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sawa\Dropbox\共有-佐和子-大和\書式ダウンロード\"/>
    </mc:Choice>
  </mc:AlternateContent>
  <xr:revisionPtr revIDLastSave="0" documentId="13_ncr:1_{5BDE549B-1295-41D0-A089-48DE61DBFF48}" xr6:coauthVersionLast="45" xr6:coauthVersionMax="45" xr10:uidLastSave="{00000000-0000-0000-0000-000000000000}"/>
  <bookViews>
    <workbookView xWindow="-120" yWindow="-120" windowWidth="29040" windowHeight="17640" tabRatio="624" activeTab="1" xr2:uid="{00000000-000D-0000-FFFF-FFFF00000000}"/>
  </bookViews>
  <sheets>
    <sheet name="手書き用" sheetId="2" r:id="rId1"/>
    <sheet name="PC入力用(雛形)" sheetId="1" r:id="rId2"/>
    <sheet name="PC入力用1ヶ月目" sheetId="11" r:id="rId3"/>
    <sheet name="PC入力用2ヶ月目" sheetId="12" r:id="rId4"/>
    <sheet name="PC入力用3ヶ月目" sheetId="13" r:id="rId5"/>
    <sheet name="PC入力用4ヶ月目" sheetId="14" r:id="rId6"/>
    <sheet name="PC入力用5ヶ月目" sheetId="15" r:id="rId7"/>
    <sheet name="PC入力用6ヶ月目" sheetId="16" r:id="rId8"/>
    <sheet name="リスト1(PC入力用)" sheetId="3" r:id="rId9"/>
    <sheet name="リスト2(PC入力用)" sheetId="4" r:id="rId10"/>
  </sheets>
  <definedNames>
    <definedName name="_xlnm.Print_Area" localSheetId="1">'PC入力用(雛形)'!$A$1:$AB$744</definedName>
    <definedName name="_xlnm.Print_Area" localSheetId="2">PC入力用1ヶ月目!$A$1:$AB$744</definedName>
    <definedName name="_xlnm.Print_Area" localSheetId="3">PC入力用2ヶ月目!$A$1:$AB$744</definedName>
    <definedName name="_xlnm.Print_Area" localSheetId="4">PC入力用3ヶ月目!$A$1:$AB$744</definedName>
    <definedName name="_xlnm.Print_Area" localSheetId="5">PC入力用4ヶ月目!$A$1:$AB$744</definedName>
    <definedName name="_xlnm.Print_Area" localSheetId="6">PC入力用5ヶ月目!$A$1:$AB$744</definedName>
    <definedName name="_xlnm.Print_Area" localSheetId="7">PC入力用6ヶ月目!$A$1:$AB$744</definedName>
    <definedName name="_xlnm.Print_Area" localSheetId="0">手書き用!$A$1:$AB$24</definedName>
    <definedName name="その他">'リスト1(PC入力用)'!$C$150:$C$169</definedName>
    <definedName name="その他.">'リスト1(PC入力用)'!$F$150:$F$169</definedName>
    <definedName name="その他機械">'リスト1(PC入力用)'!#REF!</definedName>
    <definedName name="ダンプトラック">'リスト1(PC入力用)'!#REF!</definedName>
    <definedName name="つまづいて法面から転落する">'リスト1(PC入力用)'!$C$4:$C$22</definedName>
    <definedName name="バックホウ">'リスト1(PC入力用)'!$A$3:$A$35</definedName>
    <definedName name="ブルドーザー">'リスト1(PC入力用)'!$B$3:$B$35</definedName>
    <definedName name="ラフタークレーン">'リスト1(PC入力用)'!#REF!</definedName>
    <definedName name="解体">'リスト1(PC入力用)'!$C$129:$C$148</definedName>
    <definedName name="解体.">'リスト1(PC入力用)'!$F$129:$F$148</definedName>
    <definedName name="機械以外の点検">'リスト1(PC入力用)'!#REF!</definedName>
    <definedName name="玉掛作業">'リスト1(PC入力用)'!$C$108:$C$127</definedName>
    <definedName name="玉掛作業.">'リスト1(PC入力用)'!$F$108:$F$127</definedName>
    <definedName name="型枠組立">'リスト1(PC入力用)'!$C$24:$C$43</definedName>
    <definedName name="型枠組立.">'リスト1(PC入力用)'!$F$24:$F$43</definedName>
    <definedName name="生コン打設">'リスト1(PC入力用)'!$C$45:$C$64</definedName>
    <definedName name="生コン打設.">'リスト1(PC入力用)'!$F$45:$F$64</definedName>
    <definedName name="足場組立">'リスト1(PC入力用)'!$C$87:$C$106</definedName>
    <definedName name="足場組立.">'リスト1(PC入力用)'!$F$87:$F$106</definedName>
    <definedName name="鉄筋組立">'リスト1(PC入力用)'!$C$66:$C$85</definedName>
    <definedName name="鉄筋組立.">'リスト1(PC入力用)'!$F$66:$F$85</definedName>
    <definedName name="転圧機">'リスト1(PC入力用)'!#REF!</definedName>
    <definedName name="土工">'リスト1(PC入力用)'!$C$3:$C$22</definedName>
    <definedName name="土工.">'リスト1(PC入力用)'!$F$3:$F$22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34" i="16" l="1"/>
  <c r="G734" i="16"/>
  <c r="H733" i="16"/>
  <c r="G733" i="16"/>
  <c r="H732" i="16"/>
  <c r="G732" i="16"/>
  <c r="X730" i="16"/>
  <c r="Y730" i="16" s="1"/>
  <c r="Z730" i="16" s="1"/>
  <c r="W730" i="16"/>
  <c r="X729" i="16"/>
  <c r="Y729" i="16" s="1"/>
  <c r="Z729" i="16" s="1"/>
  <c r="W729" i="16"/>
  <c r="X728" i="16"/>
  <c r="Y728" i="16" s="1"/>
  <c r="Z728" i="16" s="1"/>
  <c r="W728" i="16"/>
  <c r="H710" i="16"/>
  <c r="G710" i="16"/>
  <c r="H709" i="16"/>
  <c r="G709" i="16"/>
  <c r="H708" i="16"/>
  <c r="G708" i="16"/>
  <c r="X706" i="16"/>
  <c r="Y706" i="16" s="1"/>
  <c r="Z706" i="16" s="1"/>
  <c r="W706" i="16"/>
  <c r="Y705" i="16"/>
  <c r="Z705" i="16" s="1"/>
  <c r="X705" i="16"/>
  <c r="W705" i="16"/>
  <c r="X704" i="16"/>
  <c r="Y704" i="16" s="1"/>
  <c r="Z704" i="16" s="1"/>
  <c r="W704" i="16"/>
  <c r="H686" i="16"/>
  <c r="G686" i="16"/>
  <c r="H685" i="16"/>
  <c r="G685" i="16"/>
  <c r="H684" i="16"/>
  <c r="G684" i="16"/>
  <c r="X682" i="16"/>
  <c r="Y682" i="16" s="1"/>
  <c r="Z682" i="16" s="1"/>
  <c r="W682" i="16"/>
  <c r="X681" i="16"/>
  <c r="Y681" i="16" s="1"/>
  <c r="Z681" i="16" s="1"/>
  <c r="W681" i="16"/>
  <c r="X680" i="16"/>
  <c r="Y680" i="16" s="1"/>
  <c r="Z680" i="16" s="1"/>
  <c r="W680" i="16"/>
  <c r="H662" i="16"/>
  <c r="G662" i="16"/>
  <c r="H661" i="16"/>
  <c r="G661" i="16"/>
  <c r="H660" i="16"/>
  <c r="G660" i="16"/>
  <c r="Y658" i="16"/>
  <c r="Z658" i="16" s="1"/>
  <c r="X658" i="16"/>
  <c r="W658" i="16"/>
  <c r="X657" i="16"/>
  <c r="Y657" i="16" s="1"/>
  <c r="Z657" i="16" s="1"/>
  <c r="W657" i="16"/>
  <c r="Y656" i="16"/>
  <c r="Z656" i="16" s="1"/>
  <c r="X656" i="16"/>
  <c r="W656" i="16"/>
  <c r="H638" i="16"/>
  <c r="G638" i="16"/>
  <c r="H637" i="16"/>
  <c r="G637" i="16"/>
  <c r="H636" i="16"/>
  <c r="G636" i="16"/>
  <c r="X634" i="16"/>
  <c r="Y634" i="16" s="1"/>
  <c r="Z634" i="16" s="1"/>
  <c r="W634" i="16"/>
  <c r="X633" i="16"/>
  <c r="Y633" i="16" s="1"/>
  <c r="Z633" i="16" s="1"/>
  <c r="W633" i="16"/>
  <c r="X632" i="16"/>
  <c r="Y632" i="16" s="1"/>
  <c r="Z632" i="16" s="1"/>
  <c r="W632" i="16"/>
  <c r="H614" i="16"/>
  <c r="G614" i="16"/>
  <c r="H613" i="16"/>
  <c r="G613" i="16"/>
  <c r="H612" i="16"/>
  <c r="G612" i="16"/>
  <c r="X610" i="16"/>
  <c r="Y610" i="16" s="1"/>
  <c r="Z610" i="16" s="1"/>
  <c r="W610" i="16"/>
  <c r="Y609" i="16"/>
  <c r="Z609" i="16" s="1"/>
  <c r="X609" i="16"/>
  <c r="W609" i="16"/>
  <c r="X608" i="16"/>
  <c r="Y608" i="16" s="1"/>
  <c r="Z608" i="16" s="1"/>
  <c r="W608" i="16"/>
  <c r="H590" i="16"/>
  <c r="G590" i="16"/>
  <c r="H589" i="16"/>
  <c r="G589" i="16"/>
  <c r="H588" i="16"/>
  <c r="G588" i="16"/>
  <c r="X586" i="16"/>
  <c r="Y586" i="16" s="1"/>
  <c r="Z586" i="16" s="1"/>
  <c r="W586" i="16"/>
  <c r="X585" i="16"/>
  <c r="Y585" i="16" s="1"/>
  <c r="Z585" i="16" s="1"/>
  <c r="W585" i="16"/>
  <c r="X584" i="16"/>
  <c r="Y584" i="16" s="1"/>
  <c r="Z584" i="16" s="1"/>
  <c r="W584" i="16"/>
  <c r="H566" i="16"/>
  <c r="G566" i="16"/>
  <c r="H565" i="16"/>
  <c r="G565" i="16"/>
  <c r="H564" i="16"/>
  <c r="G564" i="16"/>
  <c r="Y562" i="16"/>
  <c r="Z562" i="16" s="1"/>
  <c r="X562" i="16"/>
  <c r="W562" i="16"/>
  <c r="X561" i="16"/>
  <c r="Y561" i="16" s="1"/>
  <c r="Z561" i="16" s="1"/>
  <c r="W561" i="16"/>
  <c r="Y560" i="16"/>
  <c r="Z560" i="16" s="1"/>
  <c r="X560" i="16"/>
  <c r="W560" i="16"/>
  <c r="H542" i="16"/>
  <c r="G542" i="16"/>
  <c r="H541" i="16"/>
  <c r="G541" i="16"/>
  <c r="H540" i="16"/>
  <c r="G540" i="16"/>
  <c r="X538" i="16"/>
  <c r="Y538" i="16" s="1"/>
  <c r="Z538" i="16" s="1"/>
  <c r="W538" i="16"/>
  <c r="X537" i="16"/>
  <c r="Y537" i="16" s="1"/>
  <c r="Z537" i="16" s="1"/>
  <c r="W537" i="16"/>
  <c r="X536" i="16"/>
  <c r="Y536" i="16" s="1"/>
  <c r="Z536" i="16" s="1"/>
  <c r="W536" i="16"/>
  <c r="H518" i="16"/>
  <c r="G518" i="16"/>
  <c r="H517" i="16"/>
  <c r="G517" i="16"/>
  <c r="H516" i="16"/>
  <c r="G516" i="16"/>
  <c r="X514" i="16"/>
  <c r="Y514" i="16" s="1"/>
  <c r="Z514" i="16" s="1"/>
  <c r="W514" i="16"/>
  <c r="Y513" i="16"/>
  <c r="Z513" i="16" s="1"/>
  <c r="X513" i="16"/>
  <c r="W513" i="16"/>
  <c r="X512" i="16"/>
  <c r="Y512" i="16" s="1"/>
  <c r="Z512" i="16" s="1"/>
  <c r="W512" i="16"/>
  <c r="H494" i="16"/>
  <c r="G494" i="16"/>
  <c r="H493" i="16"/>
  <c r="G493" i="16"/>
  <c r="H492" i="16"/>
  <c r="G492" i="16"/>
  <c r="X490" i="16"/>
  <c r="Y490" i="16" s="1"/>
  <c r="Z490" i="16" s="1"/>
  <c r="W490" i="16"/>
  <c r="X489" i="16"/>
  <c r="Y489" i="16" s="1"/>
  <c r="Z489" i="16" s="1"/>
  <c r="W489" i="16"/>
  <c r="X488" i="16"/>
  <c r="Y488" i="16" s="1"/>
  <c r="Z488" i="16" s="1"/>
  <c r="W488" i="16"/>
  <c r="H470" i="16"/>
  <c r="G470" i="16"/>
  <c r="H469" i="16"/>
  <c r="G469" i="16"/>
  <c r="H468" i="16"/>
  <c r="G468" i="16"/>
  <c r="Y466" i="16"/>
  <c r="Z466" i="16" s="1"/>
  <c r="X466" i="16"/>
  <c r="W466" i="16"/>
  <c r="X465" i="16"/>
  <c r="Y465" i="16" s="1"/>
  <c r="Z465" i="16" s="1"/>
  <c r="W465" i="16"/>
  <c r="Y464" i="16"/>
  <c r="Z464" i="16" s="1"/>
  <c r="X464" i="16"/>
  <c r="W464" i="16"/>
  <c r="H446" i="16"/>
  <c r="G446" i="16"/>
  <c r="H445" i="16"/>
  <c r="G445" i="16"/>
  <c r="H444" i="16"/>
  <c r="G444" i="16"/>
  <c r="X442" i="16"/>
  <c r="Y442" i="16" s="1"/>
  <c r="Z442" i="16" s="1"/>
  <c r="W442" i="16"/>
  <c r="X441" i="16"/>
  <c r="Y441" i="16" s="1"/>
  <c r="Z441" i="16" s="1"/>
  <c r="W441" i="16"/>
  <c r="X440" i="16"/>
  <c r="Y440" i="16" s="1"/>
  <c r="Z440" i="16" s="1"/>
  <c r="W440" i="16"/>
  <c r="H422" i="16"/>
  <c r="G422" i="16"/>
  <c r="H421" i="16"/>
  <c r="G421" i="16"/>
  <c r="H420" i="16"/>
  <c r="G420" i="16"/>
  <c r="X418" i="16"/>
  <c r="Y418" i="16" s="1"/>
  <c r="Z418" i="16" s="1"/>
  <c r="W418" i="16"/>
  <c r="Y417" i="16"/>
  <c r="Z417" i="16" s="1"/>
  <c r="X417" i="16"/>
  <c r="W417" i="16"/>
  <c r="X416" i="16"/>
  <c r="Y416" i="16" s="1"/>
  <c r="Z416" i="16" s="1"/>
  <c r="W416" i="16"/>
  <c r="H398" i="16"/>
  <c r="G398" i="16"/>
  <c r="H397" i="16"/>
  <c r="G397" i="16"/>
  <c r="H396" i="16"/>
  <c r="G396" i="16"/>
  <c r="X394" i="16"/>
  <c r="Y394" i="16" s="1"/>
  <c r="Z394" i="16" s="1"/>
  <c r="W394" i="16"/>
  <c r="X393" i="16"/>
  <c r="Y393" i="16" s="1"/>
  <c r="Z393" i="16" s="1"/>
  <c r="W393" i="16"/>
  <c r="X392" i="16"/>
  <c r="Y392" i="16" s="1"/>
  <c r="Z392" i="16" s="1"/>
  <c r="W392" i="16"/>
  <c r="H374" i="16"/>
  <c r="G374" i="16"/>
  <c r="H373" i="16"/>
  <c r="G373" i="16"/>
  <c r="H372" i="16"/>
  <c r="G372" i="16"/>
  <c r="Y370" i="16"/>
  <c r="Z370" i="16" s="1"/>
  <c r="X370" i="16"/>
  <c r="W370" i="16"/>
  <c r="X369" i="16"/>
  <c r="Y369" i="16" s="1"/>
  <c r="Z369" i="16" s="1"/>
  <c r="W369" i="16"/>
  <c r="Y368" i="16"/>
  <c r="Z368" i="16" s="1"/>
  <c r="X368" i="16"/>
  <c r="W368" i="16"/>
  <c r="H350" i="16"/>
  <c r="G350" i="16"/>
  <c r="H349" i="16"/>
  <c r="G349" i="16"/>
  <c r="H348" i="16"/>
  <c r="G348" i="16"/>
  <c r="X346" i="16"/>
  <c r="Y346" i="16" s="1"/>
  <c r="Z346" i="16" s="1"/>
  <c r="W346" i="16"/>
  <c r="X345" i="16"/>
  <c r="Y345" i="16" s="1"/>
  <c r="Z345" i="16" s="1"/>
  <c r="W345" i="16"/>
  <c r="X344" i="16"/>
  <c r="Y344" i="16" s="1"/>
  <c r="Z344" i="16" s="1"/>
  <c r="W344" i="16"/>
  <c r="H326" i="16"/>
  <c r="G326" i="16"/>
  <c r="H325" i="16"/>
  <c r="G325" i="16"/>
  <c r="H324" i="16"/>
  <c r="G324" i="16"/>
  <c r="X322" i="16"/>
  <c r="Y322" i="16" s="1"/>
  <c r="Z322" i="16" s="1"/>
  <c r="W322" i="16"/>
  <c r="Y321" i="16"/>
  <c r="Z321" i="16" s="1"/>
  <c r="X321" i="16"/>
  <c r="W321" i="16"/>
  <c r="X320" i="16"/>
  <c r="Y320" i="16" s="1"/>
  <c r="Z320" i="16" s="1"/>
  <c r="W320" i="16"/>
  <c r="H302" i="16"/>
  <c r="G302" i="16"/>
  <c r="H301" i="16"/>
  <c r="G301" i="16"/>
  <c r="H300" i="16"/>
  <c r="G300" i="16"/>
  <c r="X298" i="16"/>
  <c r="Y298" i="16" s="1"/>
  <c r="Z298" i="16" s="1"/>
  <c r="W298" i="16"/>
  <c r="X297" i="16"/>
  <c r="Y297" i="16" s="1"/>
  <c r="Z297" i="16" s="1"/>
  <c r="W297" i="16"/>
  <c r="X296" i="16"/>
  <c r="Y296" i="16" s="1"/>
  <c r="Z296" i="16" s="1"/>
  <c r="W296" i="16"/>
  <c r="H278" i="16"/>
  <c r="G278" i="16"/>
  <c r="H277" i="16"/>
  <c r="G277" i="16"/>
  <c r="H276" i="16"/>
  <c r="G276" i="16"/>
  <c r="Y274" i="16"/>
  <c r="Z274" i="16" s="1"/>
  <c r="X274" i="16"/>
  <c r="W274" i="16"/>
  <c r="X273" i="16"/>
  <c r="Y273" i="16" s="1"/>
  <c r="Z273" i="16" s="1"/>
  <c r="W273" i="16"/>
  <c r="Y272" i="16"/>
  <c r="Z272" i="16" s="1"/>
  <c r="X272" i="16"/>
  <c r="W272" i="16"/>
  <c r="H254" i="16"/>
  <c r="G254" i="16"/>
  <c r="H253" i="16"/>
  <c r="G253" i="16"/>
  <c r="H252" i="16"/>
  <c r="G252" i="16"/>
  <c r="X250" i="16"/>
  <c r="Y250" i="16" s="1"/>
  <c r="Z250" i="16" s="1"/>
  <c r="W250" i="16"/>
  <c r="X249" i="16"/>
  <c r="Y249" i="16" s="1"/>
  <c r="Z249" i="16" s="1"/>
  <c r="W249" i="16"/>
  <c r="X248" i="16"/>
  <c r="Y248" i="16" s="1"/>
  <c r="Z248" i="16" s="1"/>
  <c r="W248" i="16"/>
  <c r="H230" i="16"/>
  <c r="G230" i="16"/>
  <c r="H229" i="16"/>
  <c r="G229" i="16"/>
  <c r="H228" i="16"/>
  <c r="G228" i="16"/>
  <c r="X226" i="16"/>
  <c r="Y226" i="16" s="1"/>
  <c r="Z226" i="16" s="1"/>
  <c r="W226" i="16"/>
  <c r="Y225" i="16"/>
  <c r="Z225" i="16" s="1"/>
  <c r="X225" i="16"/>
  <c r="W225" i="16"/>
  <c r="X224" i="16"/>
  <c r="Y224" i="16" s="1"/>
  <c r="Z224" i="16" s="1"/>
  <c r="W224" i="16"/>
  <c r="H206" i="16"/>
  <c r="G206" i="16"/>
  <c r="H205" i="16"/>
  <c r="G205" i="16"/>
  <c r="H204" i="16"/>
  <c r="G204" i="16"/>
  <c r="Y202" i="16"/>
  <c r="Z202" i="16" s="1"/>
  <c r="X202" i="16"/>
  <c r="W202" i="16"/>
  <c r="X201" i="16"/>
  <c r="Y201" i="16" s="1"/>
  <c r="Z201" i="16" s="1"/>
  <c r="W201" i="16"/>
  <c r="Y200" i="16"/>
  <c r="Z200" i="16" s="1"/>
  <c r="X200" i="16"/>
  <c r="W200" i="16"/>
  <c r="H182" i="16"/>
  <c r="G182" i="16"/>
  <c r="H181" i="16"/>
  <c r="G181" i="16"/>
  <c r="H180" i="16"/>
  <c r="G180" i="16"/>
  <c r="Y178" i="16"/>
  <c r="Z178" i="16" s="1"/>
  <c r="X178" i="16"/>
  <c r="W178" i="16"/>
  <c r="X177" i="16"/>
  <c r="Y177" i="16" s="1"/>
  <c r="Z177" i="16" s="1"/>
  <c r="W177" i="16"/>
  <c r="Y176" i="16"/>
  <c r="Z176" i="16" s="1"/>
  <c r="X176" i="16"/>
  <c r="W176" i="16"/>
  <c r="H158" i="16"/>
  <c r="G158" i="16"/>
  <c r="H157" i="16"/>
  <c r="G157" i="16"/>
  <c r="H156" i="16"/>
  <c r="G156" i="16"/>
  <c r="X154" i="16"/>
  <c r="Y154" i="16" s="1"/>
  <c r="Z154" i="16" s="1"/>
  <c r="W154" i="16"/>
  <c r="Z153" i="16"/>
  <c r="Y153" i="16"/>
  <c r="X153" i="16"/>
  <c r="W153" i="16"/>
  <c r="X152" i="16"/>
  <c r="Y152" i="16" s="1"/>
  <c r="Z152" i="16" s="1"/>
  <c r="W152" i="16"/>
  <c r="H134" i="16"/>
  <c r="G134" i="16"/>
  <c r="H133" i="16"/>
  <c r="G133" i="16"/>
  <c r="H132" i="16"/>
  <c r="G132" i="16"/>
  <c r="X130" i="16"/>
  <c r="Y130" i="16" s="1"/>
  <c r="Z130" i="16" s="1"/>
  <c r="W130" i="16"/>
  <c r="Y129" i="16"/>
  <c r="Z129" i="16" s="1"/>
  <c r="X129" i="16"/>
  <c r="W129" i="16"/>
  <c r="X128" i="16"/>
  <c r="Y128" i="16" s="1"/>
  <c r="Z128" i="16" s="1"/>
  <c r="W128" i="16"/>
  <c r="H110" i="16"/>
  <c r="G110" i="16"/>
  <c r="H109" i="16"/>
  <c r="G109" i="16"/>
  <c r="H108" i="16"/>
  <c r="G108" i="16"/>
  <c r="Z106" i="16"/>
  <c r="Y106" i="16"/>
  <c r="X106" i="16"/>
  <c r="W106" i="16"/>
  <c r="X105" i="16"/>
  <c r="Y105" i="16" s="1"/>
  <c r="Z105" i="16" s="1"/>
  <c r="W105" i="16"/>
  <c r="Z104" i="16"/>
  <c r="Y104" i="16"/>
  <c r="X104" i="16"/>
  <c r="W104" i="16"/>
  <c r="H86" i="16"/>
  <c r="G86" i="16"/>
  <c r="H85" i="16"/>
  <c r="G85" i="16"/>
  <c r="H84" i="16"/>
  <c r="G84" i="16"/>
  <c r="Y82" i="16"/>
  <c r="Z82" i="16" s="1"/>
  <c r="X82" i="16"/>
  <c r="W82" i="16"/>
  <c r="X81" i="16"/>
  <c r="Y81" i="16" s="1"/>
  <c r="Z81" i="16" s="1"/>
  <c r="W81" i="16"/>
  <c r="Y80" i="16"/>
  <c r="Z80" i="16" s="1"/>
  <c r="X80" i="16"/>
  <c r="W80" i="16"/>
  <c r="H62" i="16"/>
  <c r="G62" i="16"/>
  <c r="H61" i="16"/>
  <c r="G61" i="16"/>
  <c r="H60" i="16"/>
  <c r="G60" i="16"/>
  <c r="X58" i="16"/>
  <c r="Y58" i="16" s="1"/>
  <c r="Z58" i="16" s="1"/>
  <c r="W58" i="16"/>
  <c r="Z57" i="16"/>
  <c r="Y57" i="16"/>
  <c r="X57" i="16"/>
  <c r="W57" i="16"/>
  <c r="X56" i="16"/>
  <c r="Y56" i="16" s="1"/>
  <c r="Z56" i="16" s="1"/>
  <c r="W56" i="16"/>
  <c r="B41" i="16"/>
  <c r="B65" i="16" s="1"/>
  <c r="B89" i="16" s="1"/>
  <c r="B113" i="16" s="1"/>
  <c r="B137" i="16" s="1"/>
  <c r="B161" i="16" s="1"/>
  <c r="B185" i="16" s="1"/>
  <c r="B209" i="16" s="1"/>
  <c r="B233" i="16" s="1"/>
  <c r="B257" i="16" s="1"/>
  <c r="B281" i="16" s="1"/>
  <c r="B305" i="16" s="1"/>
  <c r="B329" i="16" s="1"/>
  <c r="B353" i="16" s="1"/>
  <c r="B377" i="16" s="1"/>
  <c r="B401" i="16" s="1"/>
  <c r="B425" i="16" s="1"/>
  <c r="B449" i="16" s="1"/>
  <c r="B473" i="16" s="1"/>
  <c r="B497" i="16" s="1"/>
  <c r="B521" i="16" s="1"/>
  <c r="B545" i="16" s="1"/>
  <c r="B569" i="16" s="1"/>
  <c r="B593" i="16" s="1"/>
  <c r="B617" i="16" s="1"/>
  <c r="B641" i="16" s="1"/>
  <c r="B665" i="16" s="1"/>
  <c r="B689" i="16" s="1"/>
  <c r="B713" i="16" s="1"/>
  <c r="B737" i="16" s="1"/>
  <c r="H38" i="16"/>
  <c r="G38" i="16"/>
  <c r="H37" i="16"/>
  <c r="G37" i="16"/>
  <c r="H36" i="16"/>
  <c r="G36" i="16"/>
  <c r="X34" i="16"/>
  <c r="Y34" i="16" s="1"/>
  <c r="Z34" i="16" s="1"/>
  <c r="W34" i="16"/>
  <c r="Y33" i="16"/>
  <c r="Z33" i="16" s="1"/>
  <c r="X33" i="16"/>
  <c r="W33" i="16"/>
  <c r="X32" i="16"/>
  <c r="Y32" i="16" s="1"/>
  <c r="Z32" i="16" s="1"/>
  <c r="W32" i="16"/>
  <c r="AA25" i="16"/>
  <c r="T25" i="16"/>
  <c r="T49" i="16" s="1"/>
  <c r="H14" i="16"/>
  <c r="G14" i="16"/>
  <c r="H13" i="16"/>
  <c r="G13" i="16"/>
  <c r="H12" i="16"/>
  <c r="G12" i="16"/>
  <c r="Z10" i="16"/>
  <c r="Y10" i="16"/>
  <c r="X10" i="16"/>
  <c r="W10" i="16"/>
  <c r="Y9" i="16"/>
  <c r="Z9" i="16" s="1"/>
  <c r="X9" i="16"/>
  <c r="W9" i="16"/>
  <c r="Z8" i="16"/>
  <c r="Y8" i="16"/>
  <c r="X8" i="16"/>
  <c r="W8" i="16"/>
  <c r="O2" i="16"/>
  <c r="O26" i="16" s="1"/>
  <c r="O50" i="16" s="1"/>
  <c r="O74" i="16" s="1"/>
  <c r="O98" i="16" s="1"/>
  <c r="O122" i="16" s="1"/>
  <c r="O146" i="16" s="1"/>
  <c r="O170" i="16" s="1"/>
  <c r="O194" i="16" s="1"/>
  <c r="O218" i="16" s="1"/>
  <c r="O242" i="16" s="1"/>
  <c r="O266" i="16" s="1"/>
  <c r="O290" i="16" s="1"/>
  <c r="O314" i="16" s="1"/>
  <c r="O338" i="16" s="1"/>
  <c r="O362" i="16" s="1"/>
  <c r="O386" i="16" s="1"/>
  <c r="O410" i="16" s="1"/>
  <c r="O434" i="16" s="1"/>
  <c r="O458" i="16" s="1"/>
  <c r="O482" i="16" s="1"/>
  <c r="O506" i="16" s="1"/>
  <c r="O530" i="16" s="1"/>
  <c r="O554" i="16" s="1"/>
  <c r="O578" i="16" s="1"/>
  <c r="O602" i="16" s="1"/>
  <c r="O626" i="16" s="1"/>
  <c r="O650" i="16" s="1"/>
  <c r="O674" i="16" s="1"/>
  <c r="O698" i="16" s="1"/>
  <c r="O722" i="16" s="1"/>
  <c r="AA1" i="16"/>
  <c r="H734" i="15"/>
  <c r="G734" i="15"/>
  <c r="H733" i="15"/>
  <c r="G733" i="15"/>
  <c r="H732" i="15"/>
  <c r="G732" i="15"/>
  <c r="X730" i="15"/>
  <c r="Y730" i="15" s="1"/>
  <c r="Z730" i="15" s="1"/>
  <c r="W730" i="15"/>
  <c r="X729" i="15"/>
  <c r="Y729" i="15" s="1"/>
  <c r="Z729" i="15" s="1"/>
  <c r="W729" i="15"/>
  <c r="X728" i="15"/>
  <c r="Y728" i="15" s="1"/>
  <c r="Z728" i="15" s="1"/>
  <c r="W728" i="15"/>
  <c r="H710" i="15"/>
  <c r="G710" i="15"/>
  <c r="H709" i="15"/>
  <c r="G709" i="15"/>
  <c r="H708" i="15"/>
  <c r="G708" i="15"/>
  <c r="X706" i="15"/>
  <c r="Y706" i="15" s="1"/>
  <c r="Z706" i="15" s="1"/>
  <c r="W706" i="15"/>
  <c r="Y705" i="15"/>
  <c r="Z705" i="15" s="1"/>
  <c r="X705" i="15"/>
  <c r="W705" i="15"/>
  <c r="X704" i="15"/>
  <c r="Y704" i="15" s="1"/>
  <c r="Z704" i="15" s="1"/>
  <c r="W704" i="15"/>
  <c r="H686" i="15"/>
  <c r="G686" i="15"/>
  <c r="H685" i="15"/>
  <c r="G685" i="15"/>
  <c r="H684" i="15"/>
  <c r="G684" i="15"/>
  <c r="X682" i="15"/>
  <c r="Y682" i="15" s="1"/>
  <c r="Z682" i="15" s="1"/>
  <c r="W682" i="15"/>
  <c r="X681" i="15"/>
  <c r="Y681" i="15" s="1"/>
  <c r="Z681" i="15" s="1"/>
  <c r="W681" i="15"/>
  <c r="X680" i="15"/>
  <c r="Y680" i="15" s="1"/>
  <c r="Z680" i="15" s="1"/>
  <c r="W680" i="15"/>
  <c r="H662" i="15"/>
  <c r="G662" i="15"/>
  <c r="H661" i="15"/>
  <c r="G661" i="15"/>
  <c r="H660" i="15"/>
  <c r="G660" i="15"/>
  <c r="Y658" i="15"/>
  <c r="Z658" i="15" s="1"/>
  <c r="X658" i="15"/>
  <c r="W658" i="15"/>
  <c r="X657" i="15"/>
  <c r="Y657" i="15" s="1"/>
  <c r="Z657" i="15" s="1"/>
  <c r="W657" i="15"/>
  <c r="Y656" i="15"/>
  <c r="Z656" i="15" s="1"/>
  <c r="X656" i="15"/>
  <c r="W656" i="15"/>
  <c r="H638" i="15"/>
  <c r="G638" i="15"/>
  <c r="H637" i="15"/>
  <c r="G637" i="15"/>
  <c r="H636" i="15"/>
  <c r="G636" i="15"/>
  <c r="X634" i="15"/>
  <c r="Y634" i="15" s="1"/>
  <c r="Z634" i="15" s="1"/>
  <c r="W634" i="15"/>
  <c r="X633" i="15"/>
  <c r="Y633" i="15" s="1"/>
  <c r="Z633" i="15" s="1"/>
  <c r="W633" i="15"/>
  <c r="X632" i="15"/>
  <c r="Y632" i="15" s="1"/>
  <c r="Z632" i="15" s="1"/>
  <c r="W632" i="15"/>
  <c r="H614" i="15"/>
  <c r="G614" i="15"/>
  <c r="H613" i="15"/>
  <c r="G613" i="15"/>
  <c r="H612" i="15"/>
  <c r="G612" i="15"/>
  <c r="X610" i="15"/>
  <c r="Y610" i="15" s="1"/>
  <c r="Z610" i="15" s="1"/>
  <c r="W610" i="15"/>
  <c r="Y609" i="15"/>
  <c r="Z609" i="15" s="1"/>
  <c r="X609" i="15"/>
  <c r="W609" i="15"/>
  <c r="X608" i="15"/>
  <c r="Y608" i="15" s="1"/>
  <c r="Z608" i="15" s="1"/>
  <c r="W608" i="15"/>
  <c r="H590" i="15"/>
  <c r="G590" i="15"/>
  <c r="H589" i="15"/>
  <c r="G589" i="15"/>
  <c r="H588" i="15"/>
  <c r="G588" i="15"/>
  <c r="X586" i="15"/>
  <c r="Y586" i="15" s="1"/>
  <c r="Z586" i="15" s="1"/>
  <c r="W586" i="15"/>
  <c r="X585" i="15"/>
  <c r="Y585" i="15" s="1"/>
  <c r="Z585" i="15" s="1"/>
  <c r="W585" i="15"/>
  <c r="X584" i="15"/>
  <c r="Y584" i="15" s="1"/>
  <c r="Z584" i="15" s="1"/>
  <c r="W584" i="15"/>
  <c r="H566" i="15"/>
  <c r="G566" i="15"/>
  <c r="H565" i="15"/>
  <c r="G565" i="15"/>
  <c r="H564" i="15"/>
  <c r="G564" i="15"/>
  <c r="Z562" i="15"/>
  <c r="Y562" i="15"/>
  <c r="X562" i="15"/>
  <c r="W562" i="15"/>
  <c r="X561" i="15"/>
  <c r="Y561" i="15" s="1"/>
  <c r="Z561" i="15" s="1"/>
  <c r="W561" i="15"/>
  <c r="Z560" i="15"/>
  <c r="Y560" i="15"/>
  <c r="X560" i="15"/>
  <c r="W560" i="15"/>
  <c r="H542" i="15"/>
  <c r="G542" i="15"/>
  <c r="H541" i="15"/>
  <c r="G541" i="15"/>
  <c r="H540" i="15"/>
  <c r="G540" i="15"/>
  <c r="X538" i="15"/>
  <c r="Y538" i="15" s="1"/>
  <c r="Z538" i="15" s="1"/>
  <c r="W538" i="15"/>
  <c r="X537" i="15"/>
  <c r="Y537" i="15" s="1"/>
  <c r="Z537" i="15" s="1"/>
  <c r="W537" i="15"/>
  <c r="X536" i="15"/>
  <c r="Y536" i="15" s="1"/>
  <c r="Z536" i="15" s="1"/>
  <c r="W536" i="15"/>
  <c r="H518" i="15"/>
  <c r="G518" i="15"/>
  <c r="H517" i="15"/>
  <c r="G517" i="15"/>
  <c r="H516" i="15"/>
  <c r="G516" i="15"/>
  <c r="X514" i="15"/>
  <c r="Y514" i="15" s="1"/>
  <c r="Z514" i="15" s="1"/>
  <c r="W514" i="15"/>
  <c r="Z513" i="15"/>
  <c r="Y513" i="15"/>
  <c r="X513" i="15"/>
  <c r="W513" i="15"/>
  <c r="X512" i="15"/>
  <c r="Y512" i="15" s="1"/>
  <c r="Z512" i="15" s="1"/>
  <c r="W512" i="15"/>
  <c r="H494" i="15"/>
  <c r="G494" i="15"/>
  <c r="H493" i="15"/>
  <c r="G493" i="15"/>
  <c r="H492" i="15"/>
  <c r="G492" i="15"/>
  <c r="X490" i="15"/>
  <c r="Y490" i="15" s="1"/>
  <c r="Z490" i="15" s="1"/>
  <c r="W490" i="15"/>
  <c r="X489" i="15"/>
  <c r="Y489" i="15" s="1"/>
  <c r="Z489" i="15" s="1"/>
  <c r="W489" i="15"/>
  <c r="X488" i="15"/>
  <c r="Y488" i="15" s="1"/>
  <c r="Z488" i="15" s="1"/>
  <c r="W488" i="15"/>
  <c r="H470" i="15"/>
  <c r="G470" i="15"/>
  <c r="H469" i="15"/>
  <c r="G469" i="15"/>
  <c r="H468" i="15"/>
  <c r="G468" i="15"/>
  <c r="Z466" i="15"/>
  <c r="Y466" i="15"/>
  <c r="X466" i="15"/>
  <c r="W466" i="15"/>
  <c r="X465" i="15"/>
  <c r="Y465" i="15" s="1"/>
  <c r="Z465" i="15" s="1"/>
  <c r="W465" i="15"/>
  <c r="Z464" i="15"/>
  <c r="Y464" i="15"/>
  <c r="X464" i="15"/>
  <c r="W464" i="15"/>
  <c r="H446" i="15"/>
  <c r="G446" i="15"/>
  <c r="H445" i="15"/>
  <c r="G445" i="15"/>
  <c r="H444" i="15"/>
  <c r="G444" i="15"/>
  <c r="X442" i="15"/>
  <c r="Y442" i="15" s="1"/>
  <c r="Z442" i="15" s="1"/>
  <c r="W442" i="15"/>
  <c r="X441" i="15"/>
  <c r="Y441" i="15" s="1"/>
  <c r="Z441" i="15" s="1"/>
  <c r="W441" i="15"/>
  <c r="X440" i="15"/>
  <c r="Y440" i="15" s="1"/>
  <c r="Z440" i="15" s="1"/>
  <c r="W440" i="15"/>
  <c r="H422" i="15"/>
  <c r="G422" i="15"/>
  <c r="H421" i="15"/>
  <c r="G421" i="15"/>
  <c r="H420" i="15"/>
  <c r="G420" i="15"/>
  <c r="X418" i="15"/>
  <c r="Y418" i="15" s="1"/>
  <c r="Z418" i="15" s="1"/>
  <c r="W418" i="15"/>
  <c r="Z417" i="15"/>
  <c r="Y417" i="15"/>
  <c r="X417" i="15"/>
  <c r="W417" i="15"/>
  <c r="X416" i="15"/>
  <c r="Y416" i="15" s="1"/>
  <c r="Z416" i="15" s="1"/>
  <c r="W416" i="15"/>
  <c r="H398" i="15"/>
  <c r="G398" i="15"/>
  <c r="H397" i="15"/>
  <c r="G397" i="15"/>
  <c r="H396" i="15"/>
  <c r="G396" i="15"/>
  <c r="X394" i="15"/>
  <c r="Y394" i="15" s="1"/>
  <c r="Z394" i="15" s="1"/>
  <c r="W394" i="15"/>
  <c r="X393" i="15"/>
  <c r="Y393" i="15" s="1"/>
  <c r="Z393" i="15" s="1"/>
  <c r="W393" i="15"/>
  <c r="X392" i="15"/>
  <c r="Y392" i="15" s="1"/>
  <c r="Z392" i="15" s="1"/>
  <c r="W392" i="15"/>
  <c r="H374" i="15"/>
  <c r="G374" i="15"/>
  <c r="H373" i="15"/>
  <c r="G373" i="15"/>
  <c r="H372" i="15"/>
  <c r="G372" i="15"/>
  <c r="Z370" i="15"/>
  <c r="Y370" i="15"/>
  <c r="X370" i="15"/>
  <c r="W370" i="15"/>
  <c r="X369" i="15"/>
  <c r="Y369" i="15" s="1"/>
  <c r="Z369" i="15" s="1"/>
  <c r="W369" i="15"/>
  <c r="Z368" i="15"/>
  <c r="Y368" i="15"/>
  <c r="X368" i="15"/>
  <c r="W368" i="15"/>
  <c r="H350" i="15"/>
  <c r="G350" i="15"/>
  <c r="H349" i="15"/>
  <c r="G349" i="15"/>
  <c r="H348" i="15"/>
  <c r="G348" i="15"/>
  <c r="X346" i="15"/>
  <c r="Y346" i="15" s="1"/>
  <c r="Z346" i="15" s="1"/>
  <c r="W346" i="15"/>
  <c r="X345" i="15"/>
  <c r="Y345" i="15" s="1"/>
  <c r="Z345" i="15" s="1"/>
  <c r="W345" i="15"/>
  <c r="X344" i="15"/>
  <c r="Y344" i="15" s="1"/>
  <c r="Z344" i="15" s="1"/>
  <c r="W344" i="15"/>
  <c r="H326" i="15"/>
  <c r="G326" i="15"/>
  <c r="H325" i="15"/>
  <c r="G325" i="15"/>
  <c r="H324" i="15"/>
  <c r="G324" i="15"/>
  <c r="X322" i="15"/>
  <c r="Y322" i="15" s="1"/>
  <c r="Z322" i="15" s="1"/>
  <c r="W322" i="15"/>
  <c r="Z321" i="15"/>
  <c r="Y321" i="15"/>
  <c r="X321" i="15"/>
  <c r="W321" i="15"/>
  <c r="X320" i="15"/>
  <c r="Y320" i="15" s="1"/>
  <c r="Z320" i="15" s="1"/>
  <c r="W320" i="15"/>
  <c r="H302" i="15"/>
  <c r="G302" i="15"/>
  <c r="H301" i="15"/>
  <c r="G301" i="15"/>
  <c r="H300" i="15"/>
  <c r="G300" i="15"/>
  <c r="X298" i="15"/>
  <c r="Y298" i="15" s="1"/>
  <c r="Z298" i="15" s="1"/>
  <c r="W298" i="15"/>
  <c r="X297" i="15"/>
  <c r="Y297" i="15" s="1"/>
  <c r="Z297" i="15" s="1"/>
  <c r="W297" i="15"/>
  <c r="X296" i="15"/>
  <c r="Y296" i="15" s="1"/>
  <c r="Z296" i="15" s="1"/>
  <c r="W296" i="15"/>
  <c r="H278" i="15"/>
  <c r="G278" i="15"/>
  <c r="H277" i="15"/>
  <c r="G277" i="15"/>
  <c r="H276" i="15"/>
  <c r="G276" i="15"/>
  <c r="Z274" i="15"/>
  <c r="Y274" i="15"/>
  <c r="X274" i="15"/>
  <c r="W274" i="15"/>
  <c r="X273" i="15"/>
  <c r="Y273" i="15" s="1"/>
  <c r="Z273" i="15" s="1"/>
  <c r="W273" i="15"/>
  <c r="Z272" i="15"/>
  <c r="Y272" i="15"/>
  <c r="X272" i="15"/>
  <c r="W272" i="15"/>
  <c r="H254" i="15"/>
  <c r="G254" i="15"/>
  <c r="H253" i="15"/>
  <c r="G253" i="15"/>
  <c r="H252" i="15"/>
  <c r="G252" i="15"/>
  <c r="X250" i="15"/>
  <c r="Y250" i="15" s="1"/>
  <c r="Z250" i="15" s="1"/>
  <c r="W250" i="15"/>
  <c r="X249" i="15"/>
  <c r="Y249" i="15" s="1"/>
  <c r="Z249" i="15" s="1"/>
  <c r="W249" i="15"/>
  <c r="X248" i="15"/>
  <c r="Y248" i="15" s="1"/>
  <c r="Z248" i="15" s="1"/>
  <c r="W248" i="15"/>
  <c r="H230" i="15"/>
  <c r="G230" i="15"/>
  <c r="H229" i="15"/>
  <c r="G229" i="15"/>
  <c r="H228" i="15"/>
  <c r="G228" i="15"/>
  <c r="X226" i="15"/>
  <c r="Y226" i="15" s="1"/>
  <c r="Z226" i="15" s="1"/>
  <c r="W226" i="15"/>
  <c r="Z225" i="15"/>
  <c r="Y225" i="15"/>
  <c r="X225" i="15"/>
  <c r="W225" i="15"/>
  <c r="X224" i="15"/>
  <c r="Y224" i="15" s="1"/>
  <c r="Z224" i="15" s="1"/>
  <c r="W224" i="15"/>
  <c r="H206" i="15"/>
  <c r="G206" i="15"/>
  <c r="H205" i="15"/>
  <c r="G205" i="15"/>
  <c r="H204" i="15"/>
  <c r="G204" i="15"/>
  <c r="X202" i="15"/>
  <c r="Y202" i="15" s="1"/>
  <c r="Z202" i="15" s="1"/>
  <c r="W202" i="15"/>
  <c r="X201" i="15"/>
  <c r="Y201" i="15" s="1"/>
  <c r="Z201" i="15" s="1"/>
  <c r="W201" i="15"/>
  <c r="X200" i="15"/>
  <c r="Y200" i="15" s="1"/>
  <c r="Z200" i="15" s="1"/>
  <c r="W200" i="15"/>
  <c r="H182" i="15"/>
  <c r="G182" i="15"/>
  <c r="H181" i="15"/>
  <c r="G181" i="15"/>
  <c r="H180" i="15"/>
  <c r="G180" i="15"/>
  <c r="Z178" i="15"/>
  <c r="Y178" i="15"/>
  <c r="X178" i="15"/>
  <c r="W178" i="15"/>
  <c r="X177" i="15"/>
  <c r="Y177" i="15" s="1"/>
  <c r="Z177" i="15" s="1"/>
  <c r="W177" i="15"/>
  <c r="Z176" i="15"/>
  <c r="Y176" i="15"/>
  <c r="X176" i="15"/>
  <c r="W176" i="15"/>
  <c r="H158" i="15"/>
  <c r="G158" i="15"/>
  <c r="H157" i="15"/>
  <c r="G157" i="15"/>
  <c r="H156" i="15"/>
  <c r="G156" i="15"/>
  <c r="X154" i="15"/>
  <c r="Y154" i="15" s="1"/>
  <c r="Z154" i="15" s="1"/>
  <c r="W154" i="15"/>
  <c r="X153" i="15"/>
  <c r="Y153" i="15" s="1"/>
  <c r="Z153" i="15" s="1"/>
  <c r="W153" i="15"/>
  <c r="X152" i="15"/>
  <c r="Y152" i="15" s="1"/>
  <c r="Z152" i="15" s="1"/>
  <c r="W152" i="15"/>
  <c r="H134" i="15"/>
  <c r="G134" i="15"/>
  <c r="H133" i="15"/>
  <c r="G133" i="15"/>
  <c r="H132" i="15"/>
  <c r="G132" i="15"/>
  <c r="X130" i="15"/>
  <c r="Y130" i="15" s="1"/>
  <c r="Z130" i="15" s="1"/>
  <c r="W130" i="15"/>
  <c r="Z129" i="15"/>
  <c r="Y129" i="15"/>
  <c r="X129" i="15"/>
  <c r="W129" i="15"/>
  <c r="X128" i="15"/>
  <c r="Y128" i="15" s="1"/>
  <c r="Z128" i="15" s="1"/>
  <c r="W128" i="15"/>
  <c r="H110" i="15"/>
  <c r="G110" i="15"/>
  <c r="H109" i="15"/>
  <c r="G109" i="15"/>
  <c r="H108" i="15"/>
  <c r="G108" i="15"/>
  <c r="X106" i="15"/>
  <c r="Y106" i="15" s="1"/>
  <c r="Z106" i="15" s="1"/>
  <c r="W106" i="15"/>
  <c r="X105" i="15"/>
  <c r="Y105" i="15" s="1"/>
  <c r="Z105" i="15" s="1"/>
  <c r="W105" i="15"/>
  <c r="X104" i="15"/>
  <c r="Y104" i="15" s="1"/>
  <c r="Z104" i="15" s="1"/>
  <c r="W104" i="15"/>
  <c r="H86" i="15"/>
  <c r="G86" i="15"/>
  <c r="H85" i="15"/>
  <c r="G85" i="15"/>
  <c r="H84" i="15"/>
  <c r="G84" i="15"/>
  <c r="Z82" i="15"/>
  <c r="Y82" i="15"/>
  <c r="X82" i="15"/>
  <c r="W82" i="15"/>
  <c r="X81" i="15"/>
  <c r="Y81" i="15" s="1"/>
  <c r="Z81" i="15" s="1"/>
  <c r="W81" i="15"/>
  <c r="Z80" i="15"/>
  <c r="Y80" i="15"/>
  <c r="X80" i="15"/>
  <c r="W80" i="15"/>
  <c r="H62" i="15"/>
  <c r="G62" i="15"/>
  <c r="H61" i="15"/>
  <c r="G61" i="15"/>
  <c r="H60" i="15"/>
  <c r="G60" i="15"/>
  <c r="X58" i="15"/>
  <c r="Y58" i="15" s="1"/>
  <c r="Z58" i="15" s="1"/>
  <c r="W58" i="15"/>
  <c r="X57" i="15"/>
  <c r="Y57" i="15" s="1"/>
  <c r="Z57" i="15" s="1"/>
  <c r="W57" i="15"/>
  <c r="X56" i="15"/>
  <c r="Y56" i="15" s="1"/>
  <c r="Z56" i="15" s="1"/>
  <c r="W56" i="15"/>
  <c r="B41" i="15"/>
  <c r="B65" i="15" s="1"/>
  <c r="B89" i="15" s="1"/>
  <c r="B113" i="15" s="1"/>
  <c r="B137" i="15" s="1"/>
  <c r="B161" i="15" s="1"/>
  <c r="B185" i="15" s="1"/>
  <c r="B209" i="15" s="1"/>
  <c r="B233" i="15" s="1"/>
  <c r="B257" i="15" s="1"/>
  <c r="B281" i="15" s="1"/>
  <c r="B305" i="15" s="1"/>
  <c r="B329" i="15" s="1"/>
  <c r="B353" i="15" s="1"/>
  <c r="B377" i="15" s="1"/>
  <c r="B401" i="15" s="1"/>
  <c r="B425" i="15" s="1"/>
  <c r="B449" i="15" s="1"/>
  <c r="B473" i="15" s="1"/>
  <c r="B497" i="15" s="1"/>
  <c r="B521" i="15" s="1"/>
  <c r="B545" i="15" s="1"/>
  <c r="B569" i="15" s="1"/>
  <c r="B593" i="15" s="1"/>
  <c r="B617" i="15" s="1"/>
  <c r="B641" i="15" s="1"/>
  <c r="B665" i="15" s="1"/>
  <c r="B689" i="15" s="1"/>
  <c r="B713" i="15" s="1"/>
  <c r="B737" i="15" s="1"/>
  <c r="H38" i="15"/>
  <c r="G38" i="15"/>
  <c r="H37" i="15"/>
  <c r="G37" i="15"/>
  <c r="H36" i="15"/>
  <c r="G36" i="15"/>
  <c r="X34" i="15"/>
  <c r="Y34" i="15" s="1"/>
  <c r="Z34" i="15" s="1"/>
  <c r="W34" i="15"/>
  <c r="Z33" i="15"/>
  <c r="Y33" i="15"/>
  <c r="X33" i="15"/>
  <c r="W33" i="15"/>
  <c r="X32" i="15"/>
  <c r="Y32" i="15" s="1"/>
  <c r="Z32" i="15" s="1"/>
  <c r="W32" i="15"/>
  <c r="O26" i="15"/>
  <c r="O50" i="15" s="1"/>
  <c r="O74" i="15" s="1"/>
  <c r="O98" i="15" s="1"/>
  <c r="O122" i="15" s="1"/>
  <c r="O146" i="15" s="1"/>
  <c r="O170" i="15" s="1"/>
  <c r="O194" i="15" s="1"/>
  <c r="O218" i="15" s="1"/>
  <c r="O242" i="15" s="1"/>
  <c r="O266" i="15" s="1"/>
  <c r="O290" i="15" s="1"/>
  <c r="O314" i="15" s="1"/>
  <c r="O338" i="15" s="1"/>
  <c r="O362" i="15" s="1"/>
  <c r="O386" i="15" s="1"/>
  <c r="O410" i="15" s="1"/>
  <c r="O434" i="15" s="1"/>
  <c r="O458" i="15" s="1"/>
  <c r="O482" i="15" s="1"/>
  <c r="O506" i="15" s="1"/>
  <c r="O530" i="15" s="1"/>
  <c r="O554" i="15" s="1"/>
  <c r="O578" i="15" s="1"/>
  <c r="O602" i="15" s="1"/>
  <c r="O626" i="15" s="1"/>
  <c r="O650" i="15" s="1"/>
  <c r="O674" i="15" s="1"/>
  <c r="O698" i="15" s="1"/>
  <c r="O722" i="15" s="1"/>
  <c r="AA25" i="15"/>
  <c r="T25" i="15"/>
  <c r="T49" i="15" s="1"/>
  <c r="H14" i="15"/>
  <c r="G14" i="15"/>
  <c r="H13" i="15"/>
  <c r="G13" i="15"/>
  <c r="H12" i="15"/>
  <c r="G12" i="15"/>
  <c r="Z10" i="15"/>
  <c r="Y10" i="15"/>
  <c r="X10" i="15"/>
  <c r="W10" i="15"/>
  <c r="Y9" i="15"/>
  <c r="Z9" i="15" s="1"/>
  <c r="X9" i="15"/>
  <c r="W9" i="15"/>
  <c r="Z8" i="15"/>
  <c r="Y8" i="15"/>
  <c r="X8" i="15"/>
  <c r="W8" i="15"/>
  <c r="O2" i="15"/>
  <c r="AA1" i="15"/>
  <c r="H734" i="14"/>
  <c r="G734" i="14"/>
  <c r="H733" i="14"/>
  <c r="G733" i="14"/>
  <c r="H732" i="14"/>
  <c r="G732" i="14"/>
  <c r="Y730" i="14"/>
  <c r="Z730" i="14" s="1"/>
  <c r="X730" i="14"/>
  <c r="W730" i="14"/>
  <c r="X729" i="14"/>
  <c r="Y729" i="14" s="1"/>
  <c r="Z729" i="14" s="1"/>
  <c r="W729" i="14"/>
  <c r="Y728" i="14"/>
  <c r="Z728" i="14" s="1"/>
  <c r="X728" i="14"/>
  <c r="W728" i="14"/>
  <c r="H710" i="14"/>
  <c r="G710" i="14"/>
  <c r="H709" i="14"/>
  <c r="G709" i="14"/>
  <c r="H708" i="14"/>
  <c r="G708" i="14"/>
  <c r="Y706" i="14"/>
  <c r="Z706" i="14" s="1"/>
  <c r="X706" i="14"/>
  <c r="W706" i="14"/>
  <c r="Y705" i="14"/>
  <c r="Z705" i="14" s="1"/>
  <c r="X705" i="14"/>
  <c r="W705" i="14"/>
  <c r="Y704" i="14"/>
  <c r="Z704" i="14" s="1"/>
  <c r="X704" i="14"/>
  <c r="W704" i="14"/>
  <c r="H686" i="14"/>
  <c r="G686" i="14"/>
  <c r="H685" i="14"/>
  <c r="G685" i="14"/>
  <c r="H684" i="14"/>
  <c r="G684" i="14"/>
  <c r="X682" i="14"/>
  <c r="Y682" i="14" s="1"/>
  <c r="Z682" i="14" s="1"/>
  <c r="W682" i="14"/>
  <c r="Y681" i="14"/>
  <c r="Z681" i="14" s="1"/>
  <c r="X681" i="14"/>
  <c r="W681" i="14"/>
  <c r="X680" i="14"/>
  <c r="Y680" i="14" s="1"/>
  <c r="Z680" i="14" s="1"/>
  <c r="W680" i="14"/>
  <c r="H662" i="14"/>
  <c r="G662" i="14"/>
  <c r="H661" i="14"/>
  <c r="G661" i="14"/>
  <c r="H660" i="14"/>
  <c r="G660" i="14"/>
  <c r="Y658" i="14"/>
  <c r="Z658" i="14" s="1"/>
  <c r="X658" i="14"/>
  <c r="W658" i="14"/>
  <c r="Y657" i="14"/>
  <c r="Z657" i="14" s="1"/>
  <c r="X657" i="14"/>
  <c r="W657" i="14"/>
  <c r="Y656" i="14"/>
  <c r="Z656" i="14" s="1"/>
  <c r="X656" i="14"/>
  <c r="W656" i="14"/>
  <c r="H638" i="14"/>
  <c r="G638" i="14"/>
  <c r="H637" i="14"/>
  <c r="G637" i="14"/>
  <c r="H636" i="14"/>
  <c r="G636" i="14"/>
  <c r="Y634" i="14"/>
  <c r="Z634" i="14" s="1"/>
  <c r="X634" i="14"/>
  <c r="W634" i="14"/>
  <c r="X633" i="14"/>
  <c r="Y633" i="14" s="1"/>
  <c r="Z633" i="14" s="1"/>
  <c r="W633" i="14"/>
  <c r="Y632" i="14"/>
  <c r="Z632" i="14" s="1"/>
  <c r="X632" i="14"/>
  <c r="W632" i="14"/>
  <c r="H614" i="14"/>
  <c r="G614" i="14"/>
  <c r="H613" i="14"/>
  <c r="G613" i="14"/>
  <c r="H612" i="14"/>
  <c r="G612" i="14"/>
  <c r="Y610" i="14"/>
  <c r="Z610" i="14" s="1"/>
  <c r="X610" i="14"/>
  <c r="W610" i="14"/>
  <c r="Y609" i="14"/>
  <c r="Z609" i="14" s="1"/>
  <c r="X609" i="14"/>
  <c r="W609" i="14"/>
  <c r="Y608" i="14"/>
  <c r="Z608" i="14" s="1"/>
  <c r="X608" i="14"/>
  <c r="W608" i="14"/>
  <c r="H590" i="14"/>
  <c r="G590" i="14"/>
  <c r="H589" i="14"/>
  <c r="G589" i="14"/>
  <c r="H588" i="14"/>
  <c r="G588" i="14"/>
  <c r="X586" i="14"/>
  <c r="Y586" i="14" s="1"/>
  <c r="Z586" i="14" s="1"/>
  <c r="W586" i="14"/>
  <c r="Y585" i="14"/>
  <c r="Z585" i="14" s="1"/>
  <c r="X585" i="14"/>
  <c r="W585" i="14"/>
  <c r="X584" i="14"/>
  <c r="Y584" i="14" s="1"/>
  <c r="Z584" i="14" s="1"/>
  <c r="W584" i="14"/>
  <c r="H566" i="14"/>
  <c r="G566" i="14"/>
  <c r="H565" i="14"/>
  <c r="G565" i="14"/>
  <c r="H564" i="14"/>
  <c r="G564" i="14"/>
  <c r="Y562" i="14"/>
  <c r="Z562" i="14" s="1"/>
  <c r="X562" i="14"/>
  <c r="W562" i="14"/>
  <c r="Y561" i="14"/>
  <c r="Z561" i="14" s="1"/>
  <c r="X561" i="14"/>
  <c r="W561" i="14"/>
  <c r="Y560" i="14"/>
  <c r="Z560" i="14" s="1"/>
  <c r="X560" i="14"/>
  <c r="W560" i="14"/>
  <c r="H542" i="14"/>
  <c r="G542" i="14"/>
  <c r="H541" i="14"/>
  <c r="G541" i="14"/>
  <c r="H540" i="14"/>
  <c r="G540" i="14"/>
  <c r="Y538" i="14"/>
  <c r="Z538" i="14" s="1"/>
  <c r="X538" i="14"/>
  <c r="W538" i="14"/>
  <c r="X537" i="14"/>
  <c r="Y537" i="14" s="1"/>
  <c r="Z537" i="14" s="1"/>
  <c r="W537" i="14"/>
  <c r="Y536" i="14"/>
  <c r="Z536" i="14" s="1"/>
  <c r="X536" i="14"/>
  <c r="W536" i="14"/>
  <c r="H518" i="14"/>
  <c r="G518" i="14"/>
  <c r="H517" i="14"/>
  <c r="G517" i="14"/>
  <c r="H516" i="14"/>
  <c r="G516" i="14"/>
  <c r="Y514" i="14"/>
  <c r="Z514" i="14" s="1"/>
  <c r="X514" i="14"/>
  <c r="W514" i="14"/>
  <c r="Y513" i="14"/>
  <c r="Z513" i="14" s="1"/>
  <c r="X513" i="14"/>
  <c r="W513" i="14"/>
  <c r="Y512" i="14"/>
  <c r="Z512" i="14" s="1"/>
  <c r="X512" i="14"/>
  <c r="W512" i="14"/>
  <c r="H494" i="14"/>
  <c r="G494" i="14"/>
  <c r="H493" i="14"/>
  <c r="G493" i="14"/>
  <c r="H492" i="14"/>
  <c r="G492" i="14"/>
  <c r="X490" i="14"/>
  <c r="Y490" i="14" s="1"/>
  <c r="Z490" i="14" s="1"/>
  <c r="W490" i="14"/>
  <c r="Y489" i="14"/>
  <c r="Z489" i="14" s="1"/>
  <c r="X489" i="14"/>
  <c r="W489" i="14"/>
  <c r="X488" i="14"/>
  <c r="Y488" i="14" s="1"/>
  <c r="Z488" i="14" s="1"/>
  <c r="W488" i="14"/>
  <c r="H470" i="14"/>
  <c r="G470" i="14"/>
  <c r="H469" i="14"/>
  <c r="G469" i="14"/>
  <c r="H468" i="14"/>
  <c r="G468" i="14"/>
  <c r="Y466" i="14"/>
  <c r="Z466" i="14" s="1"/>
  <c r="X466" i="14"/>
  <c r="W466" i="14"/>
  <c r="Y465" i="14"/>
  <c r="Z465" i="14" s="1"/>
  <c r="X465" i="14"/>
  <c r="W465" i="14"/>
  <c r="Y464" i="14"/>
  <c r="Z464" i="14" s="1"/>
  <c r="X464" i="14"/>
  <c r="W464" i="14"/>
  <c r="H446" i="14"/>
  <c r="G446" i="14"/>
  <c r="H445" i="14"/>
  <c r="G445" i="14"/>
  <c r="H444" i="14"/>
  <c r="G444" i="14"/>
  <c r="Y442" i="14"/>
  <c r="Z442" i="14" s="1"/>
  <c r="X442" i="14"/>
  <c r="W442" i="14"/>
  <c r="Y441" i="14"/>
  <c r="Z441" i="14" s="1"/>
  <c r="X441" i="14"/>
  <c r="W441" i="14"/>
  <c r="Y440" i="14"/>
  <c r="Z440" i="14" s="1"/>
  <c r="X440" i="14"/>
  <c r="W440" i="14"/>
  <c r="H422" i="14"/>
  <c r="G422" i="14"/>
  <c r="H421" i="14"/>
  <c r="G421" i="14"/>
  <c r="H420" i="14"/>
  <c r="G420" i="14"/>
  <c r="Y418" i="14"/>
  <c r="Z418" i="14" s="1"/>
  <c r="X418" i="14"/>
  <c r="W418" i="14"/>
  <c r="Y417" i="14"/>
  <c r="Z417" i="14" s="1"/>
  <c r="X417" i="14"/>
  <c r="W417" i="14"/>
  <c r="Y416" i="14"/>
  <c r="Z416" i="14" s="1"/>
  <c r="X416" i="14"/>
  <c r="W416" i="14"/>
  <c r="H398" i="14"/>
  <c r="G398" i="14"/>
  <c r="H397" i="14"/>
  <c r="G397" i="14"/>
  <c r="H396" i="14"/>
  <c r="G396" i="14"/>
  <c r="Y394" i="14"/>
  <c r="Z394" i="14" s="1"/>
  <c r="X394" i="14"/>
  <c r="W394" i="14"/>
  <c r="Y393" i="14"/>
  <c r="Z393" i="14" s="1"/>
  <c r="X393" i="14"/>
  <c r="W393" i="14"/>
  <c r="Y392" i="14"/>
  <c r="Z392" i="14" s="1"/>
  <c r="X392" i="14"/>
  <c r="W392" i="14"/>
  <c r="H374" i="14"/>
  <c r="G374" i="14"/>
  <c r="H373" i="14"/>
  <c r="G373" i="14"/>
  <c r="H372" i="14"/>
  <c r="G372" i="14"/>
  <c r="Y370" i="14"/>
  <c r="Z370" i="14" s="1"/>
  <c r="X370" i="14"/>
  <c r="W370" i="14"/>
  <c r="Y369" i="14"/>
  <c r="Z369" i="14" s="1"/>
  <c r="X369" i="14"/>
  <c r="W369" i="14"/>
  <c r="Y368" i="14"/>
  <c r="Z368" i="14" s="1"/>
  <c r="X368" i="14"/>
  <c r="W368" i="14"/>
  <c r="H350" i="14"/>
  <c r="G350" i="14"/>
  <c r="H349" i="14"/>
  <c r="G349" i="14"/>
  <c r="H348" i="14"/>
  <c r="G348" i="14"/>
  <c r="Y346" i="14"/>
  <c r="Z346" i="14" s="1"/>
  <c r="X346" i="14"/>
  <c r="W346" i="14"/>
  <c r="Y345" i="14"/>
  <c r="Z345" i="14" s="1"/>
  <c r="X345" i="14"/>
  <c r="W345" i="14"/>
  <c r="Y344" i="14"/>
  <c r="Z344" i="14" s="1"/>
  <c r="X344" i="14"/>
  <c r="W344" i="14"/>
  <c r="H326" i="14"/>
  <c r="G326" i="14"/>
  <c r="H325" i="14"/>
  <c r="G325" i="14"/>
  <c r="H324" i="14"/>
  <c r="G324" i="14"/>
  <c r="Y322" i="14"/>
  <c r="Z322" i="14" s="1"/>
  <c r="X322" i="14"/>
  <c r="W322" i="14"/>
  <c r="Y321" i="14"/>
  <c r="Z321" i="14" s="1"/>
  <c r="X321" i="14"/>
  <c r="W321" i="14"/>
  <c r="Y320" i="14"/>
  <c r="Z320" i="14" s="1"/>
  <c r="X320" i="14"/>
  <c r="W320" i="14"/>
  <c r="H302" i="14"/>
  <c r="G302" i="14"/>
  <c r="H301" i="14"/>
  <c r="G301" i="14"/>
  <c r="H300" i="14"/>
  <c r="G300" i="14"/>
  <c r="Y298" i="14"/>
  <c r="Z298" i="14" s="1"/>
  <c r="X298" i="14"/>
  <c r="W298" i="14"/>
  <c r="Y297" i="14"/>
  <c r="Z297" i="14" s="1"/>
  <c r="X297" i="14"/>
  <c r="W297" i="14"/>
  <c r="Y296" i="14"/>
  <c r="Z296" i="14" s="1"/>
  <c r="X296" i="14"/>
  <c r="W296" i="14"/>
  <c r="H278" i="14"/>
  <c r="G278" i="14"/>
  <c r="H277" i="14"/>
  <c r="G277" i="14"/>
  <c r="H276" i="14"/>
  <c r="G276" i="14"/>
  <c r="Y274" i="14"/>
  <c r="Z274" i="14" s="1"/>
  <c r="X274" i="14"/>
  <c r="W274" i="14"/>
  <c r="Y273" i="14"/>
  <c r="Z273" i="14" s="1"/>
  <c r="X273" i="14"/>
  <c r="W273" i="14"/>
  <c r="Y272" i="14"/>
  <c r="Z272" i="14" s="1"/>
  <c r="X272" i="14"/>
  <c r="W272" i="14"/>
  <c r="H254" i="14"/>
  <c r="G254" i="14"/>
  <c r="H253" i="14"/>
  <c r="G253" i="14"/>
  <c r="H252" i="14"/>
  <c r="G252" i="14"/>
  <c r="Y250" i="14"/>
  <c r="Z250" i="14" s="1"/>
  <c r="X250" i="14"/>
  <c r="W250" i="14"/>
  <c r="Y249" i="14"/>
  <c r="Z249" i="14" s="1"/>
  <c r="X249" i="14"/>
  <c r="W249" i="14"/>
  <c r="Y248" i="14"/>
  <c r="Z248" i="14" s="1"/>
  <c r="X248" i="14"/>
  <c r="W248" i="14"/>
  <c r="H230" i="14"/>
  <c r="G230" i="14"/>
  <c r="H229" i="14"/>
  <c r="G229" i="14"/>
  <c r="H228" i="14"/>
  <c r="G228" i="14"/>
  <c r="Y226" i="14"/>
  <c r="Z226" i="14" s="1"/>
  <c r="X226" i="14"/>
  <c r="W226" i="14"/>
  <c r="Y225" i="14"/>
  <c r="Z225" i="14" s="1"/>
  <c r="X225" i="14"/>
  <c r="W225" i="14"/>
  <c r="Y224" i="14"/>
  <c r="Z224" i="14" s="1"/>
  <c r="X224" i="14"/>
  <c r="W224" i="14"/>
  <c r="H206" i="14"/>
  <c r="G206" i="14"/>
  <c r="H205" i="14"/>
  <c r="G205" i="14"/>
  <c r="H204" i="14"/>
  <c r="G204" i="14"/>
  <c r="Y202" i="14"/>
  <c r="Z202" i="14" s="1"/>
  <c r="X202" i="14"/>
  <c r="W202" i="14"/>
  <c r="Y201" i="14"/>
  <c r="Z201" i="14" s="1"/>
  <c r="X201" i="14"/>
  <c r="W201" i="14"/>
  <c r="Y200" i="14"/>
  <c r="Z200" i="14" s="1"/>
  <c r="X200" i="14"/>
  <c r="W200" i="14"/>
  <c r="H182" i="14"/>
  <c r="G182" i="14"/>
  <c r="H181" i="14"/>
  <c r="G181" i="14"/>
  <c r="H180" i="14"/>
  <c r="G180" i="14"/>
  <c r="Y178" i="14"/>
  <c r="Z178" i="14" s="1"/>
  <c r="X178" i="14"/>
  <c r="W178" i="14"/>
  <c r="Y177" i="14"/>
  <c r="Z177" i="14" s="1"/>
  <c r="X177" i="14"/>
  <c r="W177" i="14"/>
  <c r="Y176" i="14"/>
  <c r="Z176" i="14" s="1"/>
  <c r="X176" i="14"/>
  <c r="W176" i="14"/>
  <c r="H158" i="14"/>
  <c r="G158" i="14"/>
  <c r="H157" i="14"/>
  <c r="G157" i="14"/>
  <c r="H156" i="14"/>
  <c r="G156" i="14"/>
  <c r="Y154" i="14"/>
  <c r="Z154" i="14" s="1"/>
  <c r="X154" i="14"/>
  <c r="W154" i="14"/>
  <c r="Y153" i="14"/>
  <c r="Z153" i="14" s="1"/>
  <c r="X153" i="14"/>
  <c r="W153" i="14"/>
  <c r="Y152" i="14"/>
  <c r="Z152" i="14" s="1"/>
  <c r="X152" i="14"/>
  <c r="W152" i="14"/>
  <c r="H134" i="14"/>
  <c r="G134" i="14"/>
  <c r="H133" i="14"/>
  <c r="G133" i="14"/>
  <c r="H132" i="14"/>
  <c r="G132" i="14"/>
  <c r="Y130" i="14"/>
  <c r="Z130" i="14" s="1"/>
  <c r="X130" i="14"/>
  <c r="W130" i="14"/>
  <c r="Y129" i="14"/>
  <c r="Z129" i="14" s="1"/>
  <c r="X129" i="14"/>
  <c r="W129" i="14"/>
  <c r="Y128" i="14"/>
  <c r="Z128" i="14" s="1"/>
  <c r="X128" i="14"/>
  <c r="W128" i="14"/>
  <c r="H110" i="14"/>
  <c r="G110" i="14"/>
  <c r="H109" i="14"/>
  <c r="G109" i="14"/>
  <c r="H108" i="14"/>
  <c r="G108" i="14"/>
  <c r="X106" i="14"/>
  <c r="Y106" i="14" s="1"/>
  <c r="Z106" i="14" s="1"/>
  <c r="W106" i="14"/>
  <c r="Y105" i="14"/>
  <c r="Z105" i="14" s="1"/>
  <c r="X105" i="14"/>
  <c r="W105" i="14"/>
  <c r="X104" i="14"/>
  <c r="Y104" i="14" s="1"/>
  <c r="Z104" i="14" s="1"/>
  <c r="W104" i="14"/>
  <c r="H86" i="14"/>
  <c r="G86" i="14"/>
  <c r="H85" i="14"/>
  <c r="G85" i="14"/>
  <c r="H84" i="14"/>
  <c r="G84" i="14"/>
  <c r="Y82" i="14"/>
  <c r="Z82" i="14" s="1"/>
  <c r="X82" i="14"/>
  <c r="W82" i="14"/>
  <c r="Y81" i="14"/>
  <c r="Z81" i="14" s="1"/>
  <c r="X81" i="14"/>
  <c r="W81" i="14"/>
  <c r="Y80" i="14"/>
  <c r="Z80" i="14" s="1"/>
  <c r="X80" i="14"/>
  <c r="W80" i="14"/>
  <c r="H62" i="14"/>
  <c r="G62" i="14"/>
  <c r="H61" i="14"/>
  <c r="G61" i="14"/>
  <c r="H60" i="14"/>
  <c r="G60" i="14"/>
  <c r="Y58" i="14"/>
  <c r="Z58" i="14" s="1"/>
  <c r="X58" i="14"/>
  <c r="W58" i="14"/>
  <c r="X57" i="14"/>
  <c r="Y57" i="14" s="1"/>
  <c r="Z57" i="14" s="1"/>
  <c r="W57" i="14"/>
  <c r="Y56" i="14"/>
  <c r="Z56" i="14" s="1"/>
  <c r="X56" i="14"/>
  <c r="W56" i="14"/>
  <c r="B41" i="14"/>
  <c r="B65" i="14" s="1"/>
  <c r="B89" i="14" s="1"/>
  <c r="B113" i="14" s="1"/>
  <c r="B137" i="14" s="1"/>
  <c r="B161" i="14" s="1"/>
  <c r="B185" i="14" s="1"/>
  <c r="B209" i="14" s="1"/>
  <c r="B233" i="14" s="1"/>
  <c r="B257" i="14" s="1"/>
  <c r="B281" i="14" s="1"/>
  <c r="B305" i="14" s="1"/>
  <c r="B329" i="14" s="1"/>
  <c r="B353" i="14" s="1"/>
  <c r="B377" i="14" s="1"/>
  <c r="B401" i="14" s="1"/>
  <c r="B425" i="14" s="1"/>
  <c r="B449" i="14" s="1"/>
  <c r="B473" i="14" s="1"/>
  <c r="B497" i="14" s="1"/>
  <c r="B521" i="14" s="1"/>
  <c r="B545" i="14" s="1"/>
  <c r="B569" i="14" s="1"/>
  <c r="B593" i="14" s="1"/>
  <c r="B617" i="14" s="1"/>
  <c r="B641" i="14" s="1"/>
  <c r="B665" i="14" s="1"/>
  <c r="B689" i="14" s="1"/>
  <c r="B713" i="14" s="1"/>
  <c r="B737" i="14" s="1"/>
  <c r="H38" i="14"/>
  <c r="G38" i="14"/>
  <c r="H37" i="14"/>
  <c r="G37" i="14"/>
  <c r="H36" i="14"/>
  <c r="G36" i="14"/>
  <c r="Y34" i="14"/>
  <c r="Z34" i="14" s="1"/>
  <c r="X34" i="14"/>
  <c r="W34" i="14"/>
  <c r="Y33" i="14"/>
  <c r="Z33" i="14" s="1"/>
  <c r="X33" i="14"/>
  <c r="W33" i="14"/>
  <c r="Y32" i="14"/>
  <c r="Z32" i="14" s="1"/>
  <c r="X32" i="14"/>
  <c r="W32" i="14"/>
  <c r="AA25" i="14"/>
  <c r="T25" i="14"/>
  <c r="T49" i="14" s="1"/>
  <c r="H14" i="14"/>
  <c r="G14" i="14"/>
  <c r="H13" i="14"/>
  <c r="G13" i="14"/>
  <c r="H12" i="14"/>
  <c r="G12" i="14"/>
  <c r="X10" i="14"/>
  <c r="Y10" i="14" s="1"/>
  <c r="Z10" i="14" s="1"/>
  <c r="W10" i="14"/>
  <c r="X9" i="14"/>
  <c r="Y9" i="14" s="1"/>
  <c r="Z9" i="14" s="1"/>
  <c r="W9" i="14"/>
  <c r="X8" i="14"/>
  <c r="Y8" i="14" s="1"/>
  <c r="Z8" i="14" s="1"/>
  <c r="W8" i="14"/>
  <c r="O2" i="14"/>
  <c r="O26" i="14" s="1"/>
  <c r="O50" i="14" s="1"/>
  <c r="O74" i="14" s="1"/>
  <c r="O98" i="14" s="1"/>
  <c r="O122" i="14" s="1"/>
  <c r="O146" i="14" s="1"/>
  <c r="O170" i="14" s="1"/>
  <c r="O194" i="14" s="1"/>
  <c r="O218" i="14" s="1"/>
  <c r="O242" i="14" s="1"/>
  <c r="O266" i="14" s="1"/>
  <c r="O290" i="14" s="1"/>
  <c r="O314" i="14" s="1"/>
  <c r="O338" i="14" s="1"/>
  <c r="O362" i="14" s="1"/>
  <c r="O386" i="14" s="1"/>
  <c r="O410" i="14" s="1"/>
  <c r="O434" i="14" s="1"/>
  <c r="O458" i="14" s="1"/>
  <c r="O482" i="14" s="1"/>
  <c r="O506" i="14" s="1"/>
  <c r="O530" i="14" s="1"/>
  <c r="O554" i="14" s="1"/>
  <c r="O578" i="14" s="1"/>
  <c r="O602" i="14" s="1"/>
  <c r="O626" i="14" s="1"/>
  <c r="O650" i="14" s="1"/>
  <c r="O674" i="14" s="1"/>
  <c r="O698" i="14" s="1"/>
  <c r="O722" i="14" s="1"/>
  <c r="AA1" i="14"/>
  <c r="H734" i="13"/>
  <c r="G734" i="13"/>
  <c r="H733" i="13"/>
  <c r="G733" i="13"/>
  <c r="H732" i="13"/>
  <c r="G732" i="13"/>
  <c r="X730" i="13"/>
  <c r="Y730" i="13" s="1"/>
  <c r="Z730" i="13" s="1"/>
  <c r="W730" i="13"/>
  <c r="X729" i="13"/>
  <c r="Y729" i="13" s="1"/>
  <c r="Z729" i="13" s="1"/>
  <c r="W729" i="13"/>
  <c r="X728" i="13"/>
  <c r="Y728" i="13" s="1"/>
  <c r="Z728" i="13" s="1"/>
  <c r="W728" i="13"/>
  <c r="H710" i="13"/>
  <c r="G710" i="13"/>
  <c r="H709" i="13"/>
  <c r="G709" i="13"/>
  <c r="H708" i="13"/>
  <c r="G708" i="13"/>
  <c r="X706" i="13"/>
  <c r="Y706" i="13" s="1"/>
  <c r="Z706" i="13" s="1"/>
  <c r="W706" i="13"/>
  <c r="X705" i="13"/>
  <c r="Y705" i="13" s="1"/>
  <c r="Z705" i="13" s="1"/>
  <c r="W705" i="13"/>
  <c r="X704" i="13"/>
  <c r="Y704" i="13" s="1"/>
  <c r="Z704" i="13" s="1"/>
  <c r="W704" i="13"/>
  <c r="H686" i="13"/>
  <c r="G686" i="13"/>
  <c r="H685" i="13"/>
  <c r="G685" i="13"/>
  <c r="H684" i="13"/>
  <c r="G684" i="13"/>
  <c r="X682" i="13"/>
  <c r="Y682" i="13" s="1"/>
  <c r="Z682" i="13" s="1"/>
  <c r="W682" i="13"/>
  <c r="X681" i="13"/>
  <c r="Y681" i="13" s="1"/>
  <c r="Z681" i="13" s="1"/>
  <c r="W681" i="13"/>
  <c r="X680" i="13"/>
  <c r="Y680" i="13" s="1"/>
  <c r="Z680" i="13" s="1"/>
  <c r="W680" i="13"/>
  <c r="H662" i="13"/>
  <c r="G662" i="13"/>
  <c r="H661" i="13"/>
  <c r="G661" i="13"/>
  <c r="H660" i="13"/>
  <c r="G660" i="13"/>
  <c r="X658" i="13"/>
  <c r="Y658" i="13" s="1"/>
  <c r="Z658" i="13" s="1"/>
  <c r="W658" i="13"/>
  <c r="X657" i="13"/>
  <c r="Y657" i="13" s="1"/>
  <c r="Z657" i="13" s="1"/>
  <c r="W657" i="13"/>
  <c r="X656" i="13"/>
  <c r="Y656" i="13" s="1"/>
  <c r="Z656" i="13" s="1"/>
  <c r="W656" i="13"/>
  <c r="H638" i="13"/>
  <c r="G638" i="13"/>
  <c r="H637" i="13"/>
  <c r="G637" i="13"/>
  <c r="H636" i="13"/>
  <c r="G636" i="13"/>
  <c r="X634" i="13"/>
  <c r="Y634" i="13" s="1"/>
  <c r="Z634" i="13" s="1"/>
  <c r="W634" i="13"/>
  <c r="X633" i="13"/>
  <c r="Y633" i="13" s="1"/>
  <c r="Z633" i="13" s="1"/>
  <c r="W633" i="13"/>
  <c r="X632" i="13"/>
  <c r="Y632" i="13" s="1"/>
  <c r="Z632" i="13" s="1"/>
  <c r="W632" i="13"/>
  <c r="H614" i="13"/>
  <c r="G614" i="13"/>
  <c r="H613" i="13"/>
  <c r="G613" i="13"/>
  <c r="H612" i="13"/>
  <c r="G612" i="13"/>
  <c r="X610" i="13"/>
  <c r="Y610" i="13" s="1"/>
  <c r="Z610" i="13" s="1"/>
  <c r="W610" i="13"/>
  <c r="X609" i="13"/>
  <c r="Y609" i="13" s="1"/>
  <c r="Z609" i="13" s="1"/>
  <c r="W609" i="13"/>
  <c r="X608" i="13"/>
  <c r="Y608" i="13" s="1"/>
  <c r="Z608" i="13" s="1"/>
  <c r="W608" i="13"/>
  <c r="H590" i="13"/>
  <c r="G590" i="13"/>
  <c r="H589" i="13"/>
  <c r="G589" i="13"/>
  <c r="H588" i="13"/>
  <c r="G588" i="13"/>
  <c r="X586" i="13"/>
  <c r="Y586" i="13" s="1"/>
  <c r="Z586" i="13" s="1"/>
  <c r="W586" i="13"/>
  <c r="X585" i="13"/>
  <c r="Y585" i="13" s="1"/>
  <c r="Z585" i="13" s="1"/>
  <c r="W585" i="13"/>
  <c r="X584" i="13"/>
  <c r="Y584" i="13" s="1"/>
  <c r="Z584" i="13" s="1"/>
  <c r="W584" i="13"/>
  <c r="H566" i="13"/>
  <c r="G566" i="13"/>
  <c r="H565" i="13"/>
  <c r="G565" i="13"/>
  <c r="H564" i="13"/>
  <c r="G564" i="13"/>
  <c r="X562" i="13"/>
  <c r="Y562" i="13" s="1"/>
  <c r="Z562" i="13" s="1"/>
  <c r="W562" i="13"/>
  <c r="X561" i="13"/>
  <c r="Y561" i="13" s="1"/>
  <c r="Z561" i="13" s="1"/>
  <c r="W561" i="13"/>
  <c r="X560" i="13"/>
  <c r="Y560" i="13" s="1"/>
  <c r="Z560" i="13" s="1"/>
  <c r="W560" i="13"/>
  <c r="H542" i="13"/>
  <c r="G542" i="13"/>
  <c r="H541" i="13"/>
  <c r="G541" i="13"/>
  <c r="H540" i="13"/>
  <c r="G540" i="13"/>
  <c r="X538" i="13"/>
  <c r="Y538" i="13" s="1"/>
  <c r="Z538" i="13" s="1"/>
  <c r="W538" i="13"/>
  <c r="X537" i="13"/>
  <c r="Y537" i="13" s="1"/>
  <c r="Z537" i="13" s="1"/>
  <c r="W537" i="13"/>
  <c r="X536" i="13"/>
  <c r="Y536" i="13" s="1"/>
  <c r="Z536" i="13" s="1"/>
  <c r="W536" i="13"/>
  <c r="H518" i="13"/>
  <c r="G518" i="13"/>
  <c r="H517" i="13"/>
  <c r="G517" i="13"/>
  <c r="H516" i="13"/>
  <c r="G516" i="13"/>
  <c r="X514" i="13"/>
  <c r="Y514" i="13" s="1"/>
  <c r="Z514" i="13" s="1"/>
  <c r="W514" i="13"/>
  <c r="X513" i="13"/>
  <c r="Y513" i="13" s="1"/>
  <c r="Z513" i="13" s="1"/>
  <c r="W513" i="13"/>
  <c r="X512" i="13"/>
  <c r="Y512" i="13" s="1"/>
  <c r="Z512" i="13" s="1"/>
  <c r="W512" i="13"/>
  <c r="H494" i="13"/>
  <c r="G494" i="13"/>
  <c r="H493" i="13"/>
  <c r="G493" i="13"/>
  <c r="H492" i="13"/>
  <c r="G492" i="13"/>
  <c r="X490" i="13"/>
  <c r="Y490" i="13" s="1"/>
  <c r="Z490" i="13" s="1"/>
  <c r="W490" i="13"/>
  <c r="X489" i="13"/>
  <c r="Y489" i="13" s="1"/>
  <c r="Z489" i="13" s="1"/>
  <c r="W489" i="13"/>
  <c r="X488" i="13"/>
  <c r="Y488" i="13" s="1"/>
  <c r="Z488" i="13" s="1"/>
  <c r="W488" i="13"/>
  <c r="H470" i="13"/>
  <c r="G470" i="13"/>
  <c r="H469" i="13"/>
  <c r="G469" i="13"/>
  <c r="H468" i="13"/>
  <c r="G468" i="13"/>
  <c r="X466" i="13"/>
  <c r="Y466" i="13" s="1"/>
  <c r="Z466" i="13" s="1"/>
  <c r="W466" i="13"/>
  <c r="X465" i="13"/>
  <c r="Y465" i="13" s="1"/>
  <c r="Z465" i="13" s="1"/>
  <c r="W465" i="13"/>
  <c r="X464" i="13"/>
  <c r="Y464" i="13" s="1"/>
  <c r="Z464" i="13" s="1"/>
  <c r="W464" i="13"/>
  <c r="H446" i="13"/>
  <c r="G446" i="13"/>
  <c r="H445" i="13"/>
  <c r="G445" i="13"/>
  <c r="H444" i="13"/>
  <c r="G444" i="13"/>
  <c r="X442" i="13"/>
  <c r="Y442" i="13" s="1"/>
  <c r="Z442" i="13" s="1"/>
  <c r="W442" i="13"/>
  <c r="X441" i="13"/>
  <c r="Y441" i="13" s="1"/>
  <c r="Z441" i="13" s="1"/>
  <c r="W441" i="13"/>
  <c r="X440" i="13"/>
  <c r="Y440" i="13" s="1"/>
  <c r="Z440" i="13" s="1"/>
  <c r="W440" i="13"/>
  <c r="H422" i="13"/>
  <c r="G422" i="13"/>
  <c r="H421" i="13"/>
  <c r="G421" i="13"/>
  <c r="H420" i="13"/>
  <c r="G420" i="13"/>
  <c r="X418" i="13"/>
  <c r="Y418" i="13" s="1"/>
  <c r="Z418" i="13" s="1"/>
  <c r="W418" i="13"/>
  <c r="X417" i="13"/>
  <c r="Y417" i="13" s="1"/>
  <c r="Z417" i="13" s="1"/>
  <c r="W417" i="13"/>
  <c r="X416" i="13"/>
  <c r="Y416" i="13" s="1"/>
  <c r="Z416" i="13" s="1"/>
  <c r="W416" i="13"/>
  <c r="H398" i="13"/>
  <c r="G398" i="13"/>
  <c r="H397" i="13"/>
  <c r="G397" i="13"/>
  <c r="H396" i="13"/>
  <c r="G396" i="13"/>
  <c r="X394" i="13"/>
  <c r="Y394" i="13" s="1"/>
  <c r="Z394" i="13" s="1"/>
  <c r="W394" i="13"/>
  <c r="X393" i="13"/>
  <c r="Y393" i="13" s="1"/>
  <c r="Z393" i="13" s="1"/>
  <c r="W393" i="13"/>
  <c r="X392" i="13"/>
  <c r="Y392" i="13" s="1"/>
  <c r="Z392" i="13" s="1"/>
  <c r="W392" i="13"/>
  <c r="H374" i="13"/>
  <c r="G374" i="13"/>
  <c r="H373" i="13"/>
  <c r="G373" i="13"/>
  <c r="H372" i="13"/>
  <c r="G372" i="13"/>
  <c r="X370" i="13"/>
  <c r="Y370" i="13" s="1"/>
  <c r="Z370" i="13" s="1"/>
  <c r="W370" i="13"/>
  <c r="X369" i="13"/>
  <c r="Y369" i="13" s="1"/>
  <c r="Z369" i="13" s="1"/>
  <c r="W369" i="13"/>
  <c r="X368" i="13"/>
  <c r="Y368" i="13" s="1"/>
  <c r="Z368" i="13" s="1"/>
  <c r="W368" i="13"/>
  <c r="H350" i="13"/>
  <c r="G350" i="13"/>
  <c r="H349" i="13"/>
  <c r="G349" i="13"/>
  <c r="H348" i="13"/>
  <c r="G348" i="13"/>
  <c r="X346" i="13"/>
  <c r="Y346" i="13" s="1"/>
  <c r="Z346" i="13" s="1"/>
  <c r="W346" i="13"/>
  <c r="X345" i="13"/>
  <c r="Y345" i="13" s="1"/>
  <c r="Z345" i="13" s="1"/>
  <c r="W345" i="13"/>
  <c r="X344" i="13"/>
  <c r="Y344" i="13" s="1"/>
  <c r="Z344" i="13" s="1"/>
  <c r="W344" i="13"/>
  <c r="H326" i="13"/>
  <c r="G326" i="13"/>
  <c r="H325" i="13"/>
  <c r="G325" i="13"/>
  <c r="H324" i="13"/>
  <c r="G324" i="13"/>
  <c r="X322" i="13"/>
  <c r="Y322" i="13" s="1"/>
  <c r="Z322" i="13" s="1"/>
  <c r="W322" i="13"/>
  <c r="Z321" i="13"/>
  <c r="Y321" i="13"/>
  <c r="X321" i="13"/>
  <c r="W321" i="13"/>
  <c r="X320" i="13"/>
  <c r="Y320" i="13" s="1"/>
  <c r="Z320" i="13" s="1"/>
  <c r="W320" i="13"/>
  <c r="H302" i="13"/>
  <c r="G302" i="13"/>
  <c r="H301" i="13"/>
  <c r="G301" i="13"/>
  <c r="H300" i="13"/>
  <c r="G300" i="13"/>
  <c r="X298" i="13"/>
  <c r="Y298" i="13" s="1"/>
  <c r="Z298" i="13" s="1"/>
  <c r="W298" i="13"/>
  <c r="X297" i="13"/>
  <c r="Y297" i="13" s="1"/>
  <c r="Z297" i="13" s="1"/>
  <c r="W297" i="13"/>
  <c r="X296" i="13"/>
  <c r="Y296" i="13" s="1"/>
  <c r="Z296" i="13" s="1"/>
  <c r="W296" i="13"/>
  <c r="H278" i="13"/>
  <c r="G278" i="13"/>
  <c r="H277" i="13"/>
  <c r="G277" i="13"/>
  <c r="H276" i="13"/>
  <c r="G276" i="13"/>
  <c r="Z274" i="13"/>
  <c r="Y274" i="13"/>
  <c r="X274" i="13"/>
  <c r="W274" i="13"/>
  <c r="X273" i="13"/>
  <c r="Y273" i="13" s="1"/>
  <c r="Z273" i="13" s="1"/>
  <c r="W273" i="13"/>
  <c r="Z272" i="13"/>
  <c r="Y272" i="13"/>
  <c r="X272" i="13"/>
  <c r="W272" i="13"/>
  <c r="H254" i="13"/>
  <c r="G254" i="13"/>
  <c r="H253" i="13"/>
  <c r="G253" i="13"/>
  <c r="H252" i="13"/>
  <c r="G252" i="13"/>
  <c r="X250" i="13"/>
  <c r="Y250" i="13" s="1"/>
  <c r="Z250" i="13" s="1"/>
  <c r="W250" i="13"/>
  <c r="X249" i="13"/>
  <c r="Y249" i="13" s="1"/>
  <c r="Z249" i="13" s="1"/>
  <c r="W249" i="13"/>
  <c r="X248" i="13"/>
  <c r="Y248" i="13" s="1"/>
  <c r="Z248" i="13" s="1"/>
  <c r="W248" i="13"/>
  <c r="H230" i="13"/>
  <c r="G230" i="13"/>
  <c r="H229" i="13"/>
  <c r="G229" i="13"/>
  <c r="H228" i="13"/>
  <c r="G228" i="13"/>
  <c r="X226" i="13"/>
  <c r="Y226" i="13" s="1"/>
  <c r="Z226" i="13" s="1"/>
  <c r="W226" i="13"/>
  <c r="Z225" i="13"/>
  <c r="Y225" i="13"/>
  <c r="X225" i="13"/>
  <c r="W225" i="13"/>
  <c r="X224" i="13"/>
  <c r="Y224" i="13" s="1"/>
  <c r="Z224" i="13" s="1"/>
  <c r="W224" i="13"/>
  <c r="H206" i="13"/>
  <c r="G206" i="13"/>
  <c r="H205" i="13"/>
  <c r="G205" i="13"/>
  <c r="H204" i="13"/>
  <c r="G204" i="13"/>
  <c r="X202" i="13"/>
  <c r="Y202" i="13" s="1"/>
  <c r="Z202" i="13" s="1"/>
  <c r="W202" i="13"/>
  <c r="X201" i="13"/>
  <c r="Y201" i="13" s="1"/>
  <c r="Z201" i="13" s="1"/>
  <c r="W201" i="13"/>
  <c r="X200" i="13"/>
  <c r="Y200" i="13" s="1"/>
  <c r="Z200" i="13" s="1"/>
  <c r="W200" i="13"/>
  <c r="H182" i="13"/>
  <c r="G182" i="13"/>
  <c r="H181" i="13"/>
  <c r="G181" i="13"/>
  <c r="H180" i="13"/>
  <c r="G180" i="13"/>
  <c r="Z178" i="13"/>
  <c r="Y178" i="13"/>
  <c r="X178" i="13"/>
  <c r="W178" i="13"/>
  <c r="X177" i="13"/>
  <c r="Y177" i="13" s="1"/>
  <c r="Z177" i="13" s="1"/>
  <c r="W177" i="13"/>
  <c r="Z176" i="13"/>
  <c r="Y176" i="13"/>
  <c r="X176" i="13"/>
  <c r="W176" i="13"/>
  <c r="H158" i="13"/>
  <c r="G158" i="13"/>
  <c r="H157" i="13"/>
  <c r="G157" i="13"/>
  <c r="H156" i="13"/>
  <c r="G156" i="13"/>
  <c r="X154" i="13"/>
  <c r="Y154" i="13" s="1"/>
  <c r="Z154" i="13" s="1"/>
  <c r="W154" i="13"/>
  <c r="X153" i="13"/>
  <c r="Y153" i="13" s="1"/>
  <c r="Z153" i="13" s="1"/>
  <c r="W153" i="13"/>
  <c r="X152" i="13"/>
  <c r="Y152" i="13" s="1"/>
  <c r="Z152" i="13" s="1"/>
  <c r="W152" i="13"/>
  <c r="H134" i="13"/>
  <c r="G134" i="13"/>
  <c r="H133" i="13"/>
  <c r="G133" i="13"/>
  <c r="H132" i="13"/>
  <c r="G132" i="13"/>
  <c r="X130" i="13"/>
  <c r="Y130" i="13" s="1"/>
  <c r="Z130" i="13" s="1"/>
  <c r="W130" i="13"/>
  <c r="Z129" i="13"/>
  <c r="Y129" i="13"/>
  <c r="X129" i="13"/>
  <c r="W129" i="13"/>
  <c r="X128" i="13"/>
  <c r="Y128" i="13" s="1"/>
  <c r="Z128" i="13" s="1"/>
  <c r="W128" i="13"/>
  <c r="H110" i="13"/>
  <c r="G110" i="13"/>
  <c r="H109" i="13"/>
  <c r="G109" i="13"/>
  <c r="H108" i="13"/>
  <c r="G108" i="13"/>
  <c r="X106" i="13"/>
  <c r="Y106" i="13" s="1"/>
  <c r="Z106" i="13" s="1"/>
  <c r="W106" i="13"/>
  <c r="X105" i="13"/>
  <c r="Y105" i="13" s="1"/>
  <c r="Z105" i="13" s="1"/>
  <c r="W105" i="13"/>
  <c r="X104" i="13"/>
  <c r="Y104" i="13" s="1"/>
  <c r="Z104" i="13" s="1"/>
  <c r="W104" i="13"/>
  <c r="H86" i="13"/>
  <c r="G86" i="13"/>
  <c r="H85" i="13"/>
  <c r="G85" i="13"/>
  <c r="H84" i="13"/>
  <c r="G84" i="13"/>
  <c r="Z82" i="13"/>
  <c r="Y82" i="13"/>
  <c r="X82" i="13"/>
  <c r="W82" i="13"/>
  <c r="X81" i="13"/>
  <c r="Y81" i="13" s="1"/>
  <c r="Z81" i="13" s="1"/>
  <c r="W81" i="13"/>
  <c r="Z80" i="13"/>
  <c r="Y80" i="13"/>
  <c r="X80" i="13"/>
  <c r="W80" i="13"/>
  <c r="T73" i="13"/>
  <c r="T97" i="13" s="1"/>
  <c r="B65" i="13"/>
  <c r="B89" i="13" s="1"/>
  <c r="B113" i="13" s="1"/>
  <c r="B137" i="13" s="1"/>
  <c r="B161" i="13" s="1"/>
  <c r="B185" i="13" s="1"/>
  <c r="B209" i="13" s="1"/>
  <c r="B233" i="13" s="1"/>
  <c r="B257" i="13" s="1"/>
  <c r="B281" i="13" s="1"/>
  <c r="B305" i="13" s="1"/>
  <c r="B329" i="13" s="1"/>
  <c r="B353" i="13" s="1"/>
  <c r="B377" i="13" s="1"/>
  <c r="B401" i="13" s="1"/>
  <c r="B425" i="13" s="1"/>
  <c r="B449" i="13" s="1"/>
  <c r="B473" i="13" s="1"/>
  <c r="B497" i="13" s="1"/>
  <c r="B521" i="13" s="1"/>
  <c r="B545" i="13" s="1"/>
  <c r="B569" i="13" s="1"/>
  <c r="B593" i="13" s="1"/>
  <c r="B617" i="13" s="1"/>
  <c r="B641" i="13" s="1"/>
  <c r="B665" i="13" s="1"/>
  <c r="B689" i="13" s="1"/>
  <c r="B713" i="13" s="1"/>
  <c r="B737" i="13" s="1"/>
  <c r="H62" i="13"/>
  <c r="G62" i="13"/>
  <c r="H61" i="13"/>
  <c r="G61" i="13"/>
  <c r="H60" i="13"/>
  <c r="G60" i="13"/>
  <c r="X58" i="13"/>
  <c r="Y58" i="13" s="1"/>
  <c r="Z58" i="13" s="1"/>
  <c r="W58" i="13"/>
  <c r="X57" i="13"/>
  <c r="Y57" i="13" s="1"/>
  <c r="Z57" i="13" s="1"/>
  <c r="W57" i="13"/>
  <c r="X56" i="13"/>
  <c r="Y56" i="13" s="1"/>
  <c r="Z56" i="13" s="1"/>
  <c r="W56" i="13"/>
  <c r="T49" i="13"/>
  <c r="AA49" i="13" s="1"/>
  <c r="B41" i="13"/>
  <c r="H38" i="13"/>
  <c r="G38" i="13"/>
  <c r="H37" i="13"/>
  <c r="G37" i="13"/>
  <c r="H36" i="13"/>
  <c r="G36" i="13"/>
  <c r="X34" i="13"/>
  <c r="Y34" i="13" s="1"/>
  <c r="Z34" i="13" s="1"/>
  <c r="W34" i="13"/>
  <c r="Z33" i="13"/>
  <c r="Y33" i="13"/>
  <c r="X33" i="13"/>
  <c r="W33" i="13"/>
  <c r="X32" i="13"/>
  <c r="Y32" i="13" s="1"/>
  <c r="Z32" i="13" s="1"/>
  <c r="W32" i="13"/>
  <c r="AA25" i="13"/>
  <c r="T25" i="13"/>
  <c r="H14" i="13"/>
  <c r="G14" i="13"/>
  <c r="H13" i="13"/>
  <c r="G13" i="13"/>
  <c r="H12" i="13"/>
  <c r="G12" i="13"/>
  <c r="X10" i="13"/>
  <c r="Y10" i="13" s="1"/>
  <c r="Z10" i="13" s="1"/>
  <c r="W10" i="13"/>
  <c r="Y9" i="13"/>
  <c r="Z9" i="13" s="1"/>
  <c r="X9" i="13"/>
  <c r="W9" i="13"/>
  <c r="X8" i="13"/>
  <c r="Y8" i="13" s="1"/>
  <c r="Z8" i="13" s="1"/>
  <c r="W8" i="13"/>
  <c r="O2" i="13"/>
  <c r="O26" i="13" s="1"/>
  <c r="O50" i="13" s="1"/>
  <c r="O74" i="13" s="1"/>
  <c r="O98" i="13" s="1"/>
  <c r="O122" i="13" s="1"/>
  <c r="O146" i="13" s="1"/>
  <c r="O170" i="13" s="1"/>
  <c r="O194" i="13" s="1"/>
  <c r="O218" i="13" s="1"/>
  <c r="O242" i="13" s="1"/>
  <c r="O266" i="13" s="1"/>
  <c r="O290" i="13" s="1"/>
  <c r="O314" i="13" s="1"/>
  <c r="O338" i="13" s="1"/>
  <c r="O362" i="13" s="1"/>
  <c r="O386" i="13" s="1"/>
  <c r="O410" i="13" s="1"/>
  <c r="O434" i="13" s="1"/>
  <c r="O458" i="13" s="1"/>
  <c r="O482" i="13" s="1"/>
  <c r="O506" i="13" s="1"/>
  <c r="O530" i="13" s="1"/>
  <c r="O554" i="13" s="1"/>
  <c r="O578" i="13" s="1"/>
  <c r="O602" i="13" s="1"/>
  <c r="O626" i="13" s="1"/>
  <c r="O650" i="13" s="1"/>
  <c r="O674" i="13" s="1"/>
  <c r="O698" i="13" s="1"/>
  <c r="O722" i="13" s="1"/>
  <c r="AA1" i="13"/>
  <c r="O2" i="12"/>
  <c r="O26" i="11"/>
  <c r="H734" i="12"/>
  <c r="G734" i="12"/>
  <c r="H733" i="12"/>
  <c r="G733" i="12"/>
  <c r="H732" i="12"/>
  <c r="G732" i="12"/>
  <c r="X730" i="12"/>
  <c r="Y730" i="12" s="1"/>
  <c r="Z730" i="12" s="1"/>
  <c r="W730" i="12"/>
  <c r="X729" i="12"/>
  <c r="Y729" i="12" s="1"/>
  <c r="Z729" i="12" s="1"/>
  <c r="W729" i="12"/>
  <c r="X728" i="12"/>
  <c r="Y728" i="12" s="1"/>
  <c r="Z728" i="12" s="1"/>
  <c r="W728" i="12"/>
  <c r="H710" i="12"/>
  <c r="G710" i="12"/>
  <c r="H709" i="12"/>
  <c r="G709" i="12"/>
  <c r="H708" i="12"/>
  <c r="G708" i="12"/>
  <c r="X706" i="12"/>
  <c r="Y706" i="12" s="1"/>
  <c r="Z706" i="12" s="1"/>
  <c r="W706" i="12"/>
  <c r="Y705" i="12"/>
  <c r="Z705" i="12" s="1"/>
  <c r="X705" i="12"/>
  <c r="W705" i="12"/>
  <c r="X704" i="12"/>
  <c r="Y704" i="12" s="1"/>
  <c r="Z704" i="12" s="1"/>
  <c r="W704" i="12"/>
  <c r="H686" i="12"/>
  <c r="G686" i="12"/>
  <c r="H685" i="12"/>
  <c r="G685" i="12"/>
  <c r="H684" i="12"/>
  <c r="G684" i="12"/>
  <c r="X682" i="12"/>
  <c r="Y682" i="12" s="1"/>
  <c r="Z682" i="12" s="1"/>
  <c r="W682" i="12"/>
  <c r="X681" i="12"/>
  <c r="Y681" i="12" s="1"/>
  <c r="Z681" i="12" s="1"/>
  <c r="W681" i="12"/>
  <c r="X680" i="12"/>
  <c r="Y680" i="12" s="1"/>
  <c r="Z680" i="12" s="1"/>
  <c r="W680" i="12"/>
  <c r="H662" i="12"/>
  <c r="G662" i="12"/>
  <c r="H661" i="12"/>
  <c r="G661" i="12"/>
  <c r="H660" i="12"/>
  <c r="G660" i="12"/>
  <c r="Y658" i="12"/>
  <c r="Z658" i="12" s="1"/>
  <c r="X658" i="12"/>
  <c r="W658" i="12"/>
  <c r="X657" i="12"/>
  <c r="Y657" i="12" s="1"/>
  <c r="Z657" i="12" s="1"/>
  <c r="W657" i="12"/>
  <c r="Y656" i="12"/>
  <c r="Z656" i="12" s="1"/>
  <c r="X656" i="12"/>
  <c r="W656" i="12"/>
  <c r="H638" i="12"/>
  <c r="G638" i="12"/>
  <c r="H637" i="12"/>
  <c r="G637" i="12"/>
  <c r="H636" i="12"/>
  <c r="G636" i="12"/>
  <c r="X634" i="12"/>
  <c r="Y634" i="12" s="1"/>
  <c r="Z634" i="12" s="1"/>
  <c r="W634" i="12"/>
  <c r="X633" i="12"/>
  <c r="Y633" i="12" s="1"/>
  <c r="Z633" i="12" s="1"/>
  <c r="W633" i="12"/>
  <c r="X632" i="12"/>
  <c r="Y632" i="12" s="1"/>
  <c r="Z632" i="12" s="1"/>
  <c r="W632" i="12"/>
  <c r="H614" i="12"/>
  <c r="G614" i="12"/>
  <c r="H613" i="12"/>
  <c r="G613" i="12"/>
  <c r="H612" i="12"/>
  <c r="G612" i="12"/>
  <c r="X610" i="12"/>
  <c r="Y610" i="12" s="1"/>
  <c r="Z610" i="12" s="1"/>
  <c r="W610" i="12"/>
  <c r="Y609" i="12"/>
  <c r="Z609" i="12" s="1"/>
  <c r="X609" i="12"/>
  <c r="W609" i="12"/>
  <c r="X608" i="12"/>
  <c r="Y608" i="12" s="1"/>
  <c r="Z608" i="12" s="1"/>
  <c r="W608" i="12"/>
  <c r="H590" i="12"/>
  <c r="G590" i="12"/>
  <c r="H589" i="12"/>
  <c r="G589" i="12"/>
  <c r="H588" i="12"/>
  <c r="G588" i="12"/>
  <c r="X586" i="12"/>
  <c r="Y586" i="12" s="1"/>
  <c r="Z586" i="12" s="1"/>
  <c r="W586" i="12"/>
  <c r="X585" i="12"/>
  <c r="Y585" i="12" s="1"/>
  <c r="Z585" i="12" s="1"/>
  <c r="W585" i="12"/>
  <c r="X584" i="12"/>
  <c r="Y584" i="12" s="1"/>
  <c r="Z584" i="12" s="1"/>
  <c r="W584" i="12"/>
  <c r="H566" i="12"/>
  <c r="G566" i="12"/>
  <c r="H565" i="12"/>
  <c r="G565" i="12"/>
  <c r="H564" i="12"/>
  <c r="G564" i="12"/>
  <c r="Y562" i="12"/>
  <c r="Z562" i="12" s="1"/>
  <c r="X562" i="12"/>
  <c r="W562" i="12"/>
  <c r="X561" i="12"/>
  <c r="Y561" i="12" s="1"/>
  <c r="Z561" i="12" s="1"/>
  <c r="W561" i="12"/>
  <c r="Y560" i="12"/>
  <c r="Z560" i="12" s="1"/>
  <c r="X560" i="12"/>
  <c r="W560" i="12"/>
  <c r="H542" i="12"/>
  <c r="G542" i="12"/>
  <c r="H541" i="12"/>
  <c r="G541" i="12"/>
  <c r="H540" i="12"/>
  <c r="G540" i="12"/>
  <c r="X538" i="12"/>
  <c r="Y538" i="12" s="1"/>
  <c r="Z538" i="12" s="1"/>
  <c r="W538" i="12"/>
  <c r="X537" i="12"/>
  <c r="Y537" i="12" s="1"/>
  <c r="Z537" i="12" s="1"/>
  <c r="W537" i="12"/>
  <c r="X536" i="12"/>
  <c r="Y536" i="12" s="1"/>
  <c r="Z536" i="12" s="1"/>
  <c r="W536" i="12"/>
  <c r="H518" i="12"/>
  <c r="G518" i="12"/>
  <c r="H517" i="12"/>
  <c r="G517" i="12"/>
  <c r="H516" i="12"/>
  <c r="G516" i="12"/>
  <c r="X514" i="12"/>
  <c r="Y514" i="12" s="1"/>
  <c r="Z514" i="12" s="1"/>
  <c r="W514" i="12"/>
  <c r="Y513" i="12"/>
  <c r="Z513" i="12" s="1"/>
  <c r="X513" i="12"/>
  <c r="W513" i="12"/>
  <c r="X512" i="12"/>
  <c r="Y512" i="12" s="1"/>
  <c r="Z512" i="12" s="1"/>
  <c r="W512" i="12"/>
  <c r="H494" i="12"/>
  <c r="G494" i="12"/>
  <c r="H493" i="12"/>
  <c r="G493" i="12"/>
  <c r="H492" i="12"/>
  <c r="G492" i="12"/>
  <c r="X490" i="12"/>
  <c r="Y490" i="12" s="1"/>
  <c r="Z490" i="12" s="1"/>
  <c r="W490" i="12"/>
  <c r="X489" i="12"/>
  <c r="Y489" i="12" s="1"/>
  <c r="Z489" i="12" s="1"/>
  <c r="W489" i="12"/>
  <c r="X488" i="12"/>
  <c r="Y488" i="12" s="1"/>
  <c r="Z488" i="12" s="1"/>
  <c r="W488" i="12"/>
  <c r="H470" i="12"/>
  <c r="G470" i="12"/>
  <c r="H469" i="12"/>
  <c r="G469" i="12"/>
  <c r="H468" i="12"/>
  <c r="G468" i="12"/>
  <c r="Y466" i="12"/>
  <c r="Z466" i="12" s="1"/>
  <c r="X466" i="12"/>
  <c r="W466" i="12"/>
  <c r="X465" i="12"/>
  <c r="Y465" i="12" s="1"/>
  <c r="Z465" i="12" s="1"/>
  <c r="W465" i="12"/>
  <c r="Y464" i="12"/>
  <c r="Z464" i="12" s="1"/>
  <c r="X464" i="12"/>
  <c r="W464" i="12"/>
  <c r="H446" i="12"/>
  <c r="G446" i="12"/>
  <c r="H445" i="12"/>
  <c r="G445" i="12"/>
  <c r="H444" i="12"/>
  <c r="G444" i="12"/>
  <c r="X442" i="12"/>
  <c r="Y442" i="12" s="1"/>
  <c r="Z442" i="12" s="1"/>
  <c r="W442" i="12"/>
  <c r="X441" i="12"/>
  <c r="Y441" i="12" s="1"/>
  <c r="Z441" i="12" s="1"/>
  <c r="W441" i="12"/>
  <c r="X440" i="12"/>
  <c r="Y440" i="12" s="1"/>
  <c r="Z440" i="12" s="1"/>
  <c r="W440" i="12"/>
  <c r="H422" i="12"/>
  <c r="G422" i="12"/>
  <c r="H421" i="12"/>
  <c r="G421" i="12"/>
  <c r="H420" i="12"/>
  <c r="G420" i="12"/>
  <c r="X418" i="12"/>
  <c r="Y418" i="12" s="1"/>
  <c r="Z418" i="12" s="1"/>
  <c r="W418" i="12"/>
  <c r="Y417" i="12"/>
  <c r="Z417" i="12" s="1"/>
  <c r="X417" i="12"/>
  <c r="W417" i="12"/>
  <c r="X416" i="12"/>
  <c r="Y416" i="12" s="1"/>
  <c r="Z416" i="12" s="1"/>
  <c r="W416" i="12"/>
  <c r="H398" i="12"/>
  <c r="G398" i="12"/>
  <c r="H397" i="12"/>
  <c r="G397" i="12"/>
  <c r="H396" i="12"/>
  <c r="G396" i="12"/>
  <c r="X394" i="12"/>
  <c r="Y394" i="12" s="1"/>
  <c r="Z394" i="12" s="1"/>
  <c r="W394" i="12"/>
  <c r="X393" i="12"/>
  <c r="Y393" i="12" s="1"/>
  <c r="Z393" i="12" s="1"/>
  <c r="W393" i="12"/>
  <c r="X392" i="12"/>
  <c r="Y392" i="12" s="1"/>
  <c r="Z392" i="12" s="1"/>
  <c r="W392" i="12"/>
  <c r="H374" i="12"/>
  <c r="G374" i="12"/>
  <c r="H373" i="12"/>
  <c r="G373" i="12"/>
  <c r="H372" i="12"/>
  <c r="G372" i="12"/>
  <c r="Y370" i="12"/>
  <c r="Z370" i="12" s="1"/>
  <c r="X370" i="12"/>
  <c r="W370" i="12"/>
  <c r="X369" i="12"/>
  <c r="Y369" i="12" s="1"/>
  <c r="Z369" i="12" s="1"/>
  <c r="W369" i="12"/>
  <c r="Y368" i="12"/>
  <c r="Z368" i="12" s="1"/>
  <c r="X368" i="12"/>
  <c r="W368" i="12"/>
  <c r="H350" i="12"/>
  <c r="G350" i="12"/>
  <c r="H349" i="12"/>
  <c r="G349" i="12"/>
  <c r="H348" i="12"/>
  <c r="G348" i="12"/>
  <c r="X346" i="12"/>
  <c r="Y346" i="12" s="1"/>
  <c r="Z346" i="12" s="1"/>
  <c r="W346" i="12"/>
  <c r="X345" i="12"/>
  <c r="Y345" i="12" s="1"/>
  <c r="Z345" i="12" s="1"/>
  <c r="W345" i="12"/>
  <c r="X344" i="12"/>
  <c r="Y344" i="12" s="1"/>
  <c r="Z344" i="12" s="1"/>
  <c r="W344" i="12"/>
  <c r="H326" i="12"/>
  <c r="G326" i="12"/>
  <c r="H325" i="12"/>
  <c r="G325" i="12"/>
  <c r="H324" i="12"/>
  <c r="G324" i="12"/>
  <c r="X322" i="12"/>
  <c r="Y322" i="12" s="1"/>
  <c r="Z322" i="12" s="1"/>
  <c r="W322" i="12"/>
  <c r="Y321" i="12"/>
  <c r="Z321" i="12" s="1"/>
  <c r="X321" i="12"/>
  <c r="W321" i="12"/>
  <c r="X320" i="12"/>
  <c r="Y320" i="12" s="1"/>
  <c r="Z320" i="12" s="1"/>
  <c r="W320" i="12"/>
  <c r="H302" i="12"/>
  <c r="G302" i="12"/>
  <c r="H301" i="12"/>
  <c r="G301" i="12"/>
  <c r="H300" i="12"/>
  <c r="G300" i="12"/>
  <c r="X298" i="12"/>
  <c r="Y298" i="12" s="1"/>
  <c r="Z298" i="12" s="1"/>
  <c r="W298" i="12"/>
  <c r="X297" i="12"/>
  <c r="Y297" i="12" s="1"/>
  <c r="Z297" i="12" s="1"/>
  <c r="W297" i="12"/>
  <c r="X296" i="12"/>
  <c r="Y296" i="12" s="1"/>
  <c r="Z296" i="12" s="1"/>
  <c r="W296" i="12"/>
  <c r="H278" i="12"/>
  <c r="G278" i="12"/>
  <c r="H277" i="12"/>
  <c r="G277" i="12"/>
  <c r="H276" i="12"/>
  <c r="G276" i="12"/>
  <c r="Y274" i="12"/>
  <c r="Z274" i="12" s="1"/>
  <c r="X274" i="12"/>
  <c r="W274" i="12"/>
  <c r="X273" i="12"/>
  <c r="Y273" i="12" s="1"/>
  <c r="Z273" i="12" s="1"/>
  <c r="W273" i="12"/>
  <c r="Y272" i="12"/>
  <c r="Z272" i="12" s="1"/>
  <c r="X272" i="12"/>
  <c r="W272" i="12"/>
  <c r="H254" i="12"/>
  <c r="G254" i="12"/>
  <c r="H253" i="12"/>
  <c r="G253" i="12"/>
  <c r="H252" i="12"/>
  <c r="G252" i="12"/>
  <c r="X250" i="12"/>
  <c r="Y250" i="12" s="1"/>
  <c r="Z250" i="12" s="1"/>
  <c r="W250" i="12"/>
  <c r="Y249" i="12"/>
  <c r="Z249" i="12" s="1"/>
  <c r="X249" i="12"/>
  <c r="W249" i="12"/>
  <c r="X248" i="12"/>
  <c r="Y248" i="12" s="1"/>
  <c r="Z248" i="12" s="1"/>
  <c r="W248" i="12"/>
  <c r="H230" i="12"/>
  <c r="G230" i="12"/>
  <c r="H229" i="12"/>
  <c r="G229" i="12"/>
  <c r="H228" i="12"/>
  <c r="G228" i="12"/>
  <c r="X226" i="12"/>
  <c r="Y226" i="12" s="1"/>
  <c r="Z226" i="12" s="1"/>
  <c r="W226" i="12"/>
  <c r="Y225" i="12"/>
  <c r="Z225" i="12" s="1"/>
  <c r="X225" i="12"/>
  <c r="W225" i="12"/>
  <c r="X224" i="12"/>
  <c r="Y224" i="12" s="1"/>
  <c r="Z224" i="12" s="1"/>
  <c r="W224" i="12"/>
  <c r="H206" i="12"/>
  <c r="G206" i="12"/>
  <c r="H205" i="12"/>
  <c r="G205" i="12"/>
  <c r="H204" i="12"/>
  <c r="G204" i="12"/>
  <c r="Y202" i="12"/>
  <c r="Z202" i="12" s="1"/>
  <c r="X202" i="12"/>
  <c r="W202" i="12"/>
  <c r="X201" i="12"/>
  <c r="Y201" i="12" s="1"/>
  <c r="Z201" i="12" s="1"/>
  <c r="W201" i="12"/>
  <c r="Y200" i="12"/>
  <c r="Z200" i="12" s="1"/>
  <c r="X200" i="12"/>
  <c r="W200" i="12"/>
  <c r="H182" i="12"/>
  <c r="G182" i="12"/>
  <c r="H181" i="12"/>
  <c r="G181" i="12"/>
  <c r="H180" i="12"/>
  <c r="G180" i="12"/>
  <c r="Y178" i="12"/>
  <c r="Z178" i="12" s="1"/>
  <c r="X178" i="12"/>
  <c r="W178" i="12"/>
  <c r="X177" i="12"/>
  <c r="Y177" i="12" s="1"/>
  <c r="Z177" i="12" s="1"/>
  <c r="W177" i="12"/>
  <c r="Y176" i="12"/>
  <c r="Z176" i="12" s="1"/>
  <c r="X176" i="12"/>
  <c r="W176" i="12"/>
  <c r="H158" i="12"/>
  <c r="G158" i="12"/>
  <c r="H157" i="12"/>
  <c r="G157" i="12"/>
  <c r="H156" i="12"/>
  <c r="G156" i="12"/>
  <c r="X154" i="12"/>
  <c r="Y154" i="12" s="1"/>
  <c r="Z154" i="12" s="1"/>
  <c r="W154" i="12"/>
  <c r="X153" i="12"/>
  <c r="Y153" i="12" s="1"/>
  <c r="Z153" i="12" s="1"/>
  <c r="W153" i="12"/>
  <c r="X152" i="12"/>
  <c r="Y152" i="12" s="1"/>
  <c r="Z152" i="12" s="1"/>
  <c r="W152" i="12"/>
  <c r="H134" i="12"/>
  <c r="G134" i="12"/>
  <c r="H133" i="12"/>
  <c r="G133" i="12"/>
  <c r="H132" i="12"/>
  <c r="G132" i="12"/>
  <c r="X130" i="12"/>
  <c r="Y130" i="12" s="1"/>
  <c r="Z130" i="12" s="1"/>
  <c r="W130" i="12"/>
  <c r="Y129" i="12"/>
  <c r="Z129" i="12" s="1"/>
  <c r="X129" i="12"/>
  <c r="W129" i="12"/>
  <c r="X128" i="12"/>
  <c r="Y128" i="12" s="1"/>
  <c r="Z128" i="12" s="1"/>
  <c r="W128" i="12"/>
  <c r="H110" i="12"/>
  <c r="G110" i="12"/>
  <c r="H109" i="12"/>
  <c r="G109" i="12"/>
  <c r="H108" i="12"/>
  <c r="G108" i="12"/>
  <c r="X106" i="12"/>
  <c r="Y106" i="12" s="1"/>
  <c r="Z106" i="12" s="1"/>
  <c r="W106" i="12"/>
  <c r="X105" i="12"/>
  <c r="Y105" i="12" s="1"/>
  <c r="Z105" i="12" s="1"/>
  <c r="W105" i="12"/>
  <c r="X104" i="12"/>
  <c r="Y104" i="12" s="1"/>
  <c r="Z104" i="12" s="1"/>
  <c r="W104" i="12"/>
  <c r="H86" i="12"/>
  <c r="G86" i="12"/>
  <c r="H85" i="12"/>
  <c r="G85" i="12"/>
  <c r="H84" i="12"/>
  <c r="G84" i="12"/>
  <c r="Y82" i="12"/>
  <c r="Z82" i="12" s="1"/>
  <c r="X82" i="12"/>
  <c r="W82" i="12"/>
  <c r="X81" i="12"/>
  <c r="Y81" i="12" s="1"/>
  <c r="Z81" i="12" s="1"/>
  <c r="W81" i="12"/>
  <c r="Y80" i="12"/>
  <c r="Z80" i="12" s="1"/>
  <c r="X80" i="12"/>
  <c r="W80" i="12"/>
  <c r="H62" i="12"/>
  <c r="G62" i="12"/>
  <c r="H61" i="12"/>
  <c r="G61" i="12"/>
  <c r="H60" i="12"/>
  <c r="G60" i="12"/>
  <c r="X58" i="12"/>
  <c r="Y58" i="12" s="1"/>
  <c r="Z58" i="12" s="1"/>
  <c r="W58" i="12"/>
  <c r="X57" i="12"/>
  <c r="Y57" i="12" s="1"/>
  <c r="Z57" i="12" s="1"/>
  <c r="W57" i="12"/>
  <c r="X56" i="12"/>
  <c r="Y56" i="12" s="1"/>
  <c r="Z56" i="12" s="1"/>
  <c r="W56" i="12"/>
  <c r="B41" i="12"/>
  <c r="B65" i="12" s="1"/>
  <c r="B89" i="12" s="1"/>
  <c r="B113" i="12" s="1"/>
  <c r="B137" i="12" s="1"/>
  <c r="B161" i="12" s="1"/>
  <c r="B185" i="12" s="1"/>
  <c r="B209" i="12" s="1"/>
  <c r="B233" i="12" s="1"/>
  <c r="B257" i="12" s="1"/>
  <c r="B281" i="12" s="1"/>
  <c r="B305" i="12" s="1"/>
  <c r="B329" i="12" s="1"/>
  <c r="B353" i="12" s="1"/>
  <c r="B377" i="12" s="1"/>
  <c r="B401" i="12" s="1"/>
  <c r="B425" i="12" s="1"/>
  <c r="B449" i="12" s="1"/>
  <c r="B473" i="12" s="1"/>
  <c r="B497" i="12" s="1"/>
  <c r="B521" i="12" s="1"/>
  <c r="B545" i="12" s="1"/>
  <c r="B569" i="12" s="1"/>
  <c r="B593" i="12" s="1"/>
  <c r="B617" i="12" s="1"/>
  <c r="B641" i="12" s="1"/>
  <c r="B665" i="12" s="1"/>
  <c r="B689" i="12" s="1"/>
  <c r="B713" i="12" s="1"/>
  <c r="B737" i="12" s="1"/>
  <c r="H38" i="12"/>
  <c r="G38" i="12"/>
  <c r="H37" i="12"/>
  <c r="G37" i="12"/>
  <c r="H36" i="12"/>
  <c r="G36" i="12"/>
  <c r="X34" i="12"/>
  <c r="Y34" i="12" s="1"/>
  <c r="Z34" i="12" s="1"/>
  <c r="W34" i="12"/>
  <c r="Y33" i="12"/>
  <c r="Z33" i="12" s="1"/>
  <c r="X33" i="12"/>
  <c r="W33" i="12"/>
  <c r="X32" i="12"/>
  <c r="Y32" i="12" s="1"/>
  <c r="Z32" i="12" s="1"/>
  <c r="W32" i="12"/>
  <c r="O26" i="12"/>
  <c r="O50" i="12" s="1"/>
  <c r="O74" i="12" s="1"/>
  <c r="O98" i="12" s="1"/>
  <c r="O122" i="12" s="1"/>
  <c r="O146" i="12" s="1"/>
  <c r="O170" i="12" s="1"/>
  <c r="O194" i="12" s="1"/>
  <c r="O218" i="12" s="1"/>
  <c r="O242" i="12" s="1"/>
  <c r="O266" i="12" s="1"/>
  <c r="O290" i="12" s="1"/>
  <c r="O314" i="12" s="1"/>
  <c r="O338" i="12" s="1"/>
  <c r="O362" i="12" s="1"/>
  <c r="O386" i="12" s="1"/>
  <c r="O410" i="12" s="1"/>
  <c r="O434" i="12" s="1"/>
  <c r="O458" i="12" s="1"/>
  <c r="O482" i="12" s="1"/>
  <c r="O506" i="12" s="1"/>
  <c r="O530" i="12" s="1"/>
  <c r="O554" i="12" s="1"/>
  <c r="O578" i="12" s="1"/>
  <c r="O602" i="12" s="1"/>
  <c r="O626" i="12" s="1"/>
  <c r="O650" i="12" s="1"/>
  <c r="O674" i="12" s="1"/>
  <c r="O698" i="12" s="1"/>
  <c r="O722" i="12" s="1"/>
  <c r="AA25" i="12"/>
  <c r="T25" i="12"/>
  <c r="T49" i="12" s="1"/>
  <c r="H14" i="12"/>
  <c r="G14" i="12"/>
  <c r="H13" i="12"/>
  <c r="G13" i="12"/>
  <c r="H12" i="12"/>
  <c r="G12" i="12"/>
  <c r="X10" i="12"/>
  <c r="Y10" i="12" s="1"/>
  <c r="Z10" i="12" s="1"/>
  <c r="W10" i="12"/>
  <c r="Y9" i="12"/>
  <c r="Z9" i="12" s="1"/>
  <c r="X9" i="12"/>
  <c r="W9" i="12"/>
  <c r="X8" i="12"/>
  <c r="Y8" i="12" s="1"/>
  <c r="Z8" i="12" s="1"/>
  <c r="W8" i="12"/>
  <c r="AA1" i="12"/>
  <c r="H734" i="11"/>
  <c r="G734" i="11"/>
  <c r="H733" i="11"/>
  <c r="G733" i="11"/>
  <c r="H732" i="11"/>
  <c r="G732" i="11"/>
  <c r="X730" i="11"/>
  <c r="Y730" i="11" s="1"/>
  <c r="Z730" i="11" s="1"/>
  <c r="W730" i="11"/>
  <c r="Z729" i="11"/>
  <c r="Y729" i="11"/>
  <c r="X729" i="11"/>
  <c r="W729" i="11"/>
  <c r="X728" i="11"/>
  <c r="Y728" i="11" s="1"/>
  <c r="Z728" i="11" s="1"/>
  <c r="W728" i="11"/>
  <c r="H710" i="11"/>
  <c r="G710" i="11"/>
  <c r="H709" i="11"/>
  <c r="G709" i="11"/>
  <c r="H708" i="11"/>
  <c r="G708" i="11"/>
  <c r="Y706" i="11"/>
  <c r="Z706" i="11" s="1"/>
  <c r="X706" i="11"/>
  <c r="W706" i="11"/>
  <c r="Z705" i="11"/>
  <c r="Y705" i="11"/>
  <c r="X705" i="11"/>
  <c r="W705" i="11"/>
  <c r="Y704" i="11"/>
  <c r="Z704" i="11" s="1"/>
  <c r="X704" i="11"/>
  <c r="W704" i="11"/>
  <c r="H686" i="11"/>
  <c r="G686" i="11"/>
  <c r="H685" i="11"/>
  <c r="G685" i="11"/>
  <c r="H684" i="11"/>
  <c r="G684" i="11"/>
  <c r="Z682" i="11"/>
  <c r="Y682" i="11"/>
  <c r="X682" i="11"/>
  <c r="W682" i="11"/>
  <c r="X681" i="11"/>
  <c r="Y681" i="11" s="1"/>
  <c r="Z681" i="11" s="1"/>
  <c r="W681" i="11"/>
  <c r="Z680" i="11"/>
  <c r="Y680" i="11"/>
  <c r="X680" i="11"/>
  <c r="W680" i="11"/>
  <c r="H662" i="11"/>
  <c r="G662" i="11"/>
  <c r="H661" i="11"/>
  <c r="G661" i="11"/>
  <c r="H660" i="11"/>
  <c r="G660" i="11"/>
  <c r="Z658" i="11"/>
  <c r="Y658" i="11"/>
  <c r="X658" i="11"/>
  <c r="W658" i="11"/>
  <c r="Y657" i="11"/>
  <c r="Z657" i="11" s="1"/>
  <c r="X657" i="11"/>
  <c r="W657" i="11"/>
  <c r="Z656" i="11"/>
  <c r="Y656" i="11"/>
  <c r="X656" i="11"/>
  <c r="W656" i="11"/>
  <c r="H638" i="11"/>
  <c r="G638" i="11"/>
  <c r="H637" i="11"/>
  <c r="G637" i="11"/>
  <c r="H636" i="11"/>
  <c r="G636" i="11"/>
  <c r="X634" i="11"/>
  <c r="Y634" i="11" s="1"/>
  <c r="Z634" i="11" s="1"/>
  <c r="W634" i="11"/>
  <c r="Z633" i="11"/>
  <c r="Y633" i="11"/>
  <c r="X633" i="11"/>
  <c r="W633" i="11"/>
  <c r="X632" i="11"/>
  <c r="Y632" i="11" s="1"/>
  <c r="Z632" i="11" s="1"/>
  <c r="W632" i="11"/>
  <c r="H614" i="11"/>
  <c r="G614" i="11"/>
  <c r="H613" i="11"/>
  <c r="G613" i="11"/>
  <c r="H612" i="11"/>
  <c r="G612" i="11"/>
  <c r="Y610" i="11"/>
  <c r="Z610" i="11" s="1"/>
  <c r="X610" i="11"/>
  <c r="W610" i="11"/>
  <c r="Z609" i="11"/>
  <c r="Y609" i="11"/>
  <c r="X609" i="11"/>
  <c r="W609" i="11"/>
  <c r="Y608" i="11"/>
  <c r="Z608" i="11" s="1"/>
  <c r="X608" i="11"/>
  <c r="W608" i="11"/>
  <c r="H590" i="11"/>
  <c r="G590" i="11"/>
  <c r="H589" i="11"/>
  <c r="G589" i="11"/>
  <c r="H588" i="11"/>
  <c r="G588" i="11"/>
  <c r="Z586" i="11"/>
  <c r="Y586" i="11"/>
  <c r="X586" i="11"/>
  <c r="W586" i="11"/>
  <c r="X585" i="11"/>
  <c r="Y585" i="11" s="1"/>
  <c r="Z585" i="11" s="1"/>
  <c r="W585" i="11"/>
  <c r="Z584" i="11"/>
  <c r="Y584" i="11"/>
  <c r="X584" i="11"/>
  <c r="W584" i="11"/>
  <c r="H566" i="11"/>
  <c r="G566" i="11"/>
  <c r="H565" i="11"/>
  <c r="G565" i="11"/>
  <c r="H564" i="11"/>
  <c r="G564" i="11"/>
  <c r="Z562" i="11"/>
  <c r="Y562" i="11"/>
  <c r="X562" i="11"/>
  <c r="W562" i="11"/>
  <c r="Y561" i="11"/>
  <c r="Z561" i="11" s="1"/>
  <c r="X561" i="11"/>
  <c r="W561" i="11"/>
  <c r="Z560" i="11"/>
  <c r="Y560" i="11"/>
  <c r="X560" i="11"/>
  <c r="W560" i="11"/>
  <c r="H542" i="11"/>
  <c r="G542" i="11"/>
  <c r="H541" i="11"/>
  <c r="G541" i="11"/>
  <c r="H540" i="11"/>
  <c r="G540" i="11"/>
  <c r="X538" i="11"/>
  <c r="Y538" i="11" s="1"/>
  <c r="Z538" i="11" s="1"/>
  <c r="W538" i="11"/>
  <c r="Z537" i="11"/>
  <c r="Y537" i="11"/>
  <c r="X537" i="11"/>
  <c r="W537" i="11"/>
  <c r="X536" i="11"/>
  <c r="Y536" i="11" s="1"/>
  <c r="Z536" i="11" s="1"/>
  <c r="W536" i="11"/>
  <c r="H518" i="11"/>
  <c r="G518" i="11"/>
  <c r="H517" i="11"/>
  <c r="G517" i="11"/>
  <c r="H516" i="11"/>
  <c r="G516" i="11"/>
  <c r="Y514" i="11"/>
  <c r="Z514" i="11" s="1"/>
  <c r="X514" i="11"/>
  <c r="W514" i="11"/>
  <c r="Z513" i="11"/>
  <c r="Y513" i="11"/>
  <c r="X513" i="11"/>
  <c r="W513" i="11"/>
  <c r="Y512" i="11"/>
  <c r="Z512" i="11" s="1"/>
  <c r="X512" i="11"/>
  <c r="W512" i="11"/>
  <c r="H494" i="11"/>
  <c r="G494" i="11"/>
  <c r="H493" i="11"/>
  <c r="G493" i="11"/>
  <c r="H492" i="11"/>
  <c r="G492" i="11"/>
  <c r="Z490" i="11"/>
  <c r="Y490" i="11"/>
  <c r="X490" i="11"/>
  <c r="W490" i="11"/>
  <c r="X489" i="11"/>
  <c r="Y489" i="11" s="1"/>
  <c r="Z489" i="11" s="1"/>
  <c r="W489" i="11"/>
  <c r="Z488" i="11"/>
  <c r="Y488" i="11"/>
  <c r="X488" i="11"/>
  <c r="W488" i="11"/>
  <c r="H470" i="11"/>
  <c r="G470" i="11"/>
  <c r="H469" i="11"/>
  <c r="G469" i="11"/>
  <c r="H468" i="11"/>
  <c r="G468" i="11"/>
  <c r="Z466" i="11"/>
  <c r="Y466" i="11"/>
  <c r="X466" i="11"/>
  <c r="W466" i="11"/>
  <c r="Y465" i="11"/>
  <c r="Z465" i="11" s="1"/>
  <c r="X465" i="11"/>
  <c r="W465" i="11"/>
  <c r="Z464" i="11"/>
  <c r="Y464" i="11"/>
  <c r="X464" i="11"/>
  <c r="W464" i="11"/>
  <c r="H446" i="11"/>
  <c r="G446" i="11"/>
  <c r="H445" i="11"/>
  <c r="G445" i="11"/>
  <c r="H444" i="11"/>
  <c r="G444" i="11"/>
  <c r="X442" i="11"/>
  <c r="Y442" i="11" s="1"/>
  <c r="Z442" i="11" s="1"/>
  <c r="W442" i="11"/>
  <c r="Z441" i="11"/>
  <c r="Y441" i="11"/>
  <c r="X441" i="11"/>
  <c r="W441" i="11"/>
  <c r="X440" i="11"/>
  <c r="Y440" i="11" s="1"/>
  <c r="Z440" i="11" s="1"/>
  <c r="W440" i="11"/>
  <c r="H422" i="11"/>
  <c r="G422" i="11"/>
  <c r="H421" i="11"/>
  <c r="G421" i="11"/>
  <c r="H420" i="11"/>
  <c r="G420" i="11"/>
  <c r="Y418" i="11"/>
  <c r="Z418" i="11" s="1"/>
  <c r="X418" i="11"/>
  <c r="W418" i="11"/>
  <c r="Y417" i="11"/>
  <c r="Z417" i="11" s="1"/>
  <c r="X417" i="11"/>
  <c r="W417" i="11"/>
  <c r="Y416" i="11"/>
  <c r="Z416" i="11" s="1"/>
  <c r="X416" i="11"/>
  <c r="W416" i="11"/>
  <c r="H398" i="11"/>
  <c r="G398" i="11"/>
  <c r="H397" i="11"/>
  <c r="G397" i="11"/>
  <c r="H396" i="11"/>
  <c r="G396" i="11"/>
  <c r="Z394" i="11"/>
  <c r="Y394" i="11"/>
  <c r="X394" i="11"/>
  <c r="W394" i="11"/>
  <c r="X393" i="11"/>
  <c r="Y393" i="11" s="1"/>
  <c r="Z393" i="11" s="1"/>
  <c r="W393" i="11"/>
  <c r="Z392" i="11"/>
  <c r="Y392" i="11"/>
  <c r="X392" i="11"/>
  <c r="W392" i="11"/>
  <c r="H374" i="11"/>
  <c r="G374" i="11"/>
  <c r="H373" i="11"/>
  <c r="G373" i="11"/>
  <c r="H372" i="11"/>
  <c r="G372" i="11"/>
  <c r="Y370" i="11"/>
  <c r="Z370" i="11" s="1"/>
  <c r="X370" i="11"/>
  <c r="W370" i="11"/>
  <c r="Y369" i="11"/>
  <c r="Z369" i="11" s="1"/>
  <c r="X369" i="11"/>
  <c r="W369" i="11"/>
  <c r="Y368" i="11"/>
  <c r="Z368" i="11" s="1"/>
  <c r="X368" i="11"/>
  <c r="W368" i="11"/>
  <c r="H350" i="11"/>
  <c r="G350" i="11"/>
  <c r="H349" i="11"/>
  <c r="G349" i="11"/>
  <c r="H348" i="11"/>
  <c r="G348" i="11"/>
  <c r="X346" i="11"/>
  <c r="Y346" i="11" s="1"/>
  <c r="Z346" i="11" s="1"/>
  <c r="W346" i="11"/>
  <c r="Z345" i="11"/>
  <c r="Y345" i="11"/>
  <c r="X345" i="11"/>
  <c r="W345" i="11"/>
  <c r="X344" i="11"/>
  <c r="Y344" i="11" s="1"/>
  <c r="Z344" i="11" s="1"/>
  <c r="W344" i="11"/>
  <c r="H326" i="11"/>
  <c r="G326" i="11"/>
  <c r="H325" i="11"/>
  <c r="G325" i="11"/>
  <c r="H324" i="11"/>
  <c r="G324" i="11"/>
  <c r="Y322" i="11"/>
  <c r="Z322" i="11" s="1"/>
  <c r="X322" i="11"/>
  <c r="W322" i="11"/>
  <c r="Y321" i="11"/>
  <c r="Z321" i="11" s="1"/>
  <c r="X321" i="11"/>
  <c r="W321" i="11"/>
  <c r="Y320" i="11"/>
  <c r="Z320" i="11" s="1"/>
  <c r="X320" i="11"/>
  <c r="W320" i="11"/>
  <c r="H302" i="11"/>
  <c r="G302" i="11"/>
  <c r="H301" i="11"/>
  <c r="G301" i="11"/>
  <c r="H300" i="11"/>
  <c r="G300" i="11"/>
  <c r="Z298" i="11"/>
  <c r="Y298" i="11"/>
  <c r="X298" i="11"/>
  <c r="W298" i="11"/>
  <c r="X297" i="11"/>
  <c r="Y297" i="11" s="1"/>
  <c r="Z297" i="11" s="1"/>
  <c r="W297" i="11"/>
  <c r="Z296" i="11"/>
  <c r="Y296" i="11"/>
  <c r="X296" i="11"/>
  <c r="W296" i="11"/>
  <c r="H278" i="11"/>
  <c r="G278" i="11"/>
  <c r="H277" i="11"/>
  <c r="G277" i="11"/>
  <c r="H276" i="11"/>
  <c r="G276" i="11"/>
  <c r="Y274" i="11"/>
  <c r="Z274" i="11" s="1"/>
  <c r="X274" i="11"/>
  <c r="W274" i="11"/>
  <c r="Y273" i="11"/>
  <c r="Z273" i="11" s="1"/>
  <c r="X273" i="11"/>
  <c r="W273" i="11"/>
  <c r="Y272" i="11"/>
  <c r="Z272" i="11" s="1"/>
  <c r="X272" i="11"/>
  <c r="W272" i="11"/>
  <c r="H254" i="11"/>
  <c r="G254" i="11"/>
  <c r="H253" i="11"/>
  <c r="G253" i="11"/>
  <c r="H252" i="11"/>
  <c r="G252" i="11"/>
  <c r="X250" i="11"/>
  <c r="Y250" i="11" s="1"/>
  <c r="Z250" i="11" s="1"/>
  <c r="W250" i="11"/>
  <c r="Z249" i="11"/>
  <c r="Y249" i="11"/>
  <c r="X249" i="11"/>
  <c r="W249" i="11"/>
  <c r="X248" i="11"/>
  <c r="Y248" i="11" s="1"/>
  <c r="Z248" i="11" s="1"/>
  <c r="W248" i="11"/>
  <c r="H230" i="11"/>
  <c r="G230" i="11"/>
  <c r="H229" i="11"/>
  <c r="G229" i="11"/>
  <c r="H228" i="11"/>
  <c r="G228" i="11"/>
  <c r="Y226" i="11"/>
  <c r="Z226" i="11" s="1"/>
  <c r="X226" i="11"/>
  <c r="W226" i="11"/>
  <c r="Y225" i="11"/>
  <c r="Z225" i="11" s="1"/>
  <c r="X225" i="11"/>
  <c r="W225" i="11"/>
  <c r="Y224" i="11"/>
  <c r="Z224" i="11" s="1"/>
  <c r="X224" i="11"/>
  <c r="W224" i="11"/>
  <c r="H206" i="11"/>
  <c r="G206" i="11"/>
  <c r="H205" i="11"/>
  <c r="G205" i="11"/>
  <c r="H204" i="11"/>
  <c r="G204" i="11"/>
  <c r="Z202" i="11"/>
  <c r="Y202" i="11"/>
  <c r="X202" i="11"/>
  <c r="W202" i="11"/>
  <c r="X201" i="11"/>
  <c r="Y201" i="11" s="1"/>
  <c r="Z201" i="11" s="1"/>
  <c r="W201" i="11"/>
  <c r="Z200" i="11"/>
  <c r="Y200" i="11"/>
  <c r="X200" i="11"/>
  <c r="W200" i="11"/>
  <c r="H182" i="11"/>
  <c r="G182" i="11"/>
  <c r="H181" i="11"/>
  <c r="G181" i="11"/>
  <c r="H180" i="11"/>
  <c r="G180" i="11"/>
  <c r="Y178" i="11"/>
  <c r="Z178" i="11" s="1"/>
  <c r="X178" i="11"/>
  <c r="W178" i="11"/>
  <c r="Y177" i="11"/>
  <c r="Z177" i="11" s="1"/>
  <c r="X177" i="11"/>
  <c r="W177" i="11"/>
  <c r="Y176" i="11"/>
  <c r="Z176" i="11" s="1"/>
  <c r="X176" i="11"/>
  <c r="W176" i="11"/>
  <c r="H158" i="11"/>
  <c r="G158" i="11"/>
  <c r="H157" i="11"/>
  <c r="G157" i="11"/>
  <c r="H156" i="11"/>
  <c r="G156" i="11"/>
  <c r="X154" i="11"/>
  <c r="Y154" i="11" s="1"/>
  <c r="Z154" i="11" s="1"/>
  <c r="W154" i="11"/>
  <c r="Z153" i="11"/>
  <c r="Y153" i="11"/>
  <c r="X153" i="11"/>
  <c r="W153" i="11"/>
  <c r="X152" i="11"/>
  <c r="Y152" i="11" s="1"/>
  <c r="Z152" i="11" s="1"/>
  <c r="W152" i="11"/>
  <c r="H134" i="11"/>
  <c r="G134" i="11"/>
  <c r="H133" i="11"/>
  <c r="G133" i="11"/>
  <c r="H132" i="11"/>
  <c r="G132" i="11"/>
  <c r="Y130" i="11"/>
  <c r="Z130" i="11" s="1"/>
  <c r="X130" i="11"/>
  <c r="W130" i="11"/>
  <c r="Y129" i="11"/>
  <c r="Z129" i="11" s="1"/>
  <c r="X129" i="11"/>
  <c r="W129" i="11"/>
  <c r="Y128" i="11"/>
  <c r="Z128" i="11" s="1"/>
  <c r="X128" i="11"/>
  <c r="W128" i="11"/>
  <c r="H110" i="11"/>
  <c r="G110" i="11"/>
  <c r="H109" i="11"/>
  <c r="G109" i="11"/>
  <c r="H108" i="11"/>
  <c r="G108" i="11"/>
  <c r="Z106" i="11"/>
  <c r="Y106" i="11"/>
  <c r="X106" i="11"/>
  <c r="W106" i="11"/>
  <c r="X105" i="11"/>
  <c r="Y105" i="11" s="1"/>
  <c r="Z105" i="11" s="1"/>
  <c r="W105" i="11"/>
  <c r="Z104" i="11"/>
  <c r="Y104" i="11"/>
  <c r="X104" i="11"/>
  <c r="W104" i="11"/>
  <c r="B89" i="11"/>
  <c r="B113" i="11" s="1"/>
  <c r="B137" i="11" s="1"/>
  <c r="B161" i="11" s="1"/>
  <c r="B185" i="11" s="1"/>
  <c r="B209" i="11" s="1"/>
  <c r="B233" i="11" s="1"/>
  <c r="B257" i="11" s="1"/>
  <c r="B281" i="11" s="1"/>
  <c r="B305" i="11" s="1"/>
  <c r="B329" i="11" s="1"/>
  <c r="B353" i="11" s="1"/>
  <c r="B377" i="11" s="1"/>
  <c r="B401" i="11" s="1"/>
  <c r="B425" i="11" s="1"/>
  <c r="B449" i="11" s="1"/>
  <c r="B473" i="11" s="1"/>
  <c r="B497" i="11" s="1"/>
  <c r="B521" i="11" s="1"/>
  <c r="B545" i="11" s="1"/>
  <c r="B569" i="11" s="1"/>
  <c r="B593" i="11" s="1"/>
  <c r="B617" i="11" s="1"/>
  <c r="B641" i="11" s="1"/>
  <c r="B665" i="11" s="1"/>
  <c r="B689" i="11" s="1"/>
  <c r="B713" i="11" s="1"/>
  <c r="B737" i="11" s="1"/>
  <c r="H86" i="11"/>
  <c r="G86" i="11"/>
  <c r="H85" i="11"/>
  <c r="G85" i="11"/>
  <c r="H84" i="11"/>
  <c r="G84" i="11"/>
  <c r="Y82" i="11"/>
  <c r="Z82" i="11" s="1"/>
  <c r="X82" i="11"/>
  <c r="W82" i="11"/>
  <c r="Y81" i="11"/>
  <c r="Z81" i="11" s="1"/>
  <c r="X81" i="11"/>
  <c r="W81" i="11"/>
  <c r="Y80" i="11"/>
  <c r="Z80" i="11" s="1"/>
  <c r="X80" i="11"/>
  <c r="W80" i="11"/>
  <c r="B65" i="11"/>
  <c r="H62" i="11"/>
  <c r="G62" i="11"/>
  <c r="H61" i="11"/>
  <c r="G61" i="11"/>
  <c r="H60" i="11"/>
  <c r="G60" i="11"/>
  <c r="X58" i="11"/>
  <c r="Y58" i="11" s="1"/>
  <c r="Z58" i="11" s="1"/>
  <c r="W58" i="11"/>
  <c r="Y57" i="11"/>
  <c r="Z57" i="11" s="1"/>
  <c r="X57" i="11"/>
  <c r="W57" i="11"/>
  <c r="X56" i="11"/>
  <c r="Y56" i="11" s="1"/>
  <c r="Z56" i="11" s="1"/>
  <c r="W56" i="11"/>
  <c r="B41" i="11"/>
  <c r="H38" i="11"/>
  <c r="G38" i="11"/>
  <c r="H37" i="11"/>
  <c r="G37" i="11"/>
  <c r="H36" i="11"/>
  <c r="G36" i="11"/>
  <c r="Y34" i="11"/>
  <c r="Z34" i="11" s="1"/>
  <c r="X34" i="11"/>
  <c r="W34" i="11"/>
  <c r="Y33" i="11"/>
  <c r="Z33" i="11" s="1"/>
  <c r="X33" i="11"/>
  <c r="W33" i="11"/>
  <c r="Y32" i="11"/>
  <c r="Z32" i="11" s="1"/>
  <c r="X32" i="11"/>
  <c r="W32" i="11"/>
  <c r="O50" i="11"/>
  <c r="O74" i="11" s="1"/>
  <c r="O98" i="11" s="1"/>
  <c r="O122" i="11" s="1"/>
  <c r="O146" i="11" s="1"/>
  <c r="O170" i="11" s="1"/>
  <c r="O194" i="11" s="1"/>
  <c r="O218" i="11" s="1"/>
  <c r="O242" i="11" s="1"/>
  <c r="O266" i="11" s="1"/>
  <c r="O290" i="11" s="1"/>
  <c r="O314" i="11" s="1"/>
  <c r="O338" i="11" s="1"/>
  <c r="O362" i="11" s="1"/>
  <c r="O386" i="11" s="1"/>
  <c r="O410" i="11" s="1"/>
  <c r="O434" i="11" s="1"/>
  <c r="O458" i="11" s="1"/>
  <c r="O482" i="11" s="1"/>
  <c r="O506" i="11" s="1"/>
  <c r="O530" i="11" s="1"/>
  <c r="O554" i="11" s="1"/>
  <c r="O578" i="11" s="1"/>
  <c r="O602" i="11" s="1"/>
  <c r="O626" i="11" s="1"/>
  <c r="O650" i="11" s="1"/>
  <c r="O674" i="11" s="1"/>
  <c r="O698" i="11" s="1"/>
  <c r="O722" i="11" s="1"/>
  <c r="AA25" i="11"/>
  <c r="T25" i="11"/>
  <c r="T49" i="11" s="1"/>
  <c r="H14" i="11"/>
  <c r="G14" i="11"/>
  <c r="H13" i="11"/>
  <c r="G13" i="11"/>
  <c r="H12" i="11"/>
  <c r="G12" i="11"/>
  <c r="X10" i="11"/>
  <c r="Y10" i="11" s="1"/>
  <c r="Z10" i="11" s="1"/>
  <c r="W10" i="11"/>
  <c r="X9" i="11"/>
  <c r="Y9" i="11" s="1"/>
  <c r="Z9" i="11" s="1"/>
  <c r="W9" i="11"/>
  <c r="X8" i="11"/>
  <c r="Y8" i="11" s="1"/>
  <c r="Z8" i="11" s="1"/>
  <c r="W8" i="11"/>
  <c r="AA1" i="11"/>
  <c r="AA49" i="16" l="1"/>
  <c r="T73" i="16"/>
  <c r="T73" i="15"/>
  <c r="AA49" i="15"/>
  <c r="AA49" i="14"/>
  <c r="T73" i="14"/>
  <c r="AA97" i="13"/>
  <c r="T121" i="13"/>
  <c r="AA73" i="13"/>
  <c r="AA49" i="12"/>
  <c r="T73" i="12"/>
  <c r="AA49" i="11"/>
  <c r="T73" i="11"/>
  <c r="T25" i="1"/>
  <c r="T49" i="1" s="1"/>
  <c r="T73" i="1" s="1"/>
  <c r="T97" i="1" s="1"/>
  <c r="T121" i="1" s="1"/>
  <c r="T145" i="1" s="1"/>
  <c r="T169" i="1" s="1"/>
  <c r="T193" i="1" s="1"/>
  <c r="T217" i="1" s="1"/>
  <c r="T241" i="1" s="1"/>
  <c r="T265" i="1" s="1"/>
  <c r="T289" i="1" s="1"/>
  <c r="T313" i="1" s="1"/>
  <c r="T337" i="1" s="1"/>
  <c r="T361" i="1" s="1"/>
  <c r="T385" i="1" s="1"/>
  <c r="T409" i="1" s="1"/>
  <c r="T433" i="1" s="1"/>
  <c r="T457" i="1" s="1"/>
  <c r="T481" i="1" s="1"/>
  <c r="T505" i="1" s="1"/>
  <c r="T529" i="1" s="1"/>
  <c r="T553" i="1" s="1"/>
  <c r="T577" i="1" s="1"/>
  <c r="T601" i="1" s="1"/>
  <c r="T625" i="1" s="1"/>
  <c r="T649" i="1" s="1"/>
  <c r="T673" i="1" s="1"/>
  <c r="T697" i="1" s="1"/>
  <c r="T721" i="1" s="1"/>
  <c r="T97" i="16" l="1"/>
  <c r="AA73" i="16"/>
  <c r="T97" i="15"/>
  <c r="AA73" i="15"/>
  <c r="T97" i="14"/>
  <c r="AA73" i="14"/>
  <c r="AA121" i="13"/>
  <c r="T145" i="13"/>
  <c r="T97" i="12"/>
  <c r="AA73" i="12"/>
  <c r="T97" i="11"/>
  <c r="AA73" i="11"/>
  <c r="G734" i="1"/>
  <c r="G733" i="1"/>
  <c r="G732" i="1"/>
  <c r="G710" i="1"/>
  <c r="G709" i="1"/>
  <c r="G708" i="1"/>
  <c r="G686" i="1"/>
  <c r="G685" i="1"/>
  <c r="G684" i="1"/>
  <c r="G662" i="1"/>
  <c r="G661" i="1"/>
  <c r="G660" i="1"/>
  <c r="G638" i="1"/>
  <c r="G637" i="1"/>
  <c r="G636" i="1"/>
  <c r="G614" i="1"/>
  <c r="G613" i="1"/>
  <c r="G612" i="1"/>
  <c r="G590" i="1"/>
  <c r="G589" i="1"/>
  <c r="G588" i="1"/>
  <c r="G566" i="1"/>
  <c r="G565" i="1"/>
  <c r="G564" i="1"/>
  <c r="G542" i="1"/>
  <c r="G541" i="1"/>
  <c r="G540" i="1"/>
  <c r="G518" i="1"/>
  <c r="G517" i="1"/>
  <c r="G516" i="1"/>
  <c r="G494" i="1"/>
  <c r="G493" i="1"/>
  <c r="G492" i="1"/>
  <c r="G470" i="1"/>
  <c r="G469" i="1"/>
  <c r="G468" i="1"/>
  <c r="G446" i="1"/>
  <c r="G445" i="1"/>
  <c r="G444" i="1"/>
  <c r="G422" i="1"/>
  <c r="G421" i="1"/>
  <c r="G420" i="1"/>
  <c r="G398" i="1"/>
  <c r="G397" i="1"/>
  <c r="G396" i="1"/>
  <c r="G374" i="1"/>
  <c r="G373" i="1"/>
  <c r="G372" i="1"/>
  <c r="G350" i="1"/>
  <c r="G349" i="1"/>
  <c r="G348" i="1"/>
  <c r="G326" i="1"/>
  <c r="G325" i="1"/>
  <c r="G324" i="1"/>
  <c r="G302" i="1"/>
  <c r="G301" i="1"/>
  <c r="G300" i="1"/>
  <c r="G278" i="1"/>
  <c r="G277" i="1"/>
  <c r="G276" i="1"/>
  <c r="G254" i="1"/>
  <c r="G253" i="1"/>
  <c r="G252" i="1"/>
  <c r="G230" i="1"/>
  <c r="G229" i="1"/>
  <c r="G228" i="1"/>
  <c r="G206" i="1"/>
  <c r="G205" i="1"/>
  <c r="G204" i="1"/>
  <c r="G182" i="1"/>
  <c r="G181" i="1"/>
  <c r="G180" i="1"/>
  <c r="G158" i="1"/>
  <c r="G157" i="1"/>
  <c r="G156" i="1"/>
  <c r="G134" i="1"/>
  <c r="G133" i="1"/>
  <c r="G132" i="1"/>
  <c r="G110" i="1"/>
  <c r="G109" i="1"/>
  <c r="G108" i="1"/>
  <c r="G86" i="1"/>
  <c r="G85" i="1"/>
  <c r="G62" i="1"/>
  <c r="G61" i="1"/>
  <c r="G60" i="1"/>
  <c r="G38" i="1"/>
  <c r="G37" i="1"/>
  <c r="G36" i="1"/>
  <c r="G14" i="1"/>
  <c r="G13" i="1"/>
  <c r="G12" i="1"/>
  <c r="AA97" i="16" l="1"/>
  <c r="T121" i="16"/>
  <c r="AA97" i="15"/>
  <c r="T121" i="15"/>
  <c r="AA97" i="14"/>
  <c r="T121" i="14"/>
  <c r="T169" i="13"/>
  <c r="AA145" i="13"/>
  <c r="AA97" i="12"/>
  <c r="T121" i="12"/>
  <c r="AA97" i="11"/>
  <c r="T121" i="11"/>
  <c r="O26" i="1"/>
  <c r="O50" i="1" s="1"/>
  <c r="O74" i="1" s="1"/>
  <c r="O98" i="1" s="1"/>
  <c r="O122" i="1" s="1"/>
  <c r="O146" i="1" s="1"/>
  <c r="O170" i="1" s="1"/>
  <c r="O194" i="1" s="1"/>
  <c r="O218" i="1" s="1"/>
  <c r="O242" i="1" s="1"/>
  <c r="O266" i="1" s="1"/>
  <c r="O290" i="1" s="1"/>
  <c r="O314" i="1" s="1"/>
  <c r="O338" i="1" s="1"/>
  <c r="O362" i="1" s="1"/>
  <c r="O386" i="1" s="1"/>
  <c r="O410" i="1" s="1"/>
  <c r="O434" i="1" s="1"/>
  <c r="O458" i="1" s="1"/>
  <c r="O482" i="1" s="1"/>
  <c r="O506" i="1" s="1"/>
  <c r="O530" i="1" s="1"/>
  <c r="O554" i="1" s="1"/>
  <c r="O578" i="1" s="1"/>
  <c r="O602" i="1" s="1"/>
  <c r="O626" i="1" s="1"/>
  <c r="O650" i="1" s="1"/>
  <c r="O674" i="1" s="1"/>
  <c r="O698" i="1" s="1"/>
  <c r="O722" i="1" s="1"/>
  <c r="B41" i="1"/>
  <c r="B65" i="1" s="1"/>
  <c r="B89" i="1" s="1"/>
  <c r="B113" i="1" s="1"/>
  <c r="B137" i="1" s="1"/>
  <c r="B161" i="1" s="1"/>
  <c r="B185" i="1" s="1"/>
  <c r="B209" i="1" s="1"/>
  <c r="B233" i="1" s="1"/>
  <c r="B257" i="1" s="1"/>
  <c r="B281" i="1" s="1"/>
  <c r="B305" i="1" s="1"/>
  <c r="B329" i="1" s="1"/>
  <c r="B353" i="1" s="1"/>
  <c r="B377" i="1" s="1"/>
  <c r="B401" i="1" s="1"/>
  <c r="B425" i="1" s="1"/>
  <c r="B449" i="1" s="1"/>
  <c r="B473" i="1" s="1"/>
  <c r="B497" i="1" s="1"/>
  <c r="B521" i="1" s="1"/>
  <c r="B545" i="1" s="1"/>
  <c r="B569" i="1" s="1"/>
  <c r="B593" i="1" s="1"/>
  <c r="B617" i="1" s="1"/>
  <c r="B641" i="1" s="1"/>
  <c r="B665" i="1" s="1"/>
  <c r="B689" i="1" s="1"/>
  <c r="B713" i="1" s="1"/>
  <c r="B737" i="1" s="1"/>
  <c r="AA121" i="16" l="1"/>
  <c r="T145" i="16"/>
  <c r="AA121" i="15"/>
  <c r="T145" i="15"/>
  <c r="AA121" i="14"/>
  <c r="T145" i="14"/>
  <c r="T193" i="13"/>
  <c r="AA169" i="13"/>
  <c r="AA121" i="12"/>
  <c r="T145" i="12"/>
  <c r="T145" i="11"/>
  <c r="AA121" i="11"/>
  <c r="H734" i="1"/>
  <c r="H733" i="1"/>
  <c r="H732" i="1"/>
  <c r="X730" i="1"/>
  <c r="Y730" i="1" s="1"/>
  <c r="Z730" i="1" s="1"/>
  <c r="W730" i="1"/>
  <c r="X729" i="1"/>
  <c r="Y729" i="1" s="1"/>
  <c r="Z729" i="1" s="1"/>
  <c r="W729" i="1"/>
  <c r="X728" i="1"/>
  <c r="Y728" i="1" s="1"/>
  <c r="Z728" i="1" s="1"/>
  <c r="W728" i="1"/>
  <c r="AA721" i="1"/>
  <c r="H710" i="1"/>
  <c r="H709" i="1"/>
  <c r="H708" i="1"/>
  <c r="X706" i="1"/>
  <c r="Y706" i="1" s="1"/>
  <c r="Z706" i="1" s="1"/>
  <c r="W706" i="1"/>
  <c r="X705" i="1"/>
  <c r="Y705" i="1" s="1"/>
  <c r="Z705" i="1" s="1"/>
  <c r="W705" i="1"/>
  <c r="X704" i="1"/>
  <c r="Y704" i="1" s="1"/>
  <c r="Z704" i="1" s="1"/>
  <c r="W704" i="1"/>
  <c r="AA697" i="1"/>
  <c r="H686" i="1"/>
  <c r="H685" i="1"/>
  <c r="H684" i="1"/>
  <c r="X682" i="1"/>
  <c r="Y682" i="1" s="1"/>
  <c r="Z682" i="1" s="1"/>
  <c r="W682" i="1"/>
  <c r="X681" i="1"/>
  <c r="Y681" i="1" s="1"/>
  <c r="Z681" i="1" s="1"/>
  <c r="W681" i="1"/>
  <c r="X680" i="1"/>
  <c r="Y680" i="1" s="1"/>
  <c r="Z680" i="1" s="1"/>
  <c r="W680" i="1"/>
  <c r="AA673" i="1"/>
  <c r="H662" i="1"/>
  <c r="H661" i="1"/>
  <c r="H660" i="1"/>
  <c r="X658" i="1"/>
  <c r="Y658" i="1" s="1"/>
  <c r="Z658" i="1" s="1"/>
  <c r="W658" i="1"/>
  <c r="X657" i="1"/>
  <c r="Y657" i="1" s="1"/>
  <c r="Z657" i="1" s="1"/>
  <c r="W657" i="1"/>
  <c r="X656" i="1"/>
  <c r="Y656" i="1" s="1"/>
  <c r="Z656" i="1" s="1"/>
  <c r="W656" i="1"/>
  <c r="AA649" i="1"/>
  <c r="H638" i="1"/>
  <c r="H637" i="1"/>
  <c r="H636" i="1"/>
  <c r="X634" i="1"/>
  <c r="Y634" i="1" s="1"/>
  <c r="Z634" i="1" s="1"/>
  <c r="W634" i="1"/>
  <c r="X633" i="1"/>
  <c r="Y633" i="1" s="1"/>
  <c r="Z633" i="1" s="1"/>
  <c r="W633" i="1"/>
  <c r="X632" i="1"/>
  <c r="Y632" i="1" s="1"/>
  <c r="Z632" i="1" s="1"/>
  <c r="W632" i="1"/>
  <c r="AA625" i="1"/>
  <c r="H614" i="1"/>
  <c r="H613" i="1"/>
  <c r="H612" i="1"/>
  <c r="X610" i="1"/>
  <c r="Y610" i="1" s="1"/>
  <c r="Z610" i="1" s="1"/>
  <c r="W610" i="1"/>
  <c r="X609" i="1"/>
  <c r="Y609" i="1" s="1"/>
  <c r="Z609" i="1" s="1"/>
  <c r="W609" i="1"/>
  <c r="X608" i="1"/>
  <c r="Y608" i="1" s="1"/>
  <c r="Z608" i="1" s="1"/>
  <c r="W608" i="1"/>
  <c r="AA601" i="1"/>
  <c r="H590" i="1"/>
  <c r="H589" i="1"/>
  <c r="H588" i="1"/>
  <c r="X586" i="1"/>
  <c r="Y586" i="1" s="1"/>
  <c r="Z586" i="1" s="1"/>
  <c r="W586" i="1"/>
  <c r="X585" i="1"/>
  <c r="Y585" i="1" s="1"/>
  <c r="Z585" i="1" s="1"/>
  <c r="W585" i="1"/>
  <c r="X584" i="1"/>
  <c r="Y584" i="1" s="1"/>
  <c r="Z584" i="1" s="1"/>
  <c r="W584" i="1"/>
  <c r="AA577" i="1"/>
  <c r="H566" i="1"/>
  <c r="H565" i="1"/>
  <c r="H564" i="1"/>
  <c r="X562" i="1"/>
  <c r="Y562" i="1" s="1"/>
  <c r="Z562" i="1" s="1"/>
  <c r="W562" i="1"/>
  <c r="X561" i="1"/>
  <c r="Y561" i="1" s="1"/>
  <c r="Z561" i="1" s="1"/>
  <c r="W561" i="1"/>
  <c r="X560" i="1"/>
  <c r="Y560" i="1" s="1"/>
  <c r="Z560" i="1" s="1"/>
  <c r="W560" i="1"/>
  <c r="AA553" i="1"/>
  <c r="H542" i="1"/>
  <c r="H541" i="1"/>
  <c r="H540" i="1"/>
  <c r="X538" i="1"/>
  <c r="Y538" i="1" s="1"/>
  <c r="Z538" i="1" s="1"/>
  <c r="W538" i="1"/>
  <c r="X537" i="1"/>
  <c r="Y537" i="1" s="1"/>
  <c r="Z537" i="1" s="1"/>
  <c r="W537" i="1"/>
  <c r="X536" i="1"/>
  <c r="Y536" i="1" s="1"/>
  <c r="Z536" i="1" s="1"/>
  <c r="W536" i="1"/>
  <c r="AA529" i="1"/>
  <c r="H518" i="1"/>
  <c r="H517" i="1"/>
  <c r="H516" i="1"/>
  <c r="X514" i="1"/>
  <c r="Y514" i="1" s="1"/>
  <c r="Z514" i="1" s="1"/>
  <c r="W514" i="1"/>
  <c r="X513" i="1"/>
  <c r="Y513" i="1" s="1"/>
  <c r="Z513" i="1" s="1"/>
  <c r="W513" i="1"/>
  <c r="X512" i="1"/>
  <c r="Y512" i="1" s="1"/>
  <c r="Z512" i="1" s="1"/>
  <c r="W512" i="1"/>
  <c r="AA505" i="1"/>
  <c r="H494" i="1"/>
  <c r="H493" i="1"/>
  <c r="H492" i="1"/>
  <c r="X490" i="1"/>
  <c r="Y490" i="1" s="1"/>
  <c r="Z490" i="1" s="1"/>
  <c r="W490" i="1"/>
  <c r="X489" i="1"/>
  <c r="Y489" i="1" s="1"/>
  <c r="Z489" i="1" s="1"/>
  <c r="W489" i="1"/>
  <c r="X488" i="1"/>
  <c r="Y488" i="1" s="1"/>
  <c r="Z488" i="1" s="1"/>
  <c r="W488" i="1"/>
  <c r="AA481" i="1"/>
  <c r="H470" i="1"/>
  <c r="H469" i="1"/>
  <c r="H468" i="1"/>
  <c r="X466" i="1"/>
  <c r="Y466" i="1" s="1"/>
  <c r="Z466" i="1" s="1"/>
  <c r="W466" i="1"/>
  <c r="X465" i="1"/>
  <c r="Y465" i="1" s="1"/>
  <c r="Z465" i="1" s="1"/>
  <c r="W465" i="1"/>
  <c r="X464" i="1"/>
  <c r="Y464" i="1" s="1"/>
  <c r="Z464" i="1" s="1"/>
  <c r="W464" i="1"/>
  <c r="AA457" i="1"/>
  <c r="H446" i="1"/>
  <c r="H445" i="1"/>
  <c r="H444" i="1"/>
  <c r="X442" i="1"/>
  <c r="Y442" i="1" s="1"/>
  <c r="Z442" i="1" s="1"/>
  <c r="W442" i="1"/>
  <c r="X441" i="1"/>
  <c r="Y441" i="1" s="1"/>
  <c r="Z441" i="1" s="1"/>
  <c r="W441" i="1"/>
  <c r="X440" i="1"/>
  <c r="Y440" i="1" s="1"/>
  <c r="Z440" i="1" s="1"/>
  <c r="W440" i="1"/>
  <c r="AA433" i="1"/>
  <c r="H422" i="1"/>
  <c r="H421" i="1"/>
  <c r="H420" i="1"/>
  <c r="X418" i="1"/>
  <c r="Y418" i="1" s="1"/>
  <c r="Z418" i="1" s="1"/>
  <c r="W418" i="1"/>
  <c r="X417" i="1"/>
  <c r="Y417" i="1" s="1"/>
  <c r="Z417" i="1" s="1"/>
  <c r="W417" i="1"/>
  <c r="X416" i="1"/>
  <c r="Y416" i="1" s="1"/>
  <c r="Z416" i="1" s="1"/>
  <c r="W416" i="1"/>
  <c r="AA409" i="1"/>
  <c r="H398" i="1"/>
  <c r="H397" i="1"/>
  <c r="H396" i="1"/>
  <c r="X394" i="1"/>
  <c r="Y394" i="1" s="1"/>
  <c r="Z394" i="1" s="1"/>
  <c r="W394" i="1"/>
  <c r="X393" i="1"/>
  <c r="Y393" i="1" s="1"/>
  <c r="Z393" i="1" s="1"/>
  <c r="W393" i="1"/>
  <c r="X392" i="1"/>
  <c r="Y392" i="1" s="1"/>
  <c r="Z392" i="1" s="1"/>
  <c r="W392" i="1"/>
  <c r="AA385" i="1"/>
  <c r="H374" i="1"/>
  <c r="H373" i="1"/>
  <c r="H372" i="1"/>
  <c r="X370" i="1"/>
  <c r="Y370" i="1" s="1"/>
  <c r="Z370" i="1" s="1"/>
  <c r="W370" i="1"/>
  <c r="X369" i="1"/>
  <c r="Y369" i="1" s="1"/>
  <c r="Z369" i="1" s="1"/>
  <c r="W369" i="1"/>
  <c r="X368" i="1"/>
  <c r="Y368" i="1" s="1"/>
  <c r="Z368" i="1" s="1"/>
  <c r="W368" i="1"/>
  <c r="AA361" i="1"/>
  <c r="H350" i="1"/>
  <c r="H349" i="1"/>
  <c r="H348" i="1"/>
  <c r="X346" i="1"/>
  <c r="Y346" i="1" s="1"/>
  <c r="Z346" i="1" s="1"/>
  <c r="W346" i="1"/>
  <c r="X345" i="1"/>
  <c r="Y345" i="1" s="1"/>
  <c r="Z345" i="1" s="1"/>
  <c r="W345" i="1"/>
  <c r="X344" i="1"/>
  <c r="Y344" i="1" s="1"/>
  <c r="Z344" i="1" s="1"/>
  <c r="W344" i="1"/>
  <c r="AA337" i="1"/>
  <c r="H326" i="1"/>
  <c r="H325" i="1"/>
  <c r="H324" i="1"/>
  <c r="X322" i="1"/>
  <c r="Y322" i="1" s="1"/>
  <c r="Z322" i="1" s="1"/>
  <c r="W322" i="1"/>
  <c r="X321" i="1"/>
  <c r="Y321" i="1" s="1"/>
  <c r="Z321" i="1" s="1"/>
  <c r="W321" i="1"/>
  <c r="X320" i="1"/>
  <c r="Y320" i="1" s="1"/>
  <c r="Z320" i="1" s="1"/>
  <c r="W320" i="1"/>
  <c r="AA313" i="1"/>
  <c r="H302" i="1"/>
  <c r="H301" i="1"/>
  <c r="H300" i="1"/>
  <c r="X298" i="1"/>
  <c r="Y298" i="1" s="1"/>
  <c r="Z298" i="1" s="1"/>
  <c r="W298" i="1"/>
  <c r="X297" i="1"/>
  <c r="Y297" i="1" s="1"/>
  <c r="Z297" i="1" s="1"/>
  <c r="W297" i="1"/>
  <c r="X296" i="1"/>
  <c r="Y296" i="1" s="1"/>
  <c r="Z296" i="1" s="1"/>
  <c r="W296" i="1"/>
  <c r="AA289" i="1"/>
  <c r="H278" i="1"/>
  <c r="H277" i="1"/>
  <c r="H276" i="1"/>
  <c r="X274" i="1"/>
  <c r="Y274" i="1" s="1"/>
  <c r="Z274" i="1" s="1"/>
  <c r="W274" i="1"/>
  <c r="X273" i="1"/>
  <c r="Y273" i="1" s="1"/>
  <c r="Z273" i="1" s="1"/>
  <c r="W273" i="1"/>
  <c r="X272" i="1"/>
  <c r="Y272" i="1" s="1"/>
  <c r="Z272" i="1" s="1"/>
  <c r="W272" i="1"/>
  <c r="AA265" i="1"/>
  <c r="H254" i="1"/>
  <c r="H253" i="1"/>
  <c r="H252" i="1"/>
  <c r="X250" i="1"/>
  <c r="Y250" i="1" s="1"/>
  <c r="Z250" i="1" s="1"/>
  <c r="W250" i="1"/>
  <c r="X249" i="1"/>
  <c r="Y249" i="1" s="1"/>
  <c r="Z249" i="1" s="1"/>
  <c r="W249" i="1"/>
  <c r="X248" i="1"/>
  <c r="Y248" i="1" s="1"/>
  <c r="Z248" i="1" s="1"/>
  <c r="W248" i="1"/>
  <c r="AA241" i="1"/>
  <c r="H230" i="1"/>
  <c r="H229" i="1"/>
  <c r="H228" i="1"/>
  <c r="X226" i="1"/>
  <c r="Y226" i="1" s="1"/>
  <c r="Z226" i="1" s="1"/>
  <c r="W226" i="1"/>
  <c r="X225" i="1"/>
  <c r="Y225" i="1" s="1"/>
  <c r="Z225" i="1" s="1"/>
  <c r="W225" i="1"/>
  <c r="X224" i="1"/>
  <c r="Y224" i="1" s="1"/>
  <c r="Z224" i="1" s="1"/>
  <c r="W224" i="1"/>
  <c r="AA217" i="1"/>
  <c r="H206" i="1"/>
  <c r="H205" i="1"/>
  <c r="H204" i="1"/>
  <c r="X202" i="1"/>
  <c r="Y202" i="1" s="1"/>
  <c r="Z202" i="1" s="1"/>
  <c r="W202" i="1"/>
  <c r="X201" i="1"/>
  <c r="Y201" i="1" s="1"/>
  <c r="Z201" i="1" s="1"/>
  <c r="W201" i="1"/>
  <c r="X200" i="1"/>
  <c r="Y200" i="1" s="1"/>
  <c r="Z200" i="1" s="1"/>
  <c r="W200" i="1"/>
  <c r="AA193" i="1"/>
  <c r="H182" i="1"/>
  <c r="H181" i="1"/>
  <c r="H180" i="1"/>
  <c r="X178" i="1"/>
  <c r="Y178" i="1" s="1"/>
  <c r="Z178" i="1" s="1"/>
  <c r="W178" i="1"/>
  <c r="X177" i="1"/>
  <c r="Y177" i="1" s="1"/>
  <c r="Z177" i="1" s="1"/>
  <c r="W177" i="1"/>
  <c r="X176" i="1"/>
  <c r="Y176" i="1" s="1"/>
  <c r="Z176" i="1" s="1"/>
  <c r="W176" i="1"/>
  <c r="AA169" i="1"/>
  <c r="H158" i="1"/>
  <c r="H157" i="1"/>
  <c r="H156" i="1"/>
  <c r="X154" i="1"/>
  <c r="Y154" i="1" s="1"/>
  <c r="Z154" i="1" s="1"/>
  <c r="W154" i="1"/>
  <c r="X153" i="1"/>
  <c r="Y153" i="1" s="1"/>
  <c r="Z153" i="1" s="1"/>
  <c r="W153" i="1"/>
  <c r="X152" i="1"/>
  <c r="Y152" i="1" s="1"/>
  <c r="Z152" i="1" s="1"/>
  <c r="W152" i="1"/>
  <c r="AA145" i="1"/>
  <c r="H134" i="1"/>
  <c r="H133" i="1"/>
  <c r="H132" i="1"/>
  <c r="X130" i="1"/>
  <c r="Y130" i="1" s="1"/>
  <c r="Z130" i="1" s="1"/>
  <c r="W130" i="1"/>
  <c r="X129" i="1"/>
  <c r="Y129" i="1" s="1"/>
  <c r="Z129" i="1" s="1"/>
  <c r="W129" i="1"/>
  <c r="X128" i="1"/>
  <c r="Y128" i="1" s="1"/>
  <c r="Z128" i="1" s="1"/>
  <c r="W128" i="1"/>
  <c r="AA121" i="1"/>
  <c r="H110" i="1"/>
  <c r="H109" i="1"/>
  <c r="H108" i="1"/>
  <c r="X106" i="1"/>
  <c r="Y106" i="1" s="1"/>
  <c r="Z106" i="1" s="1"/>
  <c r="W106" i="1"/>
  <c r="X105" i="1"/>
  <c r="Y105" i="1" s="1"/>
  <c r="Z105" i="1" s="1"/>
  <c r="W105" i="1"/>
  <c r="X104" i="1"/>
  <c r="Y104" i="1" s="1"/>
  <c r="Z104" i="1" s="1"/>
  <c r="W104" i="1"/>
  <c r="AA97" i="1"/>
  <c r="H86" i="1"/>
  <c r="H85" i="1"/>
  <c r="X82" i="1"/>
  <c r="Y82" i="1" s="1"/>
  <c r="Z82" i="1" s="1"/>
  <c r="W82" i="1"/>
  <c r="X81" i="1"/>
  <c r="Y81" i="1" s="1"/>
  <c r="Z81" i="1" s="1"/>
  <c r="W81" i="1"/>
  <c r="X80" i="1"/>
  <c r="W80" i="1"/>
  <c r="AA73" i="1"/>
  <c r="H62" i="1"/>
  <c r="H61" i="1"/>
  <c r="H60" i="1"/>
  <c r="X58" i="1"/>
  <c r="Y58" i="1" s="1"/>
  <c r="Z58" i="1" s="1"/>
  <c r="W58" i="1"/>
  <c r="X57" i="1"/>
  <c r="Y57" i="1" s="1"/>
  <c r="Z57" i="1" s="1"/>
  <c r="W57" i="1"/>
  <c r="X56" i="1"/>
  <c r="W56" i="1"/>
  <c r="AA49" i="1"/>
  <c r="H38" i="1"/>
  <c r="H37" i="1"/>
  <c r="H36" i="1"/>
  <c r="X34" i="1"/>
  <c r="Y34" i="1" s="1"/>
  <c r="Z34" i="1" s="1"/>
  <c r="W34" i="1"/>
  <c r="X33" i="1"/>
  <c r="Y33" i="1" s="1"/>
  <c r="Z33" i="1" s="1"/>
  <c r="W33" i="1"/>
  <c r="X32" i="1"/>
  <c r="W32" i="1"/>
  <c r="AA25" i="1"/>
  <c r="AA145" i="16" l="1"/>
  <c r="T169" i="16"/>
  <c r="AA145" i="15"/>
  <c r="T169" i="15"/>
  <c r="AA145" i="14"/>
  <c r="T169" i="14"/>
  <c r="AA193" i="13"/>
  <c r="T217" i="13"/>
  <c r="AA145" i="12"/>
  <c r="T169" i="12"/>
  <c r="AA145" i="11"/>
  <c r="T169" i="11"/>
  <c r="Y32" i="1"/>
  <c r="Z32" i="1" s="1"/>
  <c r="Y80" i="1"/>
  <c r="Y56" i="1"/>
  <c r="Z56" i="1" s="1"/>
  <c r="X10" i="1"/>
  <c r="W10" i="1"/>
  <c r="W9" i="1"/>
  <c r="X9" i="1"/>
  <c r="X8" i="1"/>
  <c r="W8" i="1"/>
  <c r="T193" i="16" l="1"/>
  <c r="AA169" i="16"/>
  <c r="T193" i="15"/>
  <c r="AA169" i="15"/>
  <c r="T193" i="14"/>
  <c r="AA169" i="14"/>
  <c r="AA217" i="13"/>
  <c r="T241" i="13"/>
  <c r="T193" i="12"/>
  <c r="AA169" i="12"/>
  <c r="T193" i="11"/>
  <c r="AA169" i="11"/>
  <c r="Z80" i="1"/>
  <c r="H84" i="1" s="1"/>
  <c r="G84" i="1"/>
  <c r="H14" i="1"/>
  <c r="AA193" i="16" l="1"/>
  <c r="T217" i="16"/>
  <c r="AA193" i="15"/>
  <c r="T217" i="15"/>
  <c r="AA193" i="14"/>
  <c r="T217" i="14"/>
  <c r="T265" i="13"/>
  <c r="AA241" i="13"/>
  <c r="AA193" i="12"/>
  <c r="T217" i="12"/>
  <c r="AA193" i="11"/>
  <c r="T217" i="11"/>
  <c r="Y8" i="1"/>
  <c r="Z8" i="1" s="1"/>
  <c r="AA1" i="1"/>
  <c r="AA217" i="16" l="1"/>
  <c r="T241" i="16"/>
  <c r="AA217" i="15"/>
  <c r="T241" i="15"/>
  <c r="AA217" i="14"/>
  <c r="T241" i="14"/>
  <c r="T289" i="13"/>
  <c r="AA265" i="13"/>
  <c r="AA217" i="12"/>
  <c r="T241" i="12"/>
  <c r="AA217" i="11"/>
  <c r="T241" i="11"/>
  <c r="H12" i="1"/>
  <c r="Y10" i="1"/>
  <c r="Z10" i="1" s="1"/>
  <c r="Y9" i="1"/>
  <c r="T265" i="16" l="1"/>
  <c r="AA241" i="16"/>
  <c r="T265" i="15"/>
  <c r="AA241" i="15"/>
  <c r="AA241" i="14"/>
  <c r="T265" i="14"/>
  <c r="AA289" i="13"/>
  <c r="T313" i="13"/>
  <c r="T265" i="12"/>
  <c r="AA241" i="12"/>
  <c r="AA241" i="11"/>
  <c r="T265" i="11"/>
  <c r="Z9" i="1"/>
  <c r="T289" i="16" l="1"/>
  <c r="AA265" i="16"/>
  <c r="T289" i="15"/>
  <c r="AA265" i="15"/>
  <c r="AA265" i="14"/>
  <c r="T289" i="14"/>
  <c r="AA313" i="13"/>
  <c r="T337" i="13"/>
  <c r="T289" i="12"/>
  <c r="AA265" i="12"/>
  <c r="T289" i="11"/>
  <c r="AA265" i="11"/>
  <c r="H13" i="1"/>
  <c r="AA289" i="16" l="1"/>
  <c r="T313" i="16"/>
  <c r="AA289" i="15"/>
  <c r="T313" i="15"/>
  <c r="AA289" i="14"/>
  <c r="T313" i="14"/>
  <c r="AA337" i="13"/>
  <c r="T361" i="13"/>
  <c r="AA289" i="12"/>
  <c r="T313" i="12"/>
  <c r="T313" i="11"/>
  <c r="AA289" i="11"/>
  <c r="AA313" i="16" l="1"/>
  <c r="T337" i="16"/>
  <c r="AA313" i="15"/>
  <c r="T337" i="15"/>
  <c r="AA313" i="14"/>
  <c r="T337" i="14"/>
  <c r="T385" i="13"/>
  <c r="AA361" i="13"/>
  <c r="AA313" i="12"/>
  <c r="T337" i="12"/>
  <c r="AA313" i="11"/>
  <c r="T337" i="11"/>
  <c r="AA337" i="16" l="1"/>
  <c r="T361" i="16"/>
  <c r="AA337" i="15"/>
  <c r="T361" i="15"/>
  <c r="AA337" i="14"/>
  <c r="T361" i="14"/>
  <c r="AA385" i="13"/>
  <c r="T409" i="13"/>
  <c r="AA337" i="12"/>
  <c r="T361" i="12"/>
  <c r="AA337" i="11"/>
  <c r="T361" i="11"/>
  <c r="T385" i="16" l="1"/>
  <c r="AA361" i="16"/>
  <c r="T385" i="15"/>
  <c r="AA361" i="15"/>
  <c r="T385" i="14"/>
  <c r="AA361" i="14"/>
  <c r="AA409" i="13"/>
  <c r="T433" i="13"/>
  <c r="T385" i="12"/>
  <c r="AA361" i="12"/>
  <c r="T385" i="11"/>
  <c r="AA361" i="11"/>
  <c r="AA385" i="16" l="1"/>
  <c r="T409" i="16"/>
  <c r="AA385" i="15"/>
  <c r="T409" i="15"/>
  <c r="AA385" i="14"/>
  <c r="T409" i="14"/>
  <c r="AA433" i="13"/>
  <c r="T457" i="13"/>
  <c r="AA385" i="12"/>
  <c r="T409" i="12"/>
  <c r="AA385" i="11"/>
  <c r="T409" i="11"/>
  <c r="AA409" i="16" l="1"/>
  <c r="T433" i="16"/>
  <c r="AA409" i="15"/>
  <c r="T433" i="15"/>
  <c r="AA409" i="14"/>
  <c r="T433" i="14"/>
  <c r="T481" i="13"/>
  <c r="AA457" i="13"/>
  <c r="AA409" i="12"/>
  <c r="T433" i="12"/>
  <c r="AA409" i="11"/>
  <c r="T433" i="11"/>
  <c r="T457" i="16" l="1"/>
  <c r="AA433" i="16"/>
  <c r="T457" i="15"/>
  <c r="AA433" i="15"/>
  <c r="AA433" i="14"/>
  <c r="T457" i="14"/>
  <c r="AA481" i="13"/>
  <c r="T505" i="13"/>
  <c r="AA433" i="12"/>
  <c r="T457" i="12"/>
  <c r="AA433" i="11"/>
  <c r="T457" i="11"/>
  <c r="T481" i="16" l="1"/>
  <c r="AA457" i="16"/>
  <c r="T481" i="15"/>
  <c r="AA457" i="15"/>
  <c r="T481" i="14"/>
  <c r="AA457" i="14"/>
  <c r="AA505" i="13"/>
  <c r="T529" i="13"/>
  <c r="T481" i="12"/>
  <c r="AA457" i="12"/>
  <c r="T481" i="11"/>
  <c r="AA457" i="11"/>
  <c r="AA481" i="16" l="1"/>
  <c r="T505" i="16"/>
  <c r="AA481" i="15"/>
  <c r="T505" i="15"/>
  <c r="AA481" i="14"/>
  <c r="T505" i="14"/>
  <c r="AA529" i="13"/>
  <c r="T553" i="13"/>
  <c r="AA481" i="12"/>
  <c r="T505" i="12"/>
  <c r="T505" i="11"/>
  <c r="AA481" i="11"/>
  <c r="AA505" i="16" l="1"/>
  <c r="T529" i="16"/>
  <c r="AA505" i="15"/>
  <c r="T529" i="15"/>
  <c r="AA505" i="14"/>
  <c r="T529" i="14"/>
  <c r="T577" i="13"/>
  <c r="AA553" i="13"/>
  <c r="AA505" i="12"/>
  <c r="T529" i="12"/>
  <c r="AA505" i="11"/>
  <c r="T529" i="11"/>
  <c r="T553" i="16" l="1"/>
  <c r="AA529" i="16"/>
  <c r="T553" i="15"/>
  <c r="AA529" i="15"/>
  <c r="AA529" i="14"/>
  <c r="T553" i="14"/>
  <c r="AA577" i="13"/>
  <c r="T601" i="13"/>
  <c r="T553" i="12"/>
  <c r="AA529" i="12"/>
  <c r="AA529" i="11"/>
  <c r="T553" i="11"/>
  <c r="T577" i="16" l="1"/>
  <c r="AA553" i="16"/>
  <c r="T577" i="15"/>
  <c r="AA553" i="15"/>
  <c r="T577" i="14"/>
  <c r="AA553" i="14"/>
  <c r="AA601" i="13"/>
  <c r="T625" i="13"/>
  <c r="T577" i="12"/>
  <c r="AA553" i="12"/>
  <c r="T577" i="11"/>
  <c r="AA553" i="11"/>
  <c r="AA577" i="16" l="1"/>
  <c r="T601" i="16"/>
  <c r="AA577" i="15"/>
  <c r="T601" i="15"/>
  <c r="AA577" i="14"/>
  <c r="T601" i="14"/>
  <c r="AA625" i="13"/>
  <c r="T649" i="13"/>
  <c r="AA577" i="12"/>
  <c r="T601" i="12"/>
  <c r="AA577" i="11"/>
  <c r="T601" i="11"/>
  <c r="AA601" i="16" l="1"/>
  <c r="T625" i="16"/>
  <c r="AA601" i="15"/>
  <c r="T625" i="15"/>
  <c r="AA601" i="14"/>
  <c r="T625" i="14"/>
  <c r="T673" i="13"/>
  <c r="AA649" i="13"/>
  <c r="AA601" i="12"/>
  <c r="T625" i="12"/>
  <c r="AA601" i="11"/>
  <c r="T625" i="11"/>
  <c r="T649" i="16" l="1"/>
  <c r="AA625" i="16"/>
  <c r="T649" i="15"/>
  <c r="AA625" i="15"/>
  <c r="AA625" i="14"/>
  <c r="T649" i="14"/>
  <c r="AA673" i="13"/>
  <c r="T697" i="13"/>
  <c r="AA625" i="12"/>
  <c r="T649" i="12"/>
  <c r="AA625" i="11"/>
  <c r="T649" i="11"/>
  <c r="T673" i="16" l="1"/>
  <c r="AA649" i="16"/>
  <c r="T673" i="15"/>
  <c r="AA649" i="15"/>
  <c r="T673" i="14"/>
  <c r="AA649" i="14"/>
  <c r="AA697" i="13"/>
  <c r="T721" i="13"/>
  <c r="AA721" i="13" s="1"/>
  <c r="T673" i="12"/>
  <c r="AA649" i="12"/>
  <c r="T673" i="11"/>
  <c r="AA649" i="11"/>
  <c r="AA673" i="16" l="1"/>
  <c r="T697" i="16"/>
  <c r="AA673" i="15"/>
  <c r="T697" i="15"/>
  <c r="AA673" i="14"/>
  <c r="T697" i="14"/>
  <c r="AA673" i="12"/>
  <c r="T697" i="12"/>
  <c r="T697" i="11"/>
  <c r="AA673" i="11"/>
  <c r="AA697" i="16" l="1"/>
  <c r="T721" i="16"/>
  <c r="AA721" i="16" s="1"/>
  <c r="AA697" i="15"/>
  <c r="T721" i="15"/>
  <c r="AA721" i="15" s="1"/>
  <c r="AA697" i="14"/>
  <c r="T721" i="14"/>
  <c r="AA721" i="14" s="1"/>
  <c r="AA697" i="12"/>
  <c r="T721" i="12"/>
  <c r="AA721" i="12" s="1"/>
  <c r="AA697" i="11"/>
  <c r="T721" i="11"/>
  <c r="AA721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O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工事名を入力して印刷してください。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T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ここに日付を入力してください。
例：2019/7/8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T1" authorId="0" shapeId="0" xr:uid="{C2C3BADA-8CA7-4EDD-860D-12281CCBBE48}">
      <text>
        <r>
          <rPr>
            <b/>
            <sz val="9"/>
            <color indexed="81"/>
            <rFont val="MS P ゴシック"/>
            <family val="3"/>
            <charset val="128"/>
          </rPr>
          <t>ここに日付を入力してください。
例：2019/7/8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T1" authorId="0" shapeId="0" xr:uid="{6EA9A5E7-AAE3-40A4-8F64-F0F4C84AB3D4}">
      <text>
        <r>
          <rPr>
            <b/>
            <sz val="9"/>
            <color indexed="81"/>
            <rFont val="MS P ゴシック"/>
            <family val="3"/>
            <charset val="128"/>
          </rPr>
          <t>ここに日付を入力してください。
例：2019/7/8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T1" authorId="0" shapeId="0" xr:uid="{2CE8E0DA-9485-4176-8157-DDFD313C66CF}">
      <text>
        <r>
          <rPr>
            <b/>
            <sz val="9"/>
            <color indexed="81"/>
            <rFont val="MS P ゴシック"/>
            <family val="3"/>
            <charset val="128"/>
          </rPr>
          <t>ここに日付を入力してください。
例：2019/7/8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T1" authorId="0" shapeId="0" xr:uid="{58377535-0F6B-440C-B3C1-AEAE7B5C9564}">
      <text>
        <r>
          <rPr>
            <b/>
            <sz val="9"/>
            <color indexed="81"/>
            <rFont val="MS P ゴシック"/>
            <family val="3"/>
            <charset val="128"/>
          </rPr>
          <t>ここに日付を入力してください。
例：2019/7/8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T1" authorId="0" shapeId="0" xr:uid="{A1A929B3-BB32-49C9-B875-6A51F2156593}">
      <text>
        <r>
          <rPr>
            <b/>
            <sz val="9"/>
            <color indexed="81"/>
            <rFont val="MS P ゴシック"/>
            <family val="3"/>
            <charset val="128"/>
          </rPr>
          <t>ここに日付を入力してください。
例：2019/7/8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T1" authorId="0" shapeId="0" xr:uid="{7FC55D77-B936-4EED-8650-D824423A1B6F}">
      <text>
        <r>
          <rPr>
            <b/>
            <sz val="9"/>
            <color indexed="81"/>
            <rFont val="MS P ゴシック"/>
            <family val="3"/>
            <charset val="128"/>
          </rPr>
          <t>ここに日付を入力してください。
例：2019/7/8</t>
        </r>
      </text>
    </comment>
  </commentList>
</comments>
</file>

<file path=xl/sharedStrings.xml><?xml version="1.0" encoding="utf-8"?>
<sst xmlns="http://schemas.openxmlformats.org/spreadsheetml/2006/main" count="7243" uniqueCount="280">
  <si>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</si>
  <si>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</si>
  <si>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</si>
  <si>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</si>
  <si>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</si>
  <si>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工事名：</t>
    <phoneticPr fontId="1"/>
  </si>
  <si>
    <t>作業内容</t>
    <rPh sb="0" eb="2">
      <t>サギョウ</t>
    </rPh>
    <rPh sb="2" eb="4">
      <t>ナイヨウ</t>
    </rPh>
    <phoneticPr fontId="1"/>
  </si>
  <si>
    <t>作業開始前点検</t>
    <rPh sb="0" eb="2">
      <t>サギョウ</t>
    </rPh>
    <rPh sb="2" eb="5">
      <t>カイシマエ</t>
    </rPh>
    <rPh sb="5" eb="7">
      <t>テンケン</t>
    </rPh>
    <phoneticPr fontId="1"/>
  </si>
  <si>
    <t>番号</t>
    <rPh sb="0" eb="2">
      <t>バンゴウ</t>
    </rPh>
    <phoneticPr fontId="1"/>
  </si>
  <si>
    <t>可能性</t>
    <rPh sb="0" eb="3">
      <t>カノウセイ</t>
    </rPh>
    <phoneticPr fontId="1"/>
  </si>
  <si>
    <t>危険のポイント</t>
    <rPh sb="0" eb="2">
      <t>キケン</t>
    </rPh>
    <phoneticPr fontId="1"/>
  </si>
  <si>
    <t>会社名</t>
    <rPh sb="0" eb="3">
      <t>カイシャメイ</t>
    </rPh>
    <phoneticPr fontId="1"/>
  </si>
  <si>
    <t>作業員名</t>
    <rPh sb="0" eb="3">
      <t>サギョウイン</t>
    </rPh>
    <rPh sb="3" eb="4">
      <t>メイ</t>
    </rPh>
    <phoneticPr fontId="1"/>
  </si>
  <si>
    <t>ワンポイント
（行動目標）</t>
    <rPh sb="8" eb="10">
      <t>コウドウ</t>
    </rPh>
    <rPh sb="10" eb="12">
      <t>モクヒョウ</t>
    </rPh>
    <phoneticPr fontId="1"/>
  </si>
  <si>
    <t>ﾘｰﾀﾞｰ　1</t>
    <phoneticPr fontId="1"/>
  </si>
  <si>
    <t>重大性</t>
    <phoneticPr fontId="1"/>
  </si>
  <si>
    <t>１ラウンド</t>
    <phoneticPr fontId="1"/>
  </si>
  <si>
    <t>２ラウンド</t>
    <phoneticPr fontId="1"/>
  </si>
  <si>
    <t>(作業現地で作業場所の機械、設備、器具等を指差し呼称でチェックする)</t>
    <rPh sb="19" eb="20">
      <t>トウ</t>
    </rPh>
    <phoneticPr fontId="1"/>
  </si>
  <si>
    <t>（作業手順の主なステップから洗い出し、評価・判定する）</t>
    <rPh sb="1" eb="3">
      <t>サギョウ</t>
    </rPh>
    <rPh sb="3" eb="5">
      <t>テジュン</t>
    </rPh>
    <rPh sb="6" eb="7">
      <t>オモ</t>
    </rPh>
    <rPh sb="14" eb="15">
      <t>アラ</t>
    </rPh>
    <rPh sb="16" eb="17">
      <t>ダ</t>
    </rPh>
    <rPh sb="19" eb="21">
      <t>ヒョウカ</t>
    </rPh>
    <rPh sb="22" eb="24">
      <t>ハンテイ</t>
    </rPh>
    <phoneticPr fontId="1"/>
  </si>
  <si>
    <t>１　　軽　　　微　　　（休業３日以内の不休災害）
２　　重　　　大　　　（休業４日以上の休業災害）
３　　極めて重大  　（死亡及び障害を伴う災害）</t>
    <phoneticPr fontId="1"/>
  </si>
  <si>
    <t>１　　ほとんど起きない　 （５年に１回程度）
２　　たまに起きる　 　 　（１年に１回程度）
３　　よく起きる　　 　　 　（６ヶ月に１回程度）</t>
    <phoneticPr fontId="1"/>
  </si>
  <si>
    <r>
      <rPr>
        <sz val="26"/>
        <rFont val="ＭＳ Ｐ明朝"/>
        <family val="1"/>
        <charset val="128"/>
      </rPr>
      <t>危 険 予 知 活 動 記 録</t>
    </r>
    <r>
      <rPr>
        <sz val="20"/>
        <rFont val="ＭＳ Ｐ明朝"/>
        <family val="1"/>
        <charset val="128"/>
      </rPr>
      <t>　</t>
    </r>
    <r>
      <rPr>
        <sz val="14"/>
        <rFont val="ＭＳ Ｐ明朝"/>
        <family val="1"/>
        <charset val="128"/>
      </rPr>
      <t xml:space="preserve"> (リスクアセスメント）</t>
    </r>
    <rPh sb="0" eb="1">
      <t>アブ</t>
    </rPh>
    <rPh sb="2" eb="3">
      <t>ケン</t>
    </rPh>
    <rPh sb="4" eb="5">
      <t>ヨ</t>
    </rPh>
    <rPh sb="6" eb="7">
      <t>チ</t>
    </rPh>
    <rPh sb="8" eb="9">
      <t>カツ</t>
    </rPh>
    <rPh sb="10" eb="11">
      <t>ドウ</t>
    </rPh>
    <rPh sb="12" eb="13">
      <t>キ</t>
    </rPh>
    <rPh sb="14" eb="15">
      <t>ロク</t>
    </rPh>
    <phoneticPr fontId="1"/>
  </si>
  <si>
    <t>判定</t>
    <rPh sb="0" eb="2">
      <t>ハンテイ</t>
    </rPh>
    <phoneticPr fontId="1"/>
  </si>
  <si>
    <t>危険性・有害性の除去・低減対策</t>
    <phoneticPr fontId="1"/>
  </si>
  <si>
    <t>→　　　判定</t>
    <rPh sb="4" eb="6">
      <t>ハンテイ</t>
    </rPh>
    <phoneticPr fontId="1"/>
  </si>
  <si>
    <t>２　　極めて小さい
３　　かなり小さい
４　　中程度
５　　かなり大きい
６　　極めて大きい</t>
    <phoneticPr fontId="1"/>
  </si>
  <si>
    <r>
      <rPr>
        <sz val="8"/>
        <rFont val="ＭＳ Ｐ明朝"/>
        <family val="1"/>
        <charset val="128"/>
      </rPr>
      <t>対策必要</t>
    </r>
    <r>
      <rPr>
        <sz val="11"/>
        <rFont val="ＭＳ Ｐ明朝"/>
        <family val="1"/>
        <charset val="128"/>
      </rPr>
      <t>　あり　・　なし</t>
    </r>
    <rPh sb="0" eb="2">
      <t>タイサク</t>
    </rPh>
    <rPh sb="2" eb="4">
      <t>ヒツヨウ</t>
    </rPh>
    <phoneticPr fontId="1"/>
  </si>
  <si>
    <t>可能性+重大性＝評価値</t>
    <rPh sb="0" eb="3">
      <t>カノウセイ</t>
    </rPh>
    <rPh sb="4" eb="7">
      <t>ジュウダイセイ</t>
    </rPh>
    <rPh sb="8" eb="10">
      <t>ヒョウカ</t>
    </rPh>
    <rPh sb="10" eb="11">
      <t>アタイ</t>
    </rPh>
    <phoneticPr fontId="1"/>
  </si>
  <si>
    <r>
      <t xml:space="preserve">評価値
(可能性＋重大性)
</t>
    </r>
    <r>
      <rPr>
        <sz val="10"/>
        <rFont val="ＭＳ Ｐ明朝"/>
        <family val="1"/>
        <charset val="128"/>
      </rPr>
      <t>リスクの大きさ</t>
    </r>
    <rPh sb="2" eb="3">
      <t>チ</t>
    </rPh>
    <rPh sb="19" eb="20">
      <t>オオ</t>
    </rPh>
    <phoneticPr fontId="1"/>
  </si>
  <si>
    <t>評価値</t>
    <rPh sb="0" eb="2">
      <t>ヒョウカ</t>
    </rPh>
    <rPh sb="2" eb="3">
      <t>アタイ</t>
    </rPh>
    <phoneticPr fontId="1"/>
  </si>
  <si>
    <r>
      <t>（</t>
    </r>
    <r>
      <rPr>
        <u/>
        <sz val="10"/>
        <rFont val="ＭＳ Ｐ明朝"/>
        <family val="1"/>
        <charset val="128"/>
      </rPr>
      <t>評価値の高いものから</t>
    </r>
    <r>
      <rPr>
        <sz val="10"/>
        <rFont val="ＭＳ Ｐ明朝"/>
        <family val="1"/>
        <charset val="128"/>
      </rPr>
      <t>作業手順の急所を活用した対策を立てる）</t>
    </r>
    <rPh sb="3" eb="4">
      <t>チ</t>
    </rPh>
    <phoneticPr fontId="1"/>
  </si>
  <si>
    <r>
      <t>（</t>
    </r>
    <r>
      <rPr>
        <u/>
        <sz val="10"/>
        <rFont val="ＭＳ Ｐ明朝"/>
        <family val="1"/>
        <charset val="128"/>
      </rPr>
      <t>評価値の高いものから</t>
    </r>
    <r>
      <rPr>
        <sz val="10"/>
        <rFont val="ＭＳ Ｐ明朝"/>
        <family val="1"/>
        <charset val="128"/>
      </rPr>
      <t>作業手順の急所を活用した対策を立てる）</t>
    </r>
    <rPh sb="1" eb="3">
      <t>ヒョウカ</t>
    </rPh>
    <rPh sb="3" eb="4">
      <t>アタイ</t>
    </rPh>
    <rPh sb="5" eb="6">
      <t>タカ</t>
    </rPh>
    <rPh sb="11" eb="13">
      <t>サギョウ</t>
    </rPh>
    <rPh sb="13" eb="15">
      <t>テジュン</t>
    </rPh>
    <rPh sb="16" eb="18">
      <t>キュウショ</t>
    </rPh>
    <rPh sb="19" eb="21">
      <t>カツヨウ</t>
    </rPh>
    <rPh sb="23" eb="25">
      <t>タイサク</t>
    </rPh>
    <rPh sb="26" eb="27">
      <t>タ</t>
    </rPh>
    <phoneticPr fontId="1"/>
  </si>
  <si>
    <t>本日の行動目標</t>
    <rPh sb="0" eb="2">
      <t>ホンジツ</t>
    </rPh>
    <rPh sb="3" eb="5">
      <t>コウドウ</t>
    </rPh>
    <rPh sb="5" eb="7">
      <t>モクヒョウ</t>
    </rPh>
    <phoneticPr fontId="1"/>
  </si>
  <si>
    <r>
      <rPr>
        <sz val="8"/>
        <rFont val="ＭＳ Ｐ明朝"/>
        <family val="1"/>
        <charset val="128"/>
      </rPr>
      <t>２　　対策の必要なし
３　　現時点では必要なし</t>
    </r>
    <r>
      <rPr>
        <b/>
        <sz val="8"/>
        <rFont val="ＭＳ Ｐ明朝"/>
        <family val="1"/>
        <charset val="128"/>
      </rPr>
      <t xml:space="preserve">
４　　何らかの対策が必要
５　　優先的な対策が必要
６　　即座に対策が必要</t>
    </r>
    <rPh sb="3" eb="5">
      <t>タイサク</t>
    </rPh>
    <rPh sb="6" eb="8">
      <t>ヒツヨウ</t>
    </rPh>
    <rPh sb="14" eb="17">
      <t>ゲンジテン</t>
    </rPh>
    <rPh sb="19" eb="21">
      <t>ヒツヨウ</t>
    </rPh>
    <rPh sb="27" eb="28">
      <t>ナン</t>
    </rPh>
    <rPh sb="31" eb="33">
      <t>タイサク</t>
    </rPh>
    <rPh sb="34" eb="36">
      <t>ヒツヨウ</t>
    </rPh>
    <rPh sb="40" eb="43">
      <t>ユウセンテキ</t>
    </rPh>
    <phoneticPr fontId="1"/>
  </si>
  <si>
    <t>ヨシ！</t>
    <phoneticPr fontId="1"/>
  </si>
  <si>
    <t>作業内容例</t>
    <rPh sb="0" eb="4">
      <t>サギョウナイヨウ</t>
    </rPh>
    <rPh sb="4" eb="5">
      <t>レイ</t>
    </rPh>
    <phoneticPr fontId="1"/>
  </si>
  <si>
    <t>掘削</t>
    <rPh sb="0" eb="2">
      <t>クッサク</t>
    </rPh>
    <phoneticPr fontId="1"/>
  </si>
  <si>
    <t>床掘り</t>
    <rPh sb="0" eb="2">
      <t>トコボ</t>
    </rPh>
    <phoneticPr fontId="1"/>
  </si>
  <si>
    <t>埋戻し</t>
    <rPh sb="0" eb="2">
      <t>ウメモド</t>
    </rPh>
    <phoneticPr fontId="1"/>
  </si>
  <si>
    <t>残土処理</t>
    <rPh sb="0" eb="4">
      <t>ザンドショリ</t>
    </rPh>
    <phoneticPr fontId="1"/>
  </si>
  <si>
    <t>整地</t>
    <rPh sb="0" eb="2">
      <t>セイチ</t>
    </rPh>
    <phoneticPr fontId="1"/>
  </si>
  <si>
    <t>体調</t>
    <rPh sb="0" eb="2">
      <t>タイチョウ</t>
    </rPh>
    <phoneticPr fontId="1"/>
  </si>
  <si>
    <t>保護具</t>
    <rPh sb="0" eb="3">
      <t>ホゴグ</t>
    </rPh>
    <phoneticPr fontId="1"/>
  </si>
  <si>
    <t>足場</t>
    <rPh sb="0" eb="2">
      <t>アシバ</t>
    </rPh>
    <phoneticPr fontId="1"/>
  </si>
  <si>
    <t>工具</t>
    <rPh sb="0" eb="2">
      <t>コウグ</t>
    </rPh>
    <phoneticPr fontId="1"/>
  </si>
  <si>
    <t>作業手順</t>
    <rPh sb="0" eb="4">
      <t>サギョウテジュン</t>
    </rPh>
    <phoneticPr fontId="1"/>
  </si>
  <si>
    <t>ワンポイント</t>
    <phoneticPr fontId="1"/>
  </si>
  <si>
    <t>足元</t>
    <rPh sb="0" eb="2">
      <t>アシモト</t>
    </rPh>
    <phoneticPr fontId="1"/>
  </si>
  <si>
    <t>手元</t>
    <rPh sb="0" eb="2">
      <t>テモト</t>
    </rPh>
    <phoneticPr fontId="1"/>
  </si>
  <si>
    <t>周囲の確認</t>
    <rPh sb="0" eb="2">
      <t>シュウイ</t>
    </rPh>
    <rPh sb="3" eb="5">
      <t>カクニン</t>
    </rPh>
    <phoneticPr fontId="1"/>
  </si>
  <si>
    <t>玉掛け</t>
    <rPh sb="0" eb="2">
      <t>タマカ</t>
    </rPh>
    <phoneticPr fontId="1"/>
  </si>
  <si>
    <t>合図</t>
    <rPh sb="0" eb="2">
      <t>アイズ</t>
    </rPh>
    <phoneticPr fontId="1"/>
  </si>
  <si>
    <t>上下の確認</t>
    <rPh sb="0" eb="2">
      <t>ジョウゲ</t>
    </rPh>
    <rPh sb="3" eb="5">
      <t>カクニン</t>
    </rPh>
    <phoneticPr fontId="1"/>
  </si>
  <si>
    <t>水分補給</t>
    <rPh sb="0" eb="4">
      <t>スイブンホキュウ</t>
    </rPh>
    <phoneticPr fontId="1"/>
  </si>
  <si>
    <t>安全帯</t>
    <rPh sb="0" eb="3">
      <t>アンゼンタイ</t>
    </rPh>
    <phoneticPr fontId="1"/>
  </si>
  <si>
    <t>ハンマーで手を叩く</t>
    <rPh sb="5" eb="6">
      <t>テ</t>
    </rPh>
    <rPh sb="7" eb="8">
      <t>タタ</t>
    </rPh>
    <phoneticPr fontId="1"/>
  </si>
  <si>
    <t>熱中症にかかる</t>
    <rPh sb="0" eb="3">
      <t>ネッチュウショウ</t>
    </rPh>
    <phoneticPr fontId="1"/>
  </si>
  <si>
    <t>玉掛けを確実に行う</t>
    <rPh sb="0" eb="2">
      <t>タマカ</t>
    </rPh>
    <rPh sb="4" eb="6">
      <t>カクジツ</t>
    </rPh>
    <rPh sb="7" eb="8">
      <t>オコナ</t>
    </rPh>
    <phoneticPr fontId="1"/>
  </si>
  <si>
    <t>水分を十分に補給し休憩をとる</t>
    <rPh sb="0" eb="2">
      <t>スイブン</t>
    </rPh>
    <rPh sb="3" eb="5">
      <t>ジュウブン</t>
    </rPh>
    <rPh sb="6" eb="8">
      <t>ホキュウ</t>
    </rPh>
    <rPh sb="9" eb="11">
      <t>キュウケイ</t>
    </rPh>
    <phoneticPr fontId="1"/>
  </si>
  <si>
    <t>長時間の伐採作業で、手に振動障害を起こす</t>
    <rPh sb="0" eb="3">
      <t>チョウジカン</t>
    </rPh>
    <rPh sb="4" eb="8">
      <t>バッサイサギョウ</t>
    </rPh>
    <rPh sb="10" eb="11">
      <t>テ</t>
    </rPh>
    <rPh sb="12" eb="16">
      <t>シンドウショウガイ</t>
    </rPh>
    <rPh sb="17" eb="18">
      <t>オ</t>
    </rPh>
    <phoneticPr fontId="1"/>
  </si>
  <si>
    <t>周囲の安全を確認し、作動状態を見ながら、始めは低速運転をする</t>
    <rPh sb="20" eb="21">
      <t>ハジ</t>
    </rPh>
    <phoneticPr fontId="1"/>
  </si>
  <si>
    <t>作業員が重機旋回範囲内に立入り、重機と接触する</t>
    <phoneticPr fontId="1"/>
  </si>
  <si>
    <t>重機の作業半径内から退避させる</t>
    <phoneticPr fontId="1"/>
  </si>
  <si>
    <t>型枠組立</t>
    <rPh sb="0" eb="4">
      <t>カタワククミタ</t>
    </rPh>
    <phoneticPr fontId="1"/>
  </si>
  <si>
    <t>コンクリート打設</t>
    <rPh sb="6" eb="8">
      <t>ダセツ</t>
    </rPh>
    <phoneticPr fontId="1"/>
  </si>
  <si>
    <t>レイタンス処理</t>
    <rPh sb="5" eb="7">
      <t>ショリ</t>
    </rPh>
    <phoneticPr fontId="1"/>
  </si>
  <si>
    <t>鉄筋組立</t>
    <rPh sb="0" eb="4">
      <t>テッキンクミタテ</t>
    </rPh>
    <phoneticPr fontId="1"/>
  </si>
  <si>
    <t>清掃</t>
    <rPh sb="0" eb="2">
      <t>セイソウ</t>
    </rPh>
    <phoneticPr fontId="1"/>
  </si>
  <si>
    <t>ガス圧接</t>
    <rPh sb="2" eb="4">
      <t>アッセツ</t>
    </rPh>
    <phoneticPr fontId="1"/>
  </si>
  <si>
    <t>コンクリート養生</t>
    <rPh sb="6" eb="8">
      <t>ヨウジョウ</t>
    </rPh>
    <phoneticPr fontId="1"/>
  </si>
  <si>
    <t>段階確認</t>
    <rPh sb="0" eb="4">
      <t>ダンカイカクニン</t>
    </rPh>
    <phoneticPr fontId="1"/>
  </si>
  <si>
    <t>材料確認</t>
    <rPh sb="0" eb="4">
      <t>ザイリョウカクニン</t>
    </rPh>
    <phoneticPr fontId="1"/>
  </si>
  <si>
    <t>中間検査</t>
    <rPh sb="0" eb="4">
      <t>チュウカンケンサ</t>
    </rPh>
    <phoneticPr fontId="1"/>
  </si>
  <si>
    <t>鉄筋の移動時、他の作業員に接触する</t>
    <rPh sb="0" eb="2">
      <t>テッキン</t>
    </rPh>
    <rPh sb="3" eb="6">
      <t>イドウジ</t>
    </rPh>
    <rPh sb="7" eb="8">
      <t>ホカ</t>
    </rPh>
    <rPh sb="9" eb="12">
      <t>サギョウイン</t>
    </rPh>
    <rPh sb="13" eb="15">
      <t>セッショク</t>
    </rPh>
    <phoneticPr fontId="1"/>
  </si>
  <si>
    <t>舗装版剥取り</t>
    <rPh sb="0" eb="2">
      <t>ホソウ</t>
    </rPh>
    <rPh sb="2" eb="3">
      <t>バン</t>
    </rPh>
    <rPh sb="3" eb="5">
      <t>ハギトリ</t>
    </rPh>
    <phoneticPr fontId="1"/>
  </si>
  <si>
    <t>安全帯</t>
    <rPh sb="0" eb="3">
      <t>アンゼンタイ</t>
    </rPh>
    <phoneticPr fontId="1"/>
  </si>
  <si>
    <t>作業開始前点検</t>
    <rPh sb="0" eb="5">
      <t>サギョウカイシマエ</t>
    </rPh>
    <rPh sb="5" eb="7">
      <t>テンケン</t>
    </rPh>
    <phoneticPr fontId="1"/>
  </si>
  <si>
    <t>バックホウ</t>
    <phoneticPr fontId="1"/>
  </si>
  <si>
    <t>転圧機</t>
    <rPh sb="0" eb="3">
      <t>テンアツキ</t>
    </rPh>
    <phoneticPr fontId="1"/>
  </si>
  <si>
    <t>マカダムローラー</t>
    <phoneticPr fontId="1"/>
  </si>
  <si>
    <t>タンピングローラー</t>
    <phoneticPr fontId="1"/>
  </si>
  <si>
    <t>タンパ</t>
    <phoneticPr fontId="1"/>
  </si>
  <si>
    <t>平板</t>
    <rPh sb="0" eb="2">
      <t>ヘイバン</t>
    </rPh>
    <phoneticPr fontId="1"/>
  </si>
  <si>
    <t>整理整頓</t>
    <phoneticPr fontId="1"/>
  </si>
  <si>
    <t>服装</t>
    <phoneticPr fontId="1"/>
  </si>
  <si>
    <t>作業員名</t>
    <rPh sb="0" eb="4">
      <t>サギョウインメイ</t>
    </rPh>
    <phoneticPr fontId="1"/>
  </si>
  <si>
    <t>土工</t>
    <rPh sb="0" eb="2">
      <t>ドコウ</t>
    </rPh>
    <phoneticPr fontId="1"/>
  </si>
  <si>
    <t>足場組立</t>
    <rPh sb="0" eb="2">
      <t>アシバ</t>
    </rPh>
    <rPh sb="2" eb="4">
      <t>クミタ</t>
    </rPh>
    <phoneticPr fontId="1"/>
  </si>
  <si>
    <t>型枠組立</t>
    <rPh sb="0" eb="2">
      <t>カタワク</t>
    </rPh>
    <rPh sb="2" eb="4">
      <t>クミタ</t>
    </rPh>
    <phoneticPr fontId="1"/>
  </si>
  <si>
    <t>生コン打設</t>
    <rPh sb="0" eb="1">
      <t>ナマ</t>
    </rPh>
    <rPh sb="3" eb="5">
      <t>ダセツ</t>
    </rPh>
    <phoneticPr fontId="1"/>
  </si>
  <si>
    <t>合図者を配置する</t>
    <rPh sb="0" eb="3">
      <t>アイズシャ</t>
    </rPh>
    <rPh sb="4" eb="6">
      <t>ハイチ</t>
    </rPh>
    <phoneticPr fontId="1"/>
  </si>
  <si>
    <t>足元の資材等、その都度片付けるように心がける</t>
    <rPh sb="0" eb="2">
      <t>アシモト</t>
    </rPh>
    <rPh sb="3" eb="5">
      <t>シザイ</t>
    </rPh>
    <rPh sb="5" eb="6">
      <t>トウ</t>
    </rPh>
    <rPh sb="9" eb="11">
      <t>ツド</t>
    </rPh>
    <rPh sb="11" eb="13">
      <t>カタヅ</t>
    </rPh>
    <rPh sb="18" eb="19">
      <t>ココロ</t>
    </rPh>
    <phoneticPr fontId="1"/>
  </si>
  <si>
    <t>玉掛け時、型枠が外れて落ちる</t>
    <rPh sb="0" eb="2">
      <t>タマカ</t>
    </rPh>
    <rPh sb="3" eb="4">
      <t>ジ</t>
    </rPh>
    <rPh sb="5" eb="7">
      <t>カタワク</t>
    </rPh>
    <rPh sb="8" eb="9">
      <t>ハズ</t>
    </rPh>
    <rPh sb="11" eb="12">
      <t>オ</t>
    </rPh>
    <phoneticPr fontId="1"/>
  </si>
  <si>
    <t>釘打ち機使用時、コンクリート片が飛散し、目に入る</t>
    <rPh sb="0" eb="2">
      <t>クギウ</t>
    </rPh>
    <rPh sb="3" eb="4">
      <t>キ</t>
    </rPh>
    <rPh sb="4" eb="7">
      <t>シヨウジ</t>
    </rPh>
    <rPh sb="14" eb="15">
      <t>ヘン</t>
    </rPh>
    <rPh sb="16" eb="18">
      <t>ヒサン</t>
    </rPh>
    <rPh sb="20" eb="21">
      <t>メ</t>
    </rPh>
    <rPh sb="22" eb="23">
      <t>ハイ</t>
    </rPh>
    <phoneticPr fontId="1"/>
  </si>
  <si>
    <t>シールド、保護メガネの使用を徹底する</t>
    <rPh sb="5" eb="7">
      <t>ホゴ</t>
    </rPh>
    <rPh sb="11" eb="13">
      <t>シヨウ</t>
    </rPh>
    <rPh sb="14" eb="16">
      <t>テッテイ</t>
    </rPh>
    <phoneticPr fontId="1"/>
  </si>
  <si>
    <t>脚立の転倒、及び昇降時に転落</t>
    <phoneticPr fontId="1"/>
  </si>
  <si>
    <t>ワイヤーが切れ、吊り荷が落下する</t>
    <rPh sb="5" eb="6">
      <t>キ</t>
    </rPh>
    <rPh sb="8" eb="9">
      <t>ツ</t>
    </rPh>
    <rPh sb="10" eb="11">
      <t>ニ</t>
    </rPh>
    <rPh sb="12" eb="14">
      <t>ラッカ</t>
    </rPh>
    <phoneticPr fontId="1"/>
  </si>
  <si>
    <t>シャックルピンが抜け、荷が落下する</t>
    <rPh sb="8" eb="9">
      <t>ヌ</t>
    </rPh>
    <rPh sb="11" eb="12">
      <t>ニ</t>
    </rPh>
    <rPh sb="13" eb="15">
      <t>ラッカ</t>
    </rPh>
    <phoneticPr fontId="1"/>
  </si>
  <si>
    <t>荷振れを起こし、挟まれる</t>
    <rPh sb="0" eb="2">
      <t>ニブ</t>
    </rPh>
    <rPh sb="4" eb="5">
      <t>オ</t>
    </rPh>
    <rPh sb="8" eb="9">
      <t>ハサ</t>
    </rPh>
    <phoneticPr fontId="1"/>
  </si>
  <si>
    <t>吊り角度が大きく、ワイヤーが切断する</t>
    <rPh sb="0" eb="1">
      <t>ツ</t>
    </rPh>
    <phoneticPr fontId="1"/>
  </si>
  <si>
    <t>吊り角度は30度以上60度以内にする</t>
    <phoneticPr fontId="1"/>
  </si>
  <si>
    <t>介錯ロープを使用する</t>
    <rPh sb="0" eb="2">
      <t>カイシャク</t>
    </rPh>
    <rPh sb="6" eb="8">
      <t>シヨウ</t>
    </rPh>
    <phoneticPr fontId="1"/>
  </si>
  <si>
    <t>ワイヤーの点検、地切りを徹底する</t>
    <rPh sb="5" eb="7">
      <t>テンケン</t>
    </rPh>
    <rPh sb="8" eb="9">
      <t>ジ</t>
    </rPh>
    <rPh sb="9" eb="10">
      <t>キ</t>
    </rPh>
    <rPh sb="12" eb="14">
      <t>テッテイ</t>
    </rPh>
    <phoneticPr fontId="1"/>
  </si>
  <si>
    <t>地切りを徹底する</t>
    <phoneticPr fontId="1"/>
  </si>
  <si>
    <t>ブルドーザー</t>
    <phoneticPr fontId="1"/>
  </si>
  <si>
    <t>ダンプトラック</t>
    <phoneticPr fontId="1"/>
  </si>
  <si>
    <t>ラフタークレーン</t>
    <phoneticPr fontId="1"/>
  </si>
  <si>
    <t>タイヤローラー</t>
    <phoneticPr fontId="1"/>
  </si>
  <si>
    <t>振動ローラー</t>
    <rPh sb="0" eb="2">
      <t>シンドウ</t>
    </rPh>
    <phoneticPr fontId="1"/>
  </si>
  <si>
    <t>発電機</t>
    <rPh sb="0" eb="3">
      <t>ハツデンキ</t>
    </rPh>
    <phoneticPr fontId="1"/>
  </si>
  <si>
    <t>コンプレッサー</t>
    <phoneticPr fontId="1"/>
  </si>
  <si>
    <t>玉掛け用ワイヤー</t>
    <rPh sb="0" eb="2">
      <t>タマカ</t>
    </rPh>
    <rPh sb="3" eb="4">
      <t>ヨウ</t>
    </rPh>
    <phoneticPr fontId="1"/>
  </si>
  <si>
    <t>本日の行動目標</t>
    <rPh sb="0" eb="2">
      <t>ホンジツ</t>
    </rPh>
    <rPh sb="3" eb="7">
      <t>コウドウモクヒョウ</t>
    </rPh>
    <phoneticPr fontId="1"/>
  </si>
  <si>
    <t>周りの石等に接触し、チェーンソーが跳ね、手・足を切る</t>
    <phoneticPr fontId="1"/>
  </si>
  <si>
    <t>その他</t>
    <rPh sb="2" eb="3">
      <t>タ</t>
    </rPh>
    <phoneticPr fontId="1"/>
  </si>
  <si>
    <t>解体</t>
    <rPh sb="0" eb="2">
      <t>カイタイ</t>
    </rPh>
    <phoneticPr fontId="1"/>
  </si>
  <si>
    <t>開口部からの落下</t>
    <phoneticPr fontId="1"/>
  </si>
  <si>
    <t>土工</t>
    <rPh sb="0" eb="2">
      <t>ドコウ</t>
    </rPh>
    <phoneticPr fontId="1"/>
  </si>
  <si>
    <t>型枠組立</t>
    <rPh sb="0" eb="2">
      <t>カタワク</t>
    </rPh>
    <rPh sb="2" eb="4">
      <t>クミタテ</t>
    </rPh>
    <phoneticPr fontId="1"/>
  </si>
  <si>
    <t>生コン打設</t>
    <rPh sb="0" eb="1">
      <t>ナマ</t>
    </rPh>
    <rPh sb="3" eb="5">
      <t>ダセツ</t>
    </rPh>
    <phoneticPr fontId="1"/>
  </si>
  <si>
    <t>鉄筋組立</t>
    <rPh sb="0" eb="4">
      <t>テッキンクミタテ</t>
    </rPh>
    <phoneticPr fontId="1"/>
  </si>
  <si>
    <t>足場組立</t>
    <rPh sb="0" eb="2">
      <t>アシバ</t>
    </rPh>
    <rPh sb="2" eb="4">
      <t>クミタテ</t>
    </rPh>
    <phoneticPr fontId="1"/>
  </si>
  <si>
    <t>玉掛作業</t>
    <rPh sb="0" eb="2">
      <t>タマカケ</t>
    </rPh>
    <rPh sb="2" eb="4">
      <t>サギョウ</t>
    </rPh>
    <phoneticPr fontId="1"/>
  </si>
  <si>
    <t>耳栓・防振手袋等保護具を使用し、長時間の使用をしない</t>
    <rPh sb="16" eb="19">
      <t>チョウジカン</t>
    </rPh>
    <rPh sb="20" eb="22">
      <t>シヨウ</t>
    </rPh>
    <phoneticPr fontId="1"/>
  </si>
  <si>
    <t>玉掛作業</t>
    <rPh sb="0" eb="2">
      <t>タマカ</t>
    </rPh>
    <rPh sb="2" eb="4">
      <t>サギョウ</t>
    </rPh>
    <phoneticPr fontId="1"/>
  </si>
  <si>
    <t>危険性・有害性の除去・低減対策</t>
    <phoneticPr fontId="1"/>
  </si>
  <si>
    <t>判定</t>
    <rPh sb="0" eb="2">
      <t>ハンテイ</t>
    </rPh>
    <phoneticPr fontId="1"/>
  </si>
  <si>
    <t>土工.</t>
    <rPh sb="0" eb="2">
      <t>ドコウ</t>
    </rPh>
    <phoneticPr fontId="1"/>
  </si>
  <si>
    <t>型枠組立.</t>
    <rPh sb="0" eb="2">
      <t>カタワク</t>
    </rPh>
    <rPh sb="2" eb="4">
      <t>クミタテ</t>
    </rPh>
    <phoneticPr fontId="1"/>
  </si>
  <si>
    <t>生コン打設.</t>
    <rPh sb="0" eb="1">
      <t>ナマ</t>
    </rPh>
    <rPh sb="3" eb="5">
      <t>ダセツ</t>
    </rPh>
    <phoneticPr fontId="1"/>
  </si>
  <si>
    <t>鉄筋組立.</t>
    <rPh sb="0" eb="4">
      <t>テッキンクミタテ</t>
    </rPh>
    <phoneticPr fontId="1"/>
  </si>
  <si>
    <t>足場組立.</t>
    <rPh sb="0" eb="2">
      <t>アシバ</t>
    </rPh>
    <rPh sb="2" eb="4">
      <t>クミタテ</t>
    </rPh>
    <phoneticPr fontId="1"/>
  </si>
  <si>
    <t>玉掛作業.</t>
    <rPh sb="0" eb="2">
      <t>タマカケ</t>
    </rPh>
    <rPh sb="2" eb="4">
      <t>サギョウ</t>
    </rPh>
    <phoneticPr fontId="1"/>
  </si>
  <si>
    <t>解体.</t>
    <rPh sb="0" eb="2">
      <t>カイタイ</t>
    </rPh>
    <phoneticPr fontId="1"/>
  </si>
  <si>
    <t>その他.</t>
    <rPh sb="2" eb="3">
      <t>タ</t>
    </rPh>
    <phoneticPr fontId="1"/>
  </si>
  <si>
    <t>可能性</t>
    <rPh sb="0" eb="3">
      <t>カノウセイ</t>
    </rPh>
    <phoneticPr fontId="1"/>
  </si>
  <si>
    <t>重大性</t>
    <rPh sb="0" eb="3">
      <t>ジュウダイセイ</t>
    </rPh>
    <phoneticPr fontId="1"/>
  </si>
  <si>
    <t>転落防止措置を行う</t>
    <rPh sb="0" eb="2">
      <t>テンラク</t>
    </rPh>
    <rPh sb="2" eb="4">
      <t>ボウシ</t>
    </rPh>
    <rPh sb="4" eb="6">
      <t>ソチ</t>
    </rPh>
    <rPh sb="7" eb="8">
      <t>オコナ</t>
    </rPh>
    <phoneticPr fontId="1"/>
  </si>
  <si>
    <t>足元に注意する</t>
    <phoneticPr fontId="1"/>
  </si>
  <si>
    <t>上下を確認する</t>
    <rPh sb="0" eb="2">
      <t>ジョウゲ</t>
    </rPh>
    <rPh sb="3" eb="5">
      <t>カクニン</t>
    </rPh>
    <phoneticPr fontId="1"/>
  </si>
  <si>
    <t>予測される危険性・有害性</t>
    <phoneticPr fontId="1"/>
  </si>
  <si>
    <t>予測される危険性・有害性</t>
    <phoneticPr fontId="1"/>
  </si>
  <si>
    <t>ホッパーが作業員に接触する</t>
    <rPh sb="5" eb="8">
      <t>サギョウイン</t>
    </rPh>
    <rPh sb="9" eb="11">
      <t>セッショク</t>
    </rPh>
    <phoneticPr fontId="1"/>
  </si>
  <si>
    <t>作業員がバケットにぶつかる</t>
    <rPh sb="0" eb="3">
      <t>サギョウイン</t>
    </rPh>
    <phoneticPr fontId="1"/>
  </si>
  <si>
    <t>脚立をしっかりと固定しておく</t>
    <rPh sb="0" eb="2">
      <t>キャタツ</t>
    </rPh>
    <rPh sb="8" eb="10">
      <t>コテイ</t>
    </rPh>
    <phoneticPr fontId="1"/>
  </si>
  <si>
    <t>足を踏み外す</t>
    <rPh sb="0" eb="1">
      <t>アシ</t>
    </rPh>
    <rPh sb="2" eb="3">
      <t>フ</t>
    </rPh>
    <rPh sb="4" eb="5">
      <t>ハズ</t>
    </rPh>
    <phoneticPr fontId="1"/>
  </si>
  <si>
    <t>足場上で転倒する</t>
    <rPh sb="0" eb="3">
      <t>アシバジョウ</t>
    </rPh>
    <rPh sb="4" eb="6">
      <t>テントウ</t>
    </rPh>
    <phoneticPr fontId="1"/>
  </si>
  <si>
    <t>物が落下する</t>
    <rPh sb="0" eb="1">
      <t>モノ</t>
    </rPh>
    <rPh sb="2" eb="4">
      <t>ラッカ</t>
    </rPh>
    <phoneticPr fontId="1"/>
  </si>
  <si>
    <t>材料の飛来</t>
    <rPh sb="0" eb="2">
      <t>ザイリョウ</t>
    </rPh>
    <rPh sb="3" eb="5">
      <t>ヒライ</t>
    </rPh>
    <phoneticPr fontId="1"/>
  </si>
  <si>
    <t>足場上に物を置かない</t>
    <rPh sb="0" eb="3">
      <t>アシバジョウ</t>
    </rPh>
    <rPh sb="4" eb="5">
      <t>モノ</t>
    </rPh>
    <rPh sb="6" eb="7">
      <t>オ</t>
    </rPh>
    <phoneticPr fontId="1"/>
  </si>
  <si>
    <t>材料の緊結を確認する</t>
    <rPh sb="0" eb="2">
      <t>ザイリョウ</t>
    </rPh>
    <rPh sb="3" eb="5">
      <t>キンケツ</t>
    </rPh>
    <rPh sb="6" eb="8">
      <t>カクニン</t>
    </rPh>
    <phoneticPr fontId="1"/>
  </si>
  <si>
    <t>フルハーネスを使用する</t>
    <phoneticPr fontId="1"/>
  </si>
  <si>
    <t>ランヤードを2丁掛けにする</t>
    <phoneticPr fontId="1"/>
  </si>
  <si>
    <t>安全フック付きのランヤードを使用する</t>
    <phoneticPr fontId="1"/>
  </si>
  <si>
    <t>結束線が指に刺さる</t>
    <rPh sb="0" eb="2">
      <t>ケッソク</t>
    </rPh>
    <rPh sb="2" eb="3">
      <t>セン</t>
    </rPh>
    <rPh sb="4" eb="5">
      <t>ユビ</t>
    </rPh>
    <rPh sb="6" eb="7">
      <t>サ</t>
    </rPh>
    <phoneticPr fontId="1"/>
  </si>
  <si>
    <t>手袋で保護をする</t>
    <rPh sb="0" eb="2">
      <t>テブクロ</t>
    </rPh>
    <rPh sb="3" eb="5">
      <t>ホゴ</t>
    </rPh>
    <phoneticPr fontId="1"/>
  </si>
  <si>
    <t>周囲の確認をする</t>
    <rPh sb="0" eb="2">
      <t>シュウイ</t>
    </rPh>
    <rPh sb="3" eb="5">
      <t>カクニン</t>
    </rPh>
    <phoneticPr fontId="1"/>
  </si>
  <si>
    <t>足元に注意する</t>
    <rPh sb="0" eb="2">
      <t>アシモト</t>
    </rPh>
    <rPh sb="3" eb="5">
      <t>チュウイ</t>
    </rPh>
    <phoneticPr fontId="1"/>
  </si>
  <si>
    <t>杭打込み時手元が狂い、手を叩く</t>
    <rPh sb="0" eb="1">
      <t>クイ</t>
    </rPh>
    <rPh sb="1" eb="2">
      <t>ウ</t>
    </rPh>
    <rPh sb="2" eb="3">
      <t>コ</t>
    </rPh>
    <rPh sb="4" eb="5">
      <t>ジ</t>
    </rPh>
    <rPh sb="5" eb="7">
      <t>テモト</t>
    </rPh>
    <rPh sb="8" eb="9">
      <t>クル</t>
    </rPh>
    <rPh sb="11" eb="12">
      <t>テ</t>
    </rPh>
    <rPh sb="13" eb="14">
      <t>タタ</t>
    </rPh>
    <phoneticPr fontId="1"/>
  </si>
  <si>
    <t>手元、打込み杭の確認</t>
    <rPh sb="0" eb="2">
      <t>テモト</t>
    </rPh>
    <rPh sb="3" eb="5">
      <t>ウチコ</t>
    </rPh>
    <rPh sb="6" eb="7">
      <t>クイ</t>
    </rPh>
    <rPh sb="8" eb="10">
      <t>カクニン</t>
    </rPh>
    <phoneticPr fontId="1"/>
  </si>
  <si>
    <t>つまづいて転落する</t>
    <rPh sb="5" eb="7">
      <t>テンラク</t>
    </rPh>
    <phoneticPr fontId="1"/>
  </si>
  <si>
    <t>重機乗り降り時、足を滑らせ転落する</t>
    <rPh sb="0" eb="2">
      <t>ジュウキ</t>
    </rPh>
    <rPh sb="2" eb="3">
      <t>ノ</t>
    </rPh>
    <rPh sb="4" eb="5">
      <t>オ</t>
    </rPh>
    <rPh sb="6" eb="7">
      <t>ジ</t>
    </rPh>
    <rPh sb="8" eb="9">
      <t>アシ</t>
    </rPh>
    <rPh sb="10" eb="11">
      <t>スベ</t>
    </rPh>
    <rPh sb="13" eb="15">
      <t>テンラク</t>
    </rPh>
    <phoneticPr fontId="1"/>
  </si>
  <si>
    <t>足元をよく確認し、ステップ等をしっかりと使用する</t>
    <rPh sb="0" eb="2">
      <t>アシモト</t>
    </rPh>
    <rPh sb="5" eb="7">
      <t>カクニン</t>
    </rPh>
    <rPh sb="13" eb="14">
      <t>トウ</t>
    </rPh>
    <rPh sb="20" eb="22">
      <t>シヨウ</t>
    </rPh>
    <phoneticPr fontId="1"/>
  </si>
  <si>
    <t>重機同士の接触事故</t>
    <rPh sb="0" eb="2">
      <t>ジュウキ</t>
    </rPh>
    <rPh sb="2" eb="4">
      <t>ドウシ</t>
    </rPh>
    <rPh sb="5" eb="9">
      <t>セッショクジコ</t>
    </rPh>
    <phoneticPr fontId="1"/>
  </si>
  <si>
    <t>周囲を確認して操作する</t>
    <rPh sb="0" eb="2">
      <t>シュウイ</t>
    </rPh>
    <rPh sb="3" eb="5">
      <t>カクニン</t>
    </rPh>
    <rPh sb="7" eb="9">
      <t>ソウサ</t>
    </rPh>
    <phoneticPr fontId="1"/>
  </si>
  <si>
    <t>草刈り時、近くの作業員に草刈り機が当たる</t>
    <rPh sb="0" eb="2">
      <t>クサカ</t>
    </rPh>
    <rPh sb="3" eb="4">
      <t>ジ</t>
    </rPh>
    <rPh sb="5" eb="6">
      <t>チカ</t>
    </rPh>
    <rPh sb="8" eb="11">
      <t>サギョウイン</t>
    </rPh>
    <rPh sb="12" eb="14">
      <t>クサカ</t>
    </rPh>
    <rPh sb="15" eb="16">
      <t>キ</t>
    </rPh>
    <rPh sb="17" eb="18">
      <t>ア</t>
    </rPh>
    <phoneticPr fontId="1"/>
  </si>
  <si>
    <t>草刈り時、小石が跳ねて顔等に当たる</t>
    <rPh sb="0" eb="2">
      <t>クサカ</t>
    </rPh>
    <rPh sb="3" eb="4">
      <t>ジ</t>
    </rPh>
    <rPh sb="5" eb="7">
      <t>コイシ</t>
    </rPh>
    <rPh sb="8" eb="9">
      <t>ハ</t>
    </rPh>
    <rPh sb="11" eb="12">
      <t>カオ</t>
    </rPh>
    <rPh sb="12" eb="13">
      <t>ナド</t>
    </rPh>
    <rPh sb="14" eb="15">
      <t>ア</t>
    </rPh>
    <phoneticPr fontId="1"/>
  </si>
  <si>
    <t>保護具の完全着用</t>
    <rPh sb="0" eb="3">
      <t>ホゴグ</t>
    </rPh>
    <rPh sb="4" eb="8">
      <t>カンゼンチャクヨウ</t>
    </rPh>
    <phoneticPr fontId="1"/>
  </si>
  <si>
    <t>現場出入り口での第三者との接触事故</t>
    <rPh sb="0" eb="2">
      <t>ゲンバ</t>
    </rPh>
    <rPh sb="2" eb="4">
      <t>デイ</t>
    </rPh>
    <rPh sb="5" eb="6">
      <t>グチ</t>
    </rPh>
    <rPh sb="8" eb="11">
      <t>ダイサンシャ</t>
    </rPh>
    <rPh sb="13" eb="17">
      <t>セッショクジコ</t>
    </rPh>
    <phoneticPr fontId="1"/>
  </si>
  <si>
    <t>一旦停止、安全確認の徹底</t>
    <rPh sb="0" eb="4">
      <t>イッタンテイシ</t>
    </rPh>
    <rPh sb="5" eb="9">
      <t>アンゼンカクニン</t>
    </rPh>
    <rPh sb="10" eb="12">
      <t>テッテイ</t>
    </rPh>
    <phoneticPr fontId="1"/>
  </si>
  <si>
    <t>地切り確認の徹底</t>
    <rPh sb="0" eb="1">
      <t>ジ</t>
    </rPh>
    <rPh sb="1" eb="2">
      <t>キ</t>
    </rPh>
    <rPh sb="3" eb="5">
      <t>カクニン</t>
    </rPh>
    <rPh sb="6" eb="8">
      <t>テッテイ</t>
    </rPh>
    <phoneticPr fontId="1"/>
  </si>
  <si>
    <t>型枠同士の間で指を挟む</t>
    <rPh sb="0" eb="4">
      <t>カタワクドウシ</t>
    </rPh>
    <rPh sb="5" eb="6">
      <t>アイダ</t>
    </rPh>
    <rPh sb="7" eb="8">
      <t>ユビ</t>
    </rPh>
    <rPh sb="9" eb="10">
      <t>ハサ</t>
    </rPh>
    <phoneticPr fontId="1"/>
  </si>
  <si>
    <t>手元の確認と、合図の徹底</t>
    <rPh sb="0" eb="2">
      <t>テモト</t>
    </rPh>
    <rPh sb="3" eb="5">
      <t>カクニン</t>
    </rPh>
    <rPh sb="7" eb="9">
      <t>アイズ</t>
    </rPh>
    <rPh sb="10" eb="12">
      <t>テッテイ</t>
    </rPh>
    <phoneticPr fontId="1"/>
  </si>
  <si>
    <t>型枠持ち運び時、他の作業員に当たる</t>
    <rPh sb="0" eb="2">
      <t>カタワク</t>
    </rPh>
    <rPh sb="2" eb="3">
      <t>モ</t>
    </rPh>
    <rPh sb="4" eb="5">
      <t>ハコ</t>
    </rPh>
    <rPh sb="6" eb="7">
      <t>ジ</t>
    </rPh>
    <rPh sb="8" eb="9">
      <t>ホカ</t>
    </rPh>
    <rPh sb="10" eb="13">
      <t>サギョウイン</t>
    </rPh>
    <rPh sb="14" eb="15">
      <t>ア</t>
    </rPh>
    <phoneticPr fontId="1"/>
  </si>
  <si>
    <t>周囲の確認をする</t>
    <rPh sb="0" eb="2">
      <t>シュウイ</t>
    </rPh>
    <rPh sb="3" eb="5">
      <t>カクニン</t>
    </rPh>
    <phoneticPr fontId="1"/>
  </si>
  <si>
    <t>手元に注意し、落ち着いて作業する</t>
    <rPh sb="0" eb="2">
      <t>テモト</t>
    </rPh>
    <rPh sb="3" eb="5">
      <t>チュウイ</t>
    </rPh>
    <rPh sb="7" eb="8">
      <t>オ</t>
    </rPh>
    <rPh sb="9" eb="10">
      <t>ツ</t>
    </rPh>
    <rPh sb="12" eb="14">
      <t>サギョウ</t>
    </rPh>
    <phoneticPr fontId="1"/>
  </si>
  <si>
    <t>フックが外れ、ホッパーが落下する</t>
    <rPh sb="4" eb="5">
      <t>ハズ</t>
    </rPh>
    <rPh sb="12" eb="14">
      <t>ラッカ</t>
    </rPh>
    <phoneticPr fontId="1"/>
  </si>
  <si>
    <t>フック、ワイヤーの使用前点検、確実な玉掛けの徹底</t>
    <rPh sb="9" eb="14">
      <t>シヨウマエテンケン</t>
    </rPh>
    <rPh sb="15" eb="17">
      <t>カクジツ</t>
    </rPh>
    <rPh sb="18" eb="20">
      <t>タマカ</t>
    </rPh>
    <rPh sb="22" eb="24">
      <t>テッテイ</t>
    </rPh>
    <phoneticPr fontId="1"/>
  </si>
  <si>
    <t>作業員が重機と接触する</t>
    <rPh sb="0" eb="3">
      <t>サギョウイン</t>
    </rPh>
    <rPh sb="4" eb="6">
      <t>ジュウキ</t>
    </rPh>
    <rPh sb="7" eb="9">
      <t>セッショク</t>
    </rPh>
    <phoneticPr fontId="1"/>
  </si>
  <si>
    <t>掘削構内の土壁が崩れる</t>
    <rPh sb="0" eb="4">
      <t>クッサクコウナイ</t>
    </rPh>
    <rPh sb="5" eb="7">
      <t>ツチカベ</t>
    </rPh>
    <rPh sb="8" eb="9">
      <t>クズ</t>
    </rPh>
    <phoneticPr fontId="1"/>
  </si>
  <si>
    <t>的確な土留支保工の設置</t>
    <rPh sb="0" eb="2">
      <t>テキカク</t>
    </rPh>
    <rPh sb="3" eb="8">
      <t>ドドメシホコウ</t>
    </rPh>
    <rPh sb="9" eb="11">
      <t>セッチ</t>
    </rPh>
    <phoneticPr fontId="1"/>
  </si>
  <si>
    <t>第三者との接触事故</t>
    <rPh sb="0" eb="3">
      <t>ダイサンシャ</t>
    </rPh>
    <rPh sb="5" eb="7">
      <t>セッショク</t>
    </rPh>
    <rPh sb="7" eb="9">
      <t>ジコ</t>
    </rPh>
    <phoneticPr fontId="1"/>
  </si>
  <si>
    <t>作業区画を明確に仕切る</t>
    <rPh sb="0" eb="4">
      <t>サギョウクカク</t>
    </rPh>
    <rPh sb="5" eb="7">
      <t>メイカク</t>
    </rPh>
    <rPh sb="8" eb="10">
      <t>シキ</t>
    </rPh>
    <phoneticPr fontId="1"/>
  </si>
  <si>
    <t>矢板打込み時、継手部で指を挟む</t>
    <rPh sb="0" eb="2">
      <t>ヤイタ</t>
    </rPh>
    <rPh sb="2" eb="4">
      <t>ウチコ</t>
    </rPh>
    <rPh sb="5" eb="6">
      <t>ジ</t>
    </rPh>
    <rPh sb="7" eb="10">
      <t>ツギテブ</t>
    </rPh>
    <rPh sb="11" eb="12">
      <t>ユビ</t>
    </rPh>
    <rPh sb="13" eb="14">
      <t>ハサ</t>
    </rPh>
    <phoneticPr fontId="1"/>
  </si>
  <si>
    <t>手元の確認と合図の徹底</t>
    <rPh sb="0" eb="2">
      <t>テモト</t>
    </rPh>
    <rPh sb="3" eb="5">
      <t>カクニン</t>
    </rPh>
    <rPh sb="6" eb="8">
      <t>アイズ</t>
    </rPh>
    <rPh sb="9" eb="11">
      <t>テッテイ</t>
    </rPh>
    <phoneticPr fontId="1"/>
  </si>
  <si>
    <t>ワイヤーと吊り荷の間で指を挟む</t>
    <rPh sb="5" eb="6">
      <t>ツ</t>
    </rPh>
    <rPh sb="7" eb="8">
      <t>ニ</t>
    </rPh>
    <rPh sb="9" eb="10">
      <t>アイダ</t>
    </rPh>
    <rPh sb="11" eb="12">
      <t>ユビ</t>
    </rPh>
    <rPh sb="13" eb="14">
      <t>ハサ</t>
    </rPh>
    <phoneticPr fontId="1"/>
  </si>
  <si>
    <t>吊り荷が振れてぶつかる</t>
    <rPh sb="0" eb="1">
      <t>ツ</t>
    </rPh>
    <rPh sb="2" eb="3">
      <t>ニ</t>
    </rPh>
    <rPh sb="4" eb="5">
      <t>フ</t>
    </rPh>
    <phoneticPr fontId="1"/>
  </si>
  <si>
    <t>吊り荷から離れてから合図する</t>
    <rPh sb="0" eb="1">
      <t>ツ</t>
    </rPh>
    <rPh sb="2" eb="3">
      <t>ニ</t>
    </rPh>
    <rPh sb="5" eb="6">
      <t>ハナ</t>
    </rPh>
    <rPh sb="10" eb="12">
      <t>アイズ</t>
    </rPh>
    <phoneticPr fontId="1"/>
  </si>
  <si>
    <t>削孔時、削孔水が飛散する</t>
    <rPh sb="0" eb="2">
      <t>サッコウ</t>
    </rPh>
    <rPh sb="2" eb="3">
      <t>ジ</t>
    </rPh>
    <rPh sb="4" eb="6">
      <t>サッコウ</t>
    </rPh>
    <rPh sb="6" eb="7">
      <t>スイ</t>
    </rPh>
    <rPh sb="8" eb="10">
      <t>ヒサン</t>
    </rPh>
    <phoneticPr fontId="1"/>
  </si>
  <si>
    <t>防護ハットの使用</t>
    <rPh sb="0" eb="2">
      <t>ボウゴ</t>
    </rPh>
    <rPh sb="6" eb="8">
      <t>シヨウ</t>
    </rPh>
    <phoneticPr fontId="1"/>
  </si>
  <si>
    <t>削孔時、機械に手袋や袖等が巻き込まれる</t>
    <rPh sb="0" eb="2">
      <t>サッコウ</t>
    </rPh>
    <rPh sb="2" eb="3">
      <t>ジ</t>
    </rPh>
    <rPh sb="4" eb="6">
      <t>キカイ</t>
    </rPh>
    <rPh sb="7" eb="9">
      <t>テブクロ</t>
    </rPh>
    <rPh sb="10" eb="11">
      <t>ソデ</t>
    </rPh>
    <rPh sb="11" eb="12">
      <t>トウ</t>
    </rPh>
    <rPh sb="13" eb="14">
      <t>マ</t>
    </rPh>
    <rPh sb="15" eb="16">
      <t>コ</t>
    </rPh>
    <phoneticPr fontId="1"/>
  </si>
  <si>
    <t>回転部に触れる時は機械を一度止める</t>
    <rPh sb="0" eb="3">
      <t>カイテンブ</t>
    </rPh>
    <rPh sb="4" eb="5">
      <t>フ</t>
    </rPh>
    <rPh sb="7" eb="8">
      <t>トキ</t>
    </rPh>
    <rPh sb="9" eb="11">
      <t>キカイ</t>
    </rPh>
    <rPh sb="12" eb="14">
      <t>イチド</t>
    </rPh>
    <rPh sb="14" eb="15">
      <t>ト</t>
    </rPh>
    <phoneticPr fontId="1"/>
  </si>
  <si>
    <t>バルブ取付け時、工具で手や指を挟む</t>
    <rPh sb="3" eb="5">
      <t>トリツ</t>
    </rPh>
    <rPh sb="6" eb="7">
      <t>ジ</t>
    </rPh>
    <rPh sb="8" eb="10">
      <t>コウグ</t>
    </rPh>
    <rPh sb="11" eb="12">
      <t>テ</t>
    </rPh>
    <rPh sb="13" eb="14">
      <t>ユビ</t>
    </rPh>
    <rPh sb="15" eb="16">
      <t>ハサ</t>
    </rPh>
    <phoneticPr fontId="1"/>
  </si>
  <si>
    <t>立坑内立入り時、足を滑らせて落下する</t>
    <rPh sb="0" eb="1">
      <t>タ</t>
    </rPh>
    <rPh sb="1" eb="3">
      <t>コウナイ</t>
    </rPh>
    <rPh sb="3" eb="5">
      <t>タチイ</t>
    </rPh>
    <rPh sb="6" eb="7">
      <t>ジ</t>
    </rPh>
    <rPh sb="8" eb="9">
      <t>アシ</t>
    </rPh>
    <rPh sb="10" eb="11">
      <t>スベ</t>
    </rPh>
    <rPh sb="14" eb="16">
      <t>ラッカ</t>
    </rPh>
    <phoneticPr fontId="1"/>
  </si>
  <si>
    <t>手元の確認の徹底</t>
    <rPh sb="0" eb="2">
      <t>テモト</t>
    </rPh>
    <rPh sb="3" eb="5">
      <t>カクニン</t>
    </rPh>
    <rPh sb="6" eb="8">
      <t>テッテイ</t>
    </rPh>
    <phoneticPr fontId="1"/>
  </si>
  <si>
    <t>近道、省略行為をしない</t>
    <rPh sb="0" eb="2">
      <t>チカミチ</t>
    </rPh>
    <rPh sb="3" eb="7">
      <t>ショウリャクコウイ</t>
    </rPh>
    <phoneticPr fontId="1"/>
  </si>
  <si>
    <t>型枠受渡し時、受取り損ねて落下する</t>
    <rPh sb="0" eb="2">
      <t>カタワク</t>
    </rPh>
    <rPh sb="2" eb="3">
      <t>ウ</t>
    </rPh>
    <rPh sb="3" eb="4">
      <t>ワタ</t>
    </rPh>
    <rPh sb="5" eb="6">
      <t>ジ</t>
    </rPh>
    <rPh sb="7" eb="9">
      <t>ウケト</t>
    </rPh>
    <rPh sb="10" eb="11">
      <t>ソコ</t>
    </rPh>
    <rPh sb="13" eb="15">
      <t>ラッカ</t>
    </rPh>
    <phoneticPr fontId="1"/>
  </si>
  <si>
    <t>的確で確実な合図をする</t>
    <rPh sb="0" eb="2">
      <t>テキカク</t>
    </rPh>
    <rPh sb="3" eb="5">
      <t>カクジツ</t>
    </rPh>
    <rPh sb="6" eb="8">
      <t>アイズ</t>
    </rPh>
    <phoneticPr fontId="1"/>
  </si>
  <si>
    <t>目に粉状になった草や金属片が入る</t>
    <rPh sb="0" eb="1">
      <t>メ</t>
    </rPh>
    <rPh sb="2" eb="4">
      <t>コナジョウ</t>
    </rPh>
    <rPh sb="8" eb="9">
      <t>クサ</t>
    </rPh>
    <rPh sb="10" eb="12">
      <t>キンゾク</t>
    </rPh>
    <rPh sb="12" eb="13">
      <t>ヘン</t>
    </rPh>
    <rPh sb="14" eb="15">
      <t>ハイ</t>
    </rPh>
    <phoneticPr fontId="1"/>
  </si>
  <si>
    <t>フェイスガード等の使用</t>
    <rPh sb="7" eb="8">
      <t>トウ</t>
    </rPh>
    <rPh sb="9" eb="11">
      <t>シヨウ</t>
    </rPh>
    <phoneticPr fontId="1"/>
  </si>
  <si>
    <t>チェーンが機体から外れ、作業員に当たる</t>
    <rPh sb="5" eb="7">
      <t>キタイ</t>
    </rPh>
    <rPh sb="9" eb="10">
      <t>ハズ</t>
    </rPh>
    <rPh sb="12" eb="15">
      <t>サギョウイン</t>
    </rPh>
    <rPh sb="16" eb="17">
      <t>ア</t>
    </rPh>
    <phoneticPr fontId="1"/>
  </si>
  <si>
    <t>定期的な点検を怠らない</t>
    <rPh sb="0" eb="3">
      <t>テイキテキ</t>
    </rPh>
    <rPh sb="4" eb="6">
      <t>テンケン</t>
    </rPh>
    <rPh sb="7" eb="8">
      <t>オコタ</t>
    </rPh>
    <phoneticPr fontId="1"/>
  </si>
  <si>
    <t>廃材等積込み時、手を切る</t>
    <rPh sb="0" eb="3">
      <t>ハイザイトウ</t>
    </rPh>
    <rPh sb="3" eb="5">
      <t>ツミコ</t>
    </rPh>
    <rPh sb="6" eb="7">
      <t>ジ</t>
    </rPh>
    <rPh sb="8" eb="9">
      <t>テ</t>
    </rPh>
    <rPh sb="10" eb="11">
      <t>キ</t>
    </rPh>
    <phoneticPr fontId="1"/>
  </si>
  <si>
    <t>手袋等で保護する</t>
    <rPh sb="0" eb="3">
      <t>テブクロトウ</t>
    </rPh>
    <rPh sb="4" eb="6">
      <t>ホゴ</t>
    </rPh>
    <phoneticPr fontId="1"/>
  </si>
  <si>
    <t>はしごの登り降りで転落する</t>
    <rPh sb="4" eb="5">
      <t>ノボ</t>
    </rPh>
    <rPh sb="6" eb="7">
      <t>オ</t>
    </rPh>
    <rPh sb="9" eb="11">
      <t>テンラク</t>
    </rPh>
    <phoneticPr fontId="1"/>
  </si>
  <si>
    <t>はしご固定の確認</t>
    <rPh sb="3" eb="5">
      <t>コテイ</t>
    </rPh>
    <rPh sb="6" eb="8">
      <t>カクニン</t>
    </rPh>
    <phoneticPr fontId="1"/>
  </si>
  <si>
    <t>過度な連続作業をしない</t>
    <rPh sb="0" eb="2">
      <t>カド</t>
    </rPh>
    <rPh sb="3" eb="5">
      <t>レンゾク</t>
    </rPh>
    <rPh sb="5" eb="7">
      <t>サギョウ</t>
    </rPh>
    <phoneticPr fontId="1"/>
  </si>
  <si>
    <t>長時間のランマーの使用で手に振動障害を起こす</t>
    <rPh sb="0" eb="3">
      <t>チョウジカン</t>
    </rPh>
    <rPh sb="9" eb="11">
      <t>シヨウ</t>
    </rPh>
    <rPh sb="12" eb="13">
      <t>テ</t>
    </rPh>
    <rPh sb="14" eb="18">
      <t>シンドウショウガイ</t>
    </rPh>
    <rPh sb="19" eb="20">
      <t>オ</t>
    </rPh>
    <phoneticPr fontId="1"/>
  </si>
  <si>
    <t>掘削地山が崩れる</t>
    <rPh sb="0" eb="2">
      <t>クッサク</t>
    </rPh>
    <rPh sb="2" eb="4">
      <t>ジヤマ</t>
    </rPh>
    <rPh sb="5" eb="6">
      <t>クズ</t>
    </rPh>
    <phoneticPr fontId="1"/>
  </si>
  <si>
    <t>作業開始前によく確認する</t>
    <rPh sb="0" eb="5">
      <t>サギョウカイシマエ</t>
    </rPh>
    <rPh sb="8" eb="10">
      <t>カクニン</t>
    </rPh>
    <phoneticPr fontId="1"/>
  </si>
  <si>
    <t>落石して作業員に当たる</t>
    <rPh sb="0" eb="2">
      <t>ラクセキ</t>
    </rPh>
    <rPh sb="4" eb="7">
      <t>サギョウイン</t>
    </rPh>
    <rPh sb="8" eb="9">
      <t>ア</t>
    </rPh>
    <phoneticPr fontId="1"/>
  </si>
  <si>
    <t>保護具の着用の徹底</t>
    <rPh sb="0" eb="3">
      <t>ホゴグ</t>
    </rPh>
    <rPh sb="4" eb="6">
      <t>チャクヨウ</t>
    </rPh>
    <rPh sb="7" eb="9">
      <t>テッテイ</t>
    </rPh>
    <phoneticPr fontId="1"/>
  </si>
  <si>
    <t>破砕時、石の破片に当たる</t>
    <rPh sb="0" eb="2">
      <t>ハサイ</t>
    </rPh>
    <rPh sb="2" eb="3">
      <t>ジ</t>
    </rPh>
    <rPh sb="4" eb="5">
      <t>イシ</t>
    </rPh>
    <rPh sb="6" eb="8">
      <t>ハヘン</t>
    </rPh>
    <rPh sb="9" eb="10">
      <t>ア</t>
    </rPh>
    <phoneticPr fontId="1"/>
  </si>
  <si>
    <t>破砕時の完全待避</t>
    <rPh sb="0" eb="3">
      <t>ハサイジ</t>
    </rPh>
    <rPh sb="4" eb="6">
      <t>カンゼン</t>
    </rPh>
    <rPh sb="6" eb="8">
      <t>タイヒ</t>
    </rPh>
    <phoneticPr fontId="1"/>
  </si>
  <si>
    <t>運搬時の一般車両との事故</t>
    <rPh sb="0" eb="3">
      <t>ウンパンジ</t>
    </rPh>
    <rPh sb="4" eb="8">
      <t>イッパンシャリョウ</t>
    </rPh>
    <rPh sb="10" eb="12">
      <t>ジコ</t>
    </rPh>
    <phoneticPr fontId="1"/>
  </si>
  <si>
    <t>有資格者が施工する</t>
    <rPh sb="0" eb="4">
      <t>ユウシカクシャ</t>
    </rPh>
    <rPh sb="5" eb="7">
      <t>セコウ</t>
    </rPh>
    <phoneticPr fontId="1"/>
  </si>
  <si>
    <t>作業主任者を選任し指示に従う</t>
    <rPh sb="0" eb="2">
      <t>サギョウ</t>
    </rPh>
    <rPh sb="2" eb="5">
      <t>シュニンシャ</t>
    </rPh>
    <rPh sb="6" eb="8">
      <t>センニン</t>
    </rPh>
    <rPh sb="9" eb="11">
      <t>シジ</t>
    </rPh>
    <rPh sb="12" eb="13">
      <t>シタガ</t>
    </rPh>
    <phoneticPr fontId="1"/>
  </si>
  <si>
    <t>土のうの土入れ時、石等が落ち、作業員に当たる</t>
    <rPh sb="0" eb="1">
      <t>ド</t>
    </rPh>
    <rPh sb="4" eb="6">
      <t>ツチイ</t>
    </rPh>
    <rPh sb="7" eb="8">
      <t>ジ</t>
    </rPh>
    <rPh sb="9" eb="10">
      <t>イシ</t>
    </rPh>
    <rPh sb="10" eb="11">
      <t>トウ</t>
    </rPh>
    <rPh sb="12" eb="13">
      <t>オ</t>
    </rPh>
    <rPh sb="15" eb="18">
      <t>サギョウイン</t>
    </rPh>
    <rPh sb="19" eb="20">
      <t>ア</t>
    </rPh>
    <phoneticPr fontId="1"/>
  </si>
  <si>
    <t>手足元の注意</t>
    <rPh sb="0" eb="1">
      <t>テ</t>
    </rPh>
    <rPh sb="1" eb="3">
      <t>アシモト</t>
    </rPh>
    <rPh sb="4" eb="6">
      <t>チュウイ</t>
    </rPh>
    <phoneticPr fontId="1"/>
  </si>
  <si>
    <t>コンパネ、材料等の釘じまいを徹底する</t>
    <rPh sb="5" eb="7">
      <t>ザイリョウ</t>
    </rPh>
    <rPh sb="7" eb="8">
      <t>トウ</t>
    </rPh>
    <rPh sb="9" eb="10">
      <t>クギ</t>
    </rPh>
    <rPh sb="14" eb="16">
      <t>テッテイ</t>
    </rPh>
    <phoneticPr fontId="1"/>
  </si>
  <si>
    <t>材料の仮置場所が狭く、材料が落下する</t>
    <rPh sb="0" eb="2">
      <t>ザイリョウ</t>
    </rPh>
    <rPh sb="3" eb="4">
      <t>カリ</t>
    </rPh>
    <rPh sb="4" eb="6">
      <t>オキバ</t>
    </rPh>
    <rPh sb="6" eb="7">
      <t>ジョ</t>
    </rPh>
    <rPh sb="8" eb="9">
      <t>セマ</t>
    </rPh>
    <rPh sb="11" eb="13">
      <t>ザイリョウ</t>
    </rPh>
    <rPh sb="14" eb="16">
      <t>ラッカ</t>
    </rPh>
    <phoneticPr fontId="1"/>
  </si>
  <si>
    <t>材料は広い場所で組立て・解体する</t>
    <rPh sb="0" eb="2">
      <t>ザイリョウ</t>
    </rPh>
    <rPh sb="3" eb="4">
      <t>ヒロ</t>
    </rPh>
    <rPh sb="5" eb="7">
      <t>バショ</t>
    </rPh>
    <rPh sb="8" eb="10">
      <t>クミタ</t>
    </rPh>
    <rPh sb="12" eb="14">
      <t>カイタイ</t>
    </rPh>
    <phoneticPr fontId="1"/>
  </si>
  <si>
    <t>残材につまづき、転倒する</t>
    <rPh sb="0" eb="2">
      <t>ザンザイ</t>
    </rPh>
    <rPh sb="8" eb="10">
      <t>テントウ</t>
    </rPh>
    <phoneticPr fontId="1"/>
  </si>
  <si>
    <t>作業通路に資材を置かない</t>
    <rPh sb="0" eb="4">
      <t>サギョウツウロ</t>
    </rPh>
    <rPh sb="5" eb="7">
      <t>シザイ</t>
    </rPh>
    <rPh sb="8" eb="9">
      <t>オ</t>
    </rPh>
    <phoneticPr fontId="1"/>
  </si>
  <si>
    <t>溶接作業中、火花が飛散し、顔に火傷を負う</t>
    <rPh sb="0" eb="4">
      <t>ヨウセツサギョウ</t>
    </rPh>
    <rPh sb="4" eb="5">
      <t>チュウ</t>
    </rPh>
    <rPh sb="6" eb="8">
      <t>ヒバナ</t>
    </rPh>
    <rPh sb="9" eb="11">
      <t>ヒサン</t>
    </rPh>
    <rPh sb="13" eb="14">
      <t>カオ</t>
    </rPh>
    <rPh sb="15" eb="17">
      <t>ヤケド</t>
    </rPh>
    <rPh sb="18" eb="19">
      <t>オ</t>
    </rPh>
    <phoneticPr fontId="1"/>
  </si>
  <si>
    <t>作業メガネの着用</t>
    <rPh sb="0" eb="2">
      <t>サギョウ</t>
    </rPh>
    <rPh sb="6" eb="8">
      <t>チャクヨウ</t>
    </rPh>
    <phoneticPr fontId="1"/>
  </si>
  <si>
    <t>バイブレーターで締固め中に生コンが飛散し、目に入る</t>
    <rPh sb="8" eb="10">
      <t>シメカタ</t>
    </rPh>
    <rPh sb="11" eb="12">
      <t>チュウ</t>
    </rPh>
    <rPh sb="13" eb="14">
      <t>ナマ</t>
    </rPh>
    <rPh sb="17" eb="19">
      <t>ヒサン</t>
    </rPh>
    <rPh sb="21" eb="22">
      <t>メ</t>
    </rPh>
    <rPh sb="23" eb="24">
      <t>ハイ</t>
    </rPh>
    <phoneticPr fontId="1"/>
  </si>
  <si>
    <t>鉄筋の移動時、足元の資材等につまずく</t>
    <rPh sb="7" eb="9">
      <t>アシモト</t>
    </rPh>
    <rPh sb="10" eb="13">
      <t>シザイトウ</t>
    </rPh>
    <phoneticPr fontId="1"/>
  </si>
  <si>
    <t>整理整頓の徹底</t>
    <rPh sb="0" eb="4">
      <t>セイリセイトン</t>
    </rPh>
    <rPh sb="5" eb="7">
      <t>テッテイ</t>
    </rPh>
    <phoneticPr fontId="1"/>
  </si>
  <si>
    <t>誤って足に鉄筋を落とす</t>
    <rPh sb="0" eb="1">
      <t>アヤマ</t>
    </rPh>
    <rPh sb="3" eb="4">
      <t>アシ</t>
    </rPh>
    <rPh sb="5" eb="7">
      <t>テッキン</t>
    </rPh>
    <rPh sb="8" eb="9">
      <t>オ</t>
    </rPh>
    <phoneticPr fontId="1"/>
  </si>
  <si>
    <t>ピッチを確認しながら、手元・足下をよく見る</t>
    <rPh sb="4" eb="6">
      <t>カクニン</t>
    </rPh>
    <rPh sb="11" eb="13">
      <t>テモト</t>
    </rPh>
    <rPh sb="14" eb="16">
      <t>アシシタ</t>
    </rPh>
    <rPh sb="19" eb="20">
      <t>ミ</t>
    </rPh>
    <phoneticPr fontId="1"/>
  </si>
  <si>
    <t>鉄筋を落とし、手や足を挟む</t>
    <rPh sb="0" eb="2">
      <t>テッキン</t>
    </rPh>
    <rPh sb="3" eb="4">
      <t>オ</t>
    </rPh>
    <rPh sb="7" eb="8">
      <t>テ</t>
    </rPh>
    <rPh sb="9" eb="10">
      <t>アシ</t>
    </rPh>
    <rPh sb="11" eb="12">
      <t>ハサ</t>
    </rPh>
    <phoneticPr fontId="1"/>
  </si>
  <si>
    <t>手元・足元に注意する</t>
    <rPh sb="0" eb="2">
      <t>テモト</t>
    </rPh>
    <rPh sb="3" eb="5">
      <t>アシモト</t>
    </rPh>
    <rPh sb="6" eb="8">
      <t>チュウイ</t>
    </rPh>
    <phoneticPr fontId="1"/>
  </si>
  <si>
    <t>周囲の安全を確認して移動する</t>
    <rPh sb="0" eb="2">
      <t>シュウイ</t>
    </rPh>
    <rPh sb="3" eb="5">
      <t>アンゼン</t>
    </rPh>
    <rPh sb="6" eb="8">
      <t>カクニン</t>
    </rPh>
    <rPh sb="10" eb="12">
      <t>イドウ</t>
    </rPh>
    <phoneticPr fontId="1"/>
  </si>
  <si>
    <t>2人作業時、歩調が合わず荷を落とす</t>
    <rPh sb="1" eb="2">
      <t>ニン</t>
    </rPh>
    <rPh sb="2" eb="5">
      <t>サギョウジ</t>
    </rPh>
    <rPh sb="6" eb="8">
      <t>ホチョウ</t>
    </rPh>
    <rPh sb="9" eb="10">
      <t>ア</t>
    </rPh>
    <rPh sb="12" eb="13">
      <t>ニ</t>
    </rPh>
    <rPh sb="14" eb="15">
      <t>オ</t>
    </rPh>
    <phoneticPr fontId="1"/>
  </si>
  <si>
    <t>声を掛け合い、歩調を合わせる</t>
    <rPh sb="0" eb="1">
      <t>コエ</t>
    </rPh>
    <rPh sb="2" eb="3">
      <t>カ</t>
    </rPh>
    <rPh sb="4" eb="5">
      <t>ア</t>
    </rPh>
    <rPh sb="7" eb="9">
      <t>ホチョウ</t>
    </rPh>
    <rPh sb="10" eb="11">
      <t>ア</t>
    </rPh>
    <phoneticPr fontId="1"/>
  </si>
  <si>
    <t>鉄筋上でつまずき、踏み外し転倒する</t>
    <rPh sb="0" eb="2">
      <t>テッキン</t>
    </rPh>
    <rPh sb="2" eb="3">
      <t>ジョウ</t>
    </rPh>
    <rPh sb="9" eb="10">
      <t>フ</t>
    </rPh>
    <rPh sb="11" eb="12">
      <t>ハズ</t>
    </rPh>
    <rPh sb="13" eb="15">
      <t>テントウ</t>
    </rPh>
    <phoneticPr fontId="1"/>
  </si>
  <si>
    <t>高所で足場仮設時、バランスを崩して墜落する</t>
    <rPh sb="0" eb="2">
      <t>コウショ</t>
    </rPh>
    <rPh sb="3" eb="5">
      <t>アシバ</t>
    </rPh>
    <rPh sb="5" eb="7">
      <t>カセツ</t>
    </rPh>
    <rPh sb="7" eb="8">
      <t>ジ</t>
    </rPh>
    <rPh sb="14" eb="15">
      <t>クズ</t>
    </rPh>
    <rPh sb="17" eb="19">
      <t>ツイラク</t>
    </rPh>
    <phoneticPr fontId="1"/>
  </si>
  <si>
    <t>資材の受け渡しの際には、作業員同士声を掛け合う</t>
    <phoneticPr fontId="1"/>
  </si>
  <si>
    <t>足場板が結束していなかったので、天秤となって跳ね上がり、作業員が墜落する</t>
    <phoneticPr fontId="1"/>
  </si>
  <si>
    <t>手元に注意する</t>
    <rPh sb="0" eb="2">
      <t>テモト</t>
    </rPh>
    <rPh sb="3" eb="5">
      <t>チュウイ</t>
    </rPh>
    <phoneticPr fontId="1"/>
  </si>
  <si>
    <t>足場材の受け渡しの際、作業員同士のタイミングが合わず、落下させて人に当たる</t>
    <phoneticPr fontId="1"/>
  </si>
  <si>
    <t>番線の切っ先が不注意で目に刺さる</t>
    <phoneticPr fontId="1"/>
  </si>
  <si>
    <t>クランプの締め忘れがあったため、足場が崩れて上にいた作業員が墜落する</t>
    <phoneticPr fontId="1"/>
  </si>
  <si>
    <t>足場板を担いで移動しているときに、風にあおられて転倒する</t>
    <phoneticPr fontId="1"/>
  </si>
  <si>
    <t>高所作業時は、必ず安全帯を結着して作業する</t>
    <phoneticPr fontId="1"/>
  </si>
  <si>
    <t>風にあおられる恐れのある場合は、２人で担いで足元に注意しながら運ぶ</t>
    <phoneticPr fontId="1"/>
  </si>
  <si>
    <t>クレーンのブーム先端が、高圧電線に触れて感電する</t>
    <phoneticPr fontId="1"/>
  </si>
  <si>
    <t>人がいないか作業箇所を確認し、吊り荷の下に入らない、入らせないを徹底する</t>
    <phoneticPr fontId="1"/>
  </si>
  <si>
    <t>吊り荷に挟まれないよう手元に注意して作業する</t>
    <phoneticPr fontId="1"/>
  </si>
  <si>
    <t>荷が振れても挟まれない安全な場所を確認してから吊り上げる</t>
    <phoneticPr fontId="1"/>
  </si>
  <si>
    <t>高所からコンクリート等が落下し、作業員に当たる</t>
    <rPh sb="0" eb="2">
      <t>コウショ</t>
    </rPh>
    <rPh sb="10" eb="11">
      <t>トウ</t>
    </rPh>
    <rPh sb="12" eb="14">
      <t>ラッカ</t>
    </rPh>
    <rPh sb="16" eb="19">
      <t>サギョウイン</t>
    </rPh>
    <rPh sb="20" eb="21">
      <t>ア</t>
    </rPh>
    <phoneticPr fontId="1"/>
  </si>
  <si>
    <t>作業監視員を配置する</t>
    <rPh sb="0" eb="2">
      <t>サギョウ</t>
    </rPh>
    <rPh sb="2" eb="5">
      <t>カンシイン</t>
    </rPh>
    <rPh sb="6" eb="8">
      <t>ハイチ</t>
    </rPh>
    <phoneticPr fontId="1"/>
  </si>
  <si>
    <t>作業区域をトラロープなどで明示する</t>
    <phoneticPr fontId="1"/>
  </si>
  <si>
    <t>がれき等につまずく</t>
    <phoneticPr fontId="1"/>
  </si>
  <si>
    <t>不用意に不安定な場所へは踏みこまない</t>
    <phoneticPr fontId="1"/>
  </si>
  <si>
    <t>安全靴、皮手袋、ヘルメットを着用する</t>
    <phoneticPr fontId="1"/>
  </si>
  <si>
    <t>作業手順を定めて厳守する</t>
    <phoneticPr fontId="1"/>
  </si>
  <si>
    <t>防護服や防護マスク着用の徹底</t>
    <rPh sb="12" eb="14">
      <t>テッテイ</t>
    </rPh>
    <phoneticPr fontId="1"/>
  </si>
  <si>
    <t>アスベストを吸い込む</t>
    <rPh sb="6" eb="7">
      <t>ス</t>
    </rPh>
    <rPh sb="8" eb="9">
      <t>コ</t>
    </rPh>
    <phoneticPr fontId="1"/>
  </si>
  <si>
    <t>バケット等の直下に立ち入らない</t>
    <rPh sb="4" eb="5">
      <t>トウ</t>
    </rPh>
    <rPh sb="6" eb="8">
      <t>チョッカ</t>
    </rPh>
    <rPh sb="9" eb="10">
      <t>タ</t>
    </rPh>
    <rPh sb="11" eb="12">
      <t>イ</t>
    </rPh>
    <phoneticPr fontId="1"/>
  </si>
  <si>
    <t>作業を行う上空に架線、高圧線等がないか確認する</t>
    <rPh sb="0" eb="2">
      <t>サギョウ</t>
    </rPh>
    <rPh sb="3" eb="4">
      <t>オコナ</t>
    </rPh>
    <rPh sb="5" eb="7">
      <t>ジョウクウ</t>
    </rPh>
    <rPh sb="8" eb="10">
      <t>カセン</t>
    </rPh>
    <rPh sb="11" eb="14">
      <t>コウアツセン</t>
    </rPh>
    <rPh sb="14" eb="15">
      <t>トウ</t>
    </rPh>
    <rPh sb="19" eb="21">
      <t>カクニン</t>
    </rPh>
    <phoneticPr fontId="1"/>
  </si>
  <si>
    <t>長尺物は２人以上で持ち、無理な運搬はしない</t>
    <phoneticPr fontId="1"/>
  </si>
  <si>
    <t>バラものは束ねて運搬する</t>
    <phoneticPr fontId="1"/>
  </si>
  <si>
    <t>材料・器具・工具等を上げ下ろし時、誤って落とす</t>
    <rPh sb="15" eb="16">
      <t>ジ</t>
    </rPh>
    <rPh sb="17" eb="18">
      <t>アヤマ</t>
    </rPh>
    <rPh sb="20" eb="21">
      <t>オ</t>
    </rPh>
    <phoneticPr fontId="1"/>
  </si>
  <si>
    <t>吊り綱・吊り袋等を使用する</t>
    <phoneticPr fontId="1"/>
  </si>
  <si>
    <t>鉄筋吊り上げ作業は、落下しないように水平吊を行う</t>
    <phoneticPr fontId="1"/>
  </si>
  <si>
    <t>歩み板、メッシュロードを使用する</t>
    <rPh sb="0" eb="1">
      <t>アユ</t>
    </rPh>
    <rPh sb="2" eb="3">
      <t>イタ</t>
    </rPh>
    <rPh sb="12" eb="14">
      <t>シヨウ</t>
    </rPh>
    <phoneticPr fontId="1"/>
  </si>
  <si>
    <t>鉄筋が電線や周囲のものに触れないように作業する</t>
    <phoneticPr fontId="1"/>
  </si>
  <si>
    <t>鉄筋が電線等に接触し、感電する</t>
    <rPh sb="0" eb="2">
      <t>テッキン</t>
    </rPh>
    <rPh sb="3" eb="6">
      <t>デンセントウ</t>
    </rPh>
    <rPh sb="7" eb="9">
      <t>セッショク</t>
    </rPh>
    <rPh sb="11" eb="13">
      <t>カンデン</t>
    </rPh>
    <phoneticPr fontId="1"/>
  </si>
  <si>
    <t>安全帯が容易に使用出来るように親綱等の設備を設ける</t>
    <phoneticPr fontId="1"/>
  </si>
  <si>
    <t>脱型時、釘を踏抜く、指に刺さる</t>
    <rPh sb="0" eb="2">
      <t>ダッケイ</t>
    </rPh>
    <rPh sb="2" eb="3">
      <t>ジ</t>
    </rPh>
    <rPh sb="4" eb="5">
      <t>クギ</t>
    </rPh>
    <rPh sb="6" eb="8">
      <t>フミヌ</t>
    </rPh>
    <rPh sb="10" eb="11">
      <t>ユビ</t>
    </rPh>
    <rPh sb="12" eb="13">
      <t>サ</t>
    </rPh>
    <phoneticPr fontId="1"/>
  </si>
  <si>
    <t>防振手袋等の保護具を使用する</t>
    <phoneticPr fontId="1"/>
  </si>
  <si>
    <t>バイブレーターの使用で手に振動障害を起こす</t>
    <rPh sb="8" eb="10">
      <t>シヨウ</t>
    </rPh>
    <rPh sb="11" eb="12">
      <t>テ</t>
    </rPh>
    <rPh sb="13" eb="17">
      <t>シンドウショウガイ</t>
    </rPh>
    <rPh sb="18" eb="19">
      <t>オ</t>
    </rPh>
    <phoneticPr fontId="1"/>
  </si>
  <si>
    <t>レイタンス処理時、ハイウォッシャーが高水圧で振られる</t>
    <rPh sb="5" eb="7">
      <t>ショリ</t>
    </rPh>
    <rPh sb="7" eb="8">
      <t>ジ</t>
    </rPh>
    <rPh sb="18" eb="20">
      <t>コウスイ</t>
    </rPh>
    <rPh sb="20" eb="21">
      <t>アツ</t>
    </rPh>
    <rPh sb="22" eb="23">
      <t>フ</t>
    </rPh>
    <phoneticPr fontId="1"/>
  </si>
  <si>
    <t>安定した場所と姿勢で使用する</t>
    <rPh sb="0" eb="2">
      <t>アンテイ</t>
    </rPh>
    <rPh sb="4" eb="6">
      <t>バショ</t>
    </rPh>
    <rPh sb="7" eb="9">
      <t>シセイ</t>
    </rPh>
    <rPh sb="10" eb="12">
      <t>シヨウ</t>
    </rPh>
    <phoneticPr fontId="1"/>
  </si>
  <si>
    <t>養生時、開口部が養生マットで隠れているため転落する</t>
    <rPh sb="0" eb="2">
      <t>ヨウジョウ</t>
    </rPh>
    <rPh sb="2" eb="3">
      <t>ジ</t>
    </rPh>
    <rPh sb="4" eb="7">
      <t>カイコウブ</t>
    </rPh>
    <rPh sb="8" eb="10">
      <t>ヨウジョウ</t>
    </rPh>
    <rPh sb="14" eb="15">
      <t>カク</t>
    </rPh>
    <rPh sb="21" eb="23">
      <t>テンラク</t>
    </rPh>
    <phoneticPr fontId="1"/>
  </si>
  <si>
    <t>転落がないように閉塞を行う</t>
    <phoneticPr fontId="1"/>
  </si>
  <si>
    <t>散水箇所で滑って転落する</t>
    <rPh sb="0" eb="2">
      <t>サンスイ</t>
    </rPh>
    <rPh sb="2" eb="4">
      <t>カショ</t>
    </rPh>
    <rPh sb="5" eb="6">
      <t>スベ</t>
    </rPh>
    <rPh sb="8" eb="10">
      <t>テンラク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</si>
</sst>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aaaa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明朝"/>
      <family val="1"/>
      <charset val="128"/>
    </font>
    <font>
      <sz val="48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26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u/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dashDot">
        <color indexed="64"/>
      </right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 style="dotted">
        <color indexed="64"/>
      </top>
      <bottom style="dotted">
        <color indexed="64"/>
      </bottom>
      <diagonal/>
    </border>
    <border>
      <left/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/>
      <top style="dotted">
        <color indexed="64"/>
      </top>
      <bottom style="dotted">
        <color indexed="64"/>
      </bottom>
      <diagonal/>
    </border>
    <border>
      <left style="dashDot">
        <color indexed="64"/>
      </left>
      <right/>
      <top style="dotted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6" fillId="0" borderId="6" xfId="0" applyFont="1" applyBorder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7" fillId="0" borderId="32" xfId="0" applyFont="1" applyBorder="1" applyAlignment="1" applyProtection="1">
      <alignment horizontal="center" vertical="center" shrinkToFit="1"/>
    </xf>
    <xf numFmtId="0" fontId="12" fillId="0" borderId="33" xfId="0" applyFont="1" applyBorder="1" applyAlignment="1" applyProtection="1">
      <alignment horizontal="center" vertical="center"/>
    </xf>
    <xf numFmtId="0" fontId="12" fillId="0" borderId="34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 shrinkToFit="1"/>
    </xf>
    <xf numFmtId="0" fontId="12" fillId="0" borderId="35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 shrinkToFit="1"/>
    </xf>
    <xf numFmtId="0" fontId="6" fillId="0" borderId="15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top"/>
    </xf>
    <xf numFmtId="0" fontId="11" fillId="0" borderId="48" xfId="0" applyFont="1" applyBorder="1" applyAlignment="1" applyProtection="1">
      <alignment horizontal="center" vertical="top"/>
    </xf>
    <xf numFmtId="0" fontId="11" fillId="0" borderId="48" xfId="0" applyFont="1" applyBorder="1" applyAlignment="1" applyProtection="1">
      <alignment horizontal="right" vertical="top"/>
    </xf>
    <xf numFmtId="0" fontId="11" fillId="0" borderId="48" xfId="0" applyFont="1" applyBorder="1" applyAlignment="1" applyProtection="1">
      <alignment vertical="top"/>
    </xf>
    <xf numFmtId="0" fontId="6" fillId="0" borderId="40" xfId="0" applyFont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horizontal="right" vertical="top"/>
    </xf>
    <xf numFmtId="176" fontId="8" fillId="0" borderId="23" xfId="0" applyNumberFormat="1" applyFont="1" applyBorder="1" applyAlignment="1" applyProtection="1">
      <alignment horizontal="center" vertical="center" shrinkToFit="1"/>
    </xf>
    <xf numFmtId="0" fontId="8" fillId="0" borderId="23" xfId="0" applyFont="1" applyBorder="1" applyAlignment="1" applyProtection="1">
      <alignment horizontal="center" vertical="center" shrinkToFit="1"/>
    </xf>
    <xf numFmtId="0" fontId="5" fillId="0" borderId="0" xfId="0" applyNumberFormat="1" applyFont="1" applyProtection="1">
      <alignment vertical="center"/>
    </xf>
    <xf numFmtId="0" fontId="15" fillId="2" borderId="29" xfId="0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top"/>
    </xf>
    <xf numFmtId="0" fontId="8" fillId="0" borderId="3" xfId="0" applyFont="1" applyBorder="1" applyAlignment="1" applyProtection="1">
      <alignment horizontal="center" vertical="center" textRotation="255" shrinkToFit="1"/>
    </xf>
    <xf numFmtId="0" fontId="10" fillId="0" borderId="52" xfId="0" applyFont="1" applyBorder="1" applyAlignment="1" applyProtection="1">
      <alignment horizontal="center" vertical="center" textRotation="255"/>
    </xf>
    <xf numFmtId="0" fontId="10" fillId="0" borderId="52" xfId="0" applyFont="1" applyBorder="1" applyAlignment="1" applyProtection="1">
      <alignment vertical="center"/>
    </xf>
    <xf numFmtId="0" fontId="8" fillId="0" borderId="52" xfId="0" applyFont="1" applyBorder="1" applyAlignment="1" applyProtection="1">
      <alignment horizontal="center" vertical="center" textRotation="255" shrinkToFi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15" fillId="2" borderId="38" xfId="0" applyFont="1" applyFill="1" applyBorder="1" applyAlignment="1" applyProtection="1">
      <alignment horizontal="center" vertical="center"/>
    </xf>
    <xf numFmtId="0" fontId="14" fillId="0" borderId="23" xfId="0" applyNumberFormat="1" applyFont="1" applyBorder="1" applyAlignment="1" applyProtection="1">
      <alignment horizontal="center" vertical="center" shrinkToFit="1"/>
    </xf>
    <xf numFmtId="0" fontId="12" fillId="0" borderId="18" xfId="0" applyFont="1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/>
    </xf>
    <xf numFmtId="0" fontId="12" fillId="0" borderId="35" xfId="0" applyFont="1" applyBorder="1" applyAlignment="1" applyProtection="1">
      <alignment horizontal="center" vertical="center"/>
    </xf>
    <xf numFmtId="0" fontId="12" fillId="0" borderId="38" xfId="0" applyFont="1" applyBorder="1" applyAlignment="1" applyProtection="1">
      <alignment horizontal="center" vertical="center"/>
    </xf>
    <xf numFmtId="0" fontId="12" fillId="0" borderId="36" xfId="0" applyFont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64" xfId="0" applyBorder="1" applyProtection="1">
      <alignment vertical="center"/>
      <protection locked="0"/>
    </xf>
    <xf numFmtId="0" fontId="11" fillId="0" borderId="0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 wrapText="1"/>
    </xf>
    <xf numFmtId="0" fontId="12" fillId="2" borderId="18" xfId="0" applyFont="1" applyFill="1" applyBorder="1" applyAlignment="1" applyProtection="1">
      <alignment horizontal="center" vertical="center"/>
    </xf>
    <xf numFmtId="0" fontId="12" fillId="2" borderId="28" xfId="0" applyFont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4" borderId="1" xfId="0" applyFill="1" applyBorder="1">
      <alignment vertical="center"/>
    </xf>
    <xf numFmtId="0" fontId="0" fillId="4" borderId="0" xfId="0" applyFill="1" applyAlignment="1">
      <alignment vertical="center"/>
    </xf>
    <xf numFmtId="0" fontId="0" fillId="4" borderId="0" xfId="0" applyFill="1">
      <alignment vertical="center"/>
    </xf>
    <xf numFmtId="0" fontId="0" fillId="4" borderId="0" xfId="0" applyFill="1" applyBorder="1">
      <alignment vertical="center"/>
    </xf>
    <xf numFmtId="0" fontId="0" fillId="0" borderId="64" xfId="0" applyBorder="1" applyAlignment="1" applyProtection="1">
      <alignment vertical="center" shrinkToFit="1"/>
      <protection locked="0"/>
    </xf>
    <xf numFmtId="0" fontId="0" fillId="0" borderId="65" xfId="0" applyBorder="1" applyAlignment="1" applyProtection="1">
      <alignment vertical="center" shrinkToFit="1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5" fillId="0" borderId="5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59" xfId="0" applyFont="1" applyBorder="1" applyAlignment="1" applyProtection="1">
      <alignment horizontal="center" vertical="center" wrapText="1"/>
    </xf>
    <xf numFmtId="0" fontId="11" fillId="0" borderId="54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11" fillId="0" borderId="59" xfId="0" applyFont="1" applyBorder="1" applyAlignment="1" applyProtection="1">
      <alignment vertical="center" wrapText="1"/>
    </xf>
    <xf numFmtId="0" fontId="16" fillId="0" borderId="56" xfId="0" applyFont="1" applyBorder="1" applyAlignment="1" applyProtection="1">
      <alignment horizontal="center" vertical="center"/>
    </xf>
    <xf numFmtId="0" fontId="16" fillId="0" borderId="54" xfId="0" applyFont="1" applyBorder="1" applyAlignment="1" applyProtection="1">
      <alignment horizontal="center" vertical="center"/>
    </xf>
    <xf numFmtId="0" fontId="16" fillId="0" borderId="57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58" xfId="0" applyFont="1" applyBorder="1" applyAlignment="1" applyProtection="1">
      <alignment horizontal="center" vertical="center"/>
    </xf>
    <xf numFmtId="0" fontId="16" fillId="0" borderId="59" xfId="0" applyFont="1" applyBorder="1" applyAlignment="1" applyProtection="1">
      <alignment horizontal="center" vertical="center"/>
    </xf>
    <xf numFmtId="0" fontId="17" fillId="0" borderId="54" xfId="0" applyFont="1" applyBorder="1" applyAlignment="1" applyProtection="1">
      <alignment vertical="center" wrapText="1"/>
    </xf>
    <xf numFmtId="0" fontId="17" fillId="0" borderId="53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 wrapText="1"/>
    </xf>
    <xf numFmtId="0" fontId="17" fillId="0" borderId="55" xfId="0" applyFont="1" applyBorder="1" applyAlignment="1" applyProtection="1">
      <alignment vertical="center" wrapText="1"/>
    </xf>
    <xf numFmtId="0" fontId="17" fillId="0" borderId="59" xfId="0" applyFont="1" applyBorder="1" applyAlignment="1" applyProtection="1">
      <alignment vertical="center" wrapText="1"/>
    </xf>
    <xf numFmtId="0" fontId="17" fillId="0" borderId="60" xfId="0" applyFont="1" applyBorder="1" applyAlignment="1" applyProtection="1">
      <alignment vertical="center" wrapText="1"/>
    </xf>
    <xf numFmtId="0" fontId="5" fillId="0" borderId="22" xfId="0" applyFont="1" applyBorder="1" applyAlignment="1" applyProtection="1">
      <alignment horizontal="center" vertical="center" shrinkToFit="1"/>
    </xf>
    <xf numFmtId="0" fontId="5" fillId="0" borderId="23" xfId="0" applyFont="1" applyBorder="1" applyAlignment="1" applyProtection="1">
      <alignment horizontal="center" vertical="center" shrinkToFit="1"/>
    </xf>
    <xf numFmtId="0" fontId="5" fillId="0" borderId="24" xfId="0" applyFont="1" applyBorder="1" applyAlignment="1" applyProtection="1">
      <alignment horizontal="center" vertical="center" shrinkToFit="1"/>
    </xf>
    <xf numFmtId="0" fontId="8" fillId="0" borderId="39" xfId="0" applyFont="1" applyBorder="1" applyAlignment="1" applyProtection="1">
      <alignment horizontal="center" vertical="center" textRotation="255" shrinkToFit="1"/>
    </xf>
    <xf numFmtId="0" fontId="8" fillId="0" borderId="47" xfId="0" applyFont="1" applyBorder="1" applyAlignment="1" applyProtection="1">
      <alignment horizontal="center" vertical="center" textRotation="255" shrinkToFit="1"/>
    </xf>
    <xf numFmtId="0" fontId="8" fillId="0" borderId="50" xfId="0" applyFont="1" applyBorder="1" applyAlignment="1" applyProtection="1">
      <alignment horizontal="center" vertical="center" textRotation="255" shrinkToFit="1"/>
    </xf>
    <xf numFmtId="0" fontId="8" fillId="0" borderId="51" xfId="0" applyFont="1" applyBorder="1" applyAlignment="1" applyProtection="1">
      <alignment horizontal="center" vertical="center" textRotation="255" shrinkToFit="1"/>
    </xf>
    <xf numFmtId="0" fontId="11" fillId="0" borderId="8" xfId="0" applyFont="1" applyBorder="1" applyAlignment="1" applyProtection="1">
      <alignment vertical="top"/>
    </xf>
    <xf numFmtId="0" fontId="11" fillId="0" borderId="10" xfId="0" applyFont="1" applyBorder="1" applyAlignment="1" applyProtection="1">
      <alignment vertical="top"/>
    </xf>
    <xf numFmtId="0" fontId="11" fillId="0" borderId="12" xfId="0" applyFont="1" applyBorder="1" applyAlignment="1" applyProtection="1">
      <alignment vertical="top"/>
    </xf>
    <xf numFmtId="0" fontId="11" fillId="0" borderId="11" xfId="0" applyFont="1" applyBorder="1" applyAlignment="1" applyProtection="1">
      <alignment vertical="top"/>
    </xf>
    <xf numFmtId="0" fontId="11" fillId="0" borderId="14" xfId="0" applyFont="1" applyBorder="1" applyAlignment="1" applyProtection="1">
      <alignment vertical="top"/>
    </xf>
    <xf numFmtId="0" fontId="11" fillId="0" borderId="13" xfId="0" applyFont="1" applyBorder="1" applyAlignment="1" applyProtection="1">
      <alignment vertical="top"/>
    </xf>
    <xf numFmtId="0" fontId="5" fillId="0" borderId="56" xfId="0" applyFont="1" applyBorder="1" applyAlignment="1" applyProtection="1">
      <alignment horizontal="center" vertical="center"/>
    </xf>
    <xf numFmtId="0" fontId="5" fillId="0" borderId="54" xfId="0" applyFont="1" applyBorder="1" applyAlignment="1" applyProtection="1">
      <alignment horizontal="center" vertical="center"/>
    </xf>
    <xf numFmtId="0" fontId="5" fillId="0" borderId="5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8" xfId="0" applyFont="1" applyBorder="1" applyAlignment="1" applyProtection="1">
      <alignment horizontal="center" vertical="center"/>
    </xf>
    <xf numFmtId="0" fontId="5" fillId="0" borderId="59" xfId="0" applyFont="1" applyBorder="1" applyAlignment="1" applyProtection="1">
      <alignment horizontal="center" vertical="center"/>
    </xf>
    <xf numFmtId="0" fontId="11" fillId="0" borderId="53" xfId="0" applyFont="1" applyBorder="1" applyAlignment="1" applyProtection="1">
      <alignment vertical="center" wrapText="1"/>
    </xf>
    <xf numFmtId="0" fontId="11" fillId="0" borderId="55" xfId="0" applyFont="1" applyBorder="1" applyAlignment="1" applyProtection="1">
      <alignment vertical="center" wrapText="1"/>
    </xf>
    <xf numFmtId="0" fontId="11" fillId="0" borderId="60" xfId="0" applyFont="1" applyBorder="1" applyAlignment="1" applyProtection="1">
      <alignment vertical="center" wrapText="1"/>
    </xf>
    <xf numFmtId="0" fontId="10" fillId="0" borderId="12" xfId="0" applyFont="1" applyBorder="1" applyAlignment="1" applyProtection="1">
      <alignment horizontal="center" vertical="center" textRotation="255"/>
    </xf>
    <xf numFmtId="0" fontId="10" fillId="0" borderId="14" xfId="0" applyFont="1" applyBorder="1" applyAlignment="1" applyProtection="1">
      <alignment horizontal="center" vertical="center" textRotation="255"/>
    </xf>
    <xf numFmtId="0" fontId="10" fillId="0" borderId="8" xfId="0" applyFont="1" applyBorder="1" applyAlignment="1" applyProtection="1">
      <alignment vertical="center"/>
    </xf>
    <xf numFmtId="0" fontId="10" fillId="0" borderId="9" xfId="0" applyFont="1" applyBorder="1" applyAlignment="1" applyProtection="1">
      <alignment vertical="center"/>
    </xf>
    <xf numFmtId="0" fontId="10" fillId="0" borderId="10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1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0" fontId="10" fillId="0" borderId="44" xfId="0" applyFont="1" applyBorder="1" applyAlignment="1" applyProtection="1">
      <alignment horizontal="center" vertical="center" textRotation="255"/>
    </xf>
    <xf numFmtId="0" fontId="10" fillId="0" borderId="45" xfId="0" applyFont="1" applyBorder="1" applyAlignment="1" applyProtection="1">
      <alignment horizontal="center" vertical="center" textRotation="255"/>
    </xf>
    <xf numFmtId="0" fontId="10" fillId="0" borderId="46" xfId="0" applyFont="1" applyBorder="1" applyAlignment="1" applyProtection="1">
      <alignment horizontal="center" vertical="center" textRotation="255"/>
    </xf>
    <xf numFmtId="0" fontId="8" fillId="0" borderId="12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vertical="center" wrapText="1"/>
    </xf>
    <xf numFmtId="0" fontId="8" fillId="0" borderId="6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left" vertical="center" indent="1" shrinkToFit="1"/>
    </xf>
    <xf numFmtId="0" fontId="6" fillId="0" borderId="11" xfId="0" applyFont="1" applyBorder="1" applyAlignment="1" applyProtection="1">
      <alignment horizontal="left" vertical="center" indent="1" shrinkToFit="1"/>
    </xf>
    <xf numFmtId="0" fontId="6" fillId="0" borderId="17" xfId="0" applyFont="1" applyBorder="1" applyAlignment="1" applyProtection="1">
      <alignment horizontal="left" vertical="center" indent="1" shrinkToFit="1"/>
    </xf>
    <xf numFmtId="0" fontId="6" fillId="0" borderId="31" xfId="0" applyFont="1" applyBorder="1" applyAlignment="1" applyProtection="1">
      <alignment horizontal="left" vertical="center" indent="1" shrinkToFit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left" vertical="center" indent="1" shrinkToFit="1"/>
    </xf>
    <xf numFmtId="0" fontId="14" fillId="0" borderId="9" xfId="0" applyFont="1" applyBorder="1" applyAlignment="1" applyProtection="1">
      <alignment horizontal="left" vertical="center" indent="1" shrinkToFit="1"/>
    </xf>
    <xf numFmtId="0" fontId="14" fillId="0" borderId="5" xfId="0" applyFont="1" applyBorder="1" applyAlignment="1" applyProtection="1">
      <alignment horizontal="left" vertical="center" indent="1" shrinkToFit="1"/>
    </xf>
    <xf numFmtId="0" fontId="14" fillId="0" borderId="6" xfId="0" applyFont="1" applyBorder="1" applyAlignment="1" applyProtection="1">
      <alignment horizontal="left" vertical="center" indent="1" shrinkToFit="1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8" fillId="0" borderId="11" xfId="0" applyFont="1" applyBorder="1" applyAlignment="1" applyProtection="1">
      <alignment vertical="center" wrapText="1"/>
    </xf>
    <xf numFmtId="0" fontId="8" fillId="0" borderId="7" xfId="0" applyFont="1" applyBorder="1" applyAlignment="1" applyProtection="1">
      <alignment vertical="center" wrapText="1"/>
    </xf>
    <xf numFmtId="0" fontId="10" fillId="0" borderId="8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left" vertical="center" indent="1" shrinkToFit="1"/>
    </xf>
    <xf numFmtId="0" fontId="6" fillId="0" borderId="19" xfId="0" applyFont="1" applyBorder="1" applyAlignment="1" applyProtection="1">
      <alignment horizontal="left" vertical="center" indent="1" shrinkToFit="1"/>
    </xf>
    <xf numFmtId="0" fontId="6" fillId="0" borderId="20" xfId="0" applyFont="1" applyBorder="1" applyAlignment="1" applyProtection="1">
      <alignment horizontal="left" vertical="center" indent="1" shrinkToFit="1"/>
    </xf>
    <xf numFmtId="0" fontId="12" fillId="0" borderId="4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0" fontId="7" fillId="0" borderId="27" xfId="0" applyFont="1" applyBorder="1" applyAlignment="1" applyProtection="1">
      <alignment horizontal="center" vertical="center" shrinkToFit="1"/>
    </xf>
    <xf numFmtId="0" fontId="5" fillId="0" borderId="15" xfId="0" applyFont="1" applyBorder="1" applyAlignment="1" applyProtection="1">
      <alignment vertical="center"/>
    </xf>
    <xf numFmtId="0" fontId="5" fillId="0" borderId="25" xfId="0" applyFont="1" applyBorder="1" applyAlignment="1" applyProtection="1">
      <alignment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vertical="center" shrinkToFit="1"/>
    </xf>
    <xf numFmtId="0" fontId="10" fillId="0" borderId="9" xfId="0" applyFont="1" applyBorder="1" applyAlignment="1" applyProtection="1">
      <alignment vertical="center" shrinkToFit="1"/>
    </xf>
    <xf numFmtId="0" fontId="10" fillId="0" borderId="10" xfId="0" applyFont="1" applyBorder="1" applyAlignment="1" applyProtection="1">
      <alignment vertical="center" shrinkToFit="1"/>
    </xf>
    <xf numFmtId="0" fontId="6" fillId="0" borderId="15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vertical="center" shrinkToFit="1"/>
    </xf>
    <xf numFmtId="0" fontId="6" fillId="0" borderId="25" xfId="0" applyFont="1" applyBorder="1" applyAlignment="1" applyProtection="1">
      <alignment vertical="center" shrinkToFit="1"/>
    </xf>
    <xf numFmtId="0" fontId="6" fillId="0" borderId="5" xfId="0" applyFont="1" applyBorder="1" applyAlignment="1" applyProtection="1">
      <alignment vertical="center" shrinkToFit="1"/>
    </xf>
    <xf numFmtId="0" fontId="6" fillId="0" borderId="6" xfId="0" applyFont="1" applyBorder="1" applyAlignment="1" applyProtection="1">
      <alignment vertical="center" shrinkToFit="1"/>
    </xf>
    <xf numFmtId="0" fontId="6" fillId="0" borderId="7" xfId="0" applyFont="1" applyBorder="1" applyAlignment="1" applyProtection="1">
      <alignment vertical="center" shrinkToFit="1"/>
    </xf>
    <xf numFmtId="0" fontId="6" fillId="0" borderId="17" xfId="0" applyFont="1" applyBorder="1" applyAlignment="1" applyProtection="1">
      <alignment vertical="center"/>
    </xf>
    <xf numFmtId="0" fontId="6" fillId="0" borderId="49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right" vertical="center" shrinkToFit="1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shrinkToFit="1"/>
    </xf>
    <xf numFmtId="0" fontId="10" fillId="0" borderId="5" xfId="0" applyFont="1" applyBorder="1" applyAlignment="1" applyProtection="1">
      <alignment horizontal="center" vertical="center" shrinkToFit="1"/>
    </xf>
    <xf numFmtId="0" fontId="10" fillId="0" borderId="6" xfId="0" applyFont="1" applyBorder="1" applyAlignment="1" applyProtection="1">
      <alignment horizontal="center" vertical="center" shrinkToFit="1"/>
    </xf>
    <xf numFmtId="0" fontId="10" fillId="0" borderId="7" xfId="0" applyFont="1" applyBorder="1" applyAlignment="1" applyProtection="1">
      <alignment horizontal="center" vertical="center" shrinkToFit="1"/>
    </xf>
    <xf numFmtId="0" fontId="6" fillId="0" borderId="41" xfId="0" applyFont="1" applyBorder="1" applyAlignment="1" applyProtection="1">
      <alignment vertical="center" shrinkToFit="1"/>
      <protection locked="0"/>
    </xf>
    <xf numFmtId="0" fontId="6" fillId="0" borderId="42" xfId="0" applyFont="1" applyBorder="1" applyAlignment="1" applyProtection="1">
      <alignment vertical="center" shrinkToFit="1"/>
      <protection locked="0"/>
    </xf>
    <xf numFmtId="0" fontId="6" fillId="0" borderId="62" xfId="0" applyFont="1" applyBorder="1" applyAlignment="1" applyProtection="1">
      <alignment vertical="center" shrinkToFit="1"/>
      <protection locked="0"/>
    </xf>
    <xf numFmtId="0" fontId="6" fillId="0" borderId="43" xfId="0" applyFont="1" applyBorder="1" applyAlignment="1" applyProtection="1">
      <alignment vertical="center" shrinkToFit="1"/>
      <protection locked="0"/>
    </xf>
    <xf numFmtId="0" fontId="6" fillId="0" borderId="61" xfId="0" applyFont="1" applyBorder="1" applyAlignment="1" applyProtection="1">
      <alignment vertical="center" shrinkToFit="1"/>
      <protection locked="0"/>
    </xf>
    <xf numFmtId="0" fontId="6" fillId="0" borderId="17" xfId="0" applyFont="1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6" fillId="0" borderId="31" xfId="0" applyFont="1" applyBorder="1" applyAlignment="1" applyProtection="1">
      <alignment vertical="center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0" fontId="6" fillId="0" borderId="68" xfId="0" applyFont="1" applyBorder="1" applyAlignment="1" applyProtection="1">
      <alignment vertical="center" shrinkToFit="1"/>
      <protection locked="0"/>
    </xf>
    <xf numFmtId="0" fontId="6" fillId="0" borderId="29" xfId="0" applyFont="1" applyBorder="1" applyAlignment="1" applyProtection="1">
      <alignment vertical="center" shrinkToFit="1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6" fillId="0" borderId="27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6" fillId="0" borderId="49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0" fontId="6" fillId="0" borderId="25" xfId="0" applyFont="1" applyBorder="1" applyAlignment="1" applyProtection="1">
      <alignment vertical="center" shrinkToFit="1"/>
      <protection locked="0"/>
    </xf>
    <xf numFmtId="0" fontId="6" fillId="0" borderId="20" xfId="0" applyFont="1" applyBorder="1" applyAlignment="1" applyProtection="1">
      <alignment vertical="center" shrinkToFit="1"/>
      <protection locked="0"/>
    </xf>
    <xf numFmtId="0" fontId="6" fillId="0" borderId="66" xfId="0" applyFont="1" applyBorder="1" applyAlignment="1" applyProtection="1">
      <alignment vertical="center" shrinkToFit="1"/>
      <protection locked="0"/>
    </xf>
    <xf numFmtId="0" fontId="6" fillId="0" borderId="67" xfId="0" applyFont="1" applyBorder="1" applyAlignment="1" applyProtection="1">
      <alignment vertical="center" shrinkToFit="1"/>
      <protection locked="0"/>
    </xf>
    <xf numFmtId="0" fontId="6" fillId="0" borderId="16" xfId="0" applyFont="1" applyBorder="1" applyAlignment="1" applyProtection="1">
      <alignment horizontal="left" vertical="center" indent="1" shrinkToFit="1"/>
      <protection locked="0"/>
    </xf>
    <xf numFmtId="0" fontId="6" fillId="0" borderId="19" xfId="0" applyFont="1" applyBorder="1" applyAlignment="1" applyProtection="1">
      <alignment horizontal="left" vertical="center" indent="1" shrinkToFit="1"/>
      <protection locked="0"/>
    </xf>
    <xf numFmtId="0" fontId="6" fillId="0" borderId="17" xfId="0" applyFont="1" applyBorder="1" applyAlignment="1" applyProtection="1">
      <alignment horizontal="left" vertical="center" indent="1" shrinkToFit="1"/>
      <protection locked="0"/>
    </xf>
    <xf numFmtId="0" fontId="6" fillId="0" borderId="31" xfId="0" applyFont="1" applyBorder="1" applyAlignment="1" applyProtection="1">
      <alignment horizontal="left" vertical="center" indent="1" shrinkToFit="1"/>
      <protection locked="0"/>
    </xf>
    <xf numFmtId="0" fontId="5" fillId="2" borderId="22" xfId="0" applyFont="1" applyFill="1" applyBorder="1" applyAlignment="1" applyProtection="1">
      <alignment horizontal="center" vertical="center" shrinkToFit="1"/>
    </xf>
    <xf numFmtId="0" fontId="5" fillId="2" borderId="23" xfId="0" applyFont="1" applyFill="1" applyBorder="1" applyAlignment="1" applyProtection="1">
      <alignment horizontal="center" vertical="center" shrinkToFit="1"/>
    </xf>
    <xf numFmtId="0" fontId="5" fillId="2" borderId="24" xfId="0" applyFont="1" applyFill="1" applyBorder="1" applyAlignment="1" applyProtection="1">
      <alignment horizontal="center" vertical="center" shrinkToFit="1"/>
    </xf>
    <xf numFmtId="0" fontId="6" fillId="0" borderId="69" xfId="0" applyFont="1" applyBorder="1" applyAlignment="1" applyProtection="1">
      <alignment vertical="center" shrinkToFit="1"/>
      <protection locked="0"/>
    </xf>
    <xf numFmtId="0" fontId="6" fillId="0" borderId="49" xfId="0" applyFont="1" applyBorder="1" applyAlignment="1" applyProtection="1">
      <alignment vertical="center" shrinkToFit="1"/>
      <protection locked="0"/>
    </xf>
    <xf numFmtId="176" fontId="14" fillId="0" borderId="23" xfId="0" applyNumberFormat="1" applyFont="1" applyBorder="1" applyAlignment="1" applyProtection="1">
      <alignment horizontal="distributed" vertical="center" shrinkToFit="1"/>
      <protection locked="0"/>
    </xf>
    <xf numFmtId="177" fontId="14" fillId="2" borderId="23" xfId="0" applyNumberFormat="1" applyFont="1" applyFill="1" applyBorder="1" applyAlignment="1" applyProtection="1">
      <alignment horizontal="center" vertical="center" shrinkToFit="1"/>
    </xf>
    <xf numFmtId="0" fontId="10" fillId="0" borderId="8" xfId="0" applyFont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vertical="center"/>
      <protection locked="0"/>
    </xf>
    <xf numFmtId="0" fontId="10" fillId="0" borderId="12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11" xfId="0" applyFont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13" xfId="0" applyFont="1" applyBorder="1" applyAlignment="1" applyProtection="1">
      <alignment vertical="center"/>
      <protection locked="0"/>
    </xf>
    <xf numFmtId="0" fontId="8" fillId="0" borderId="39" xfId="0" applyFont="1" applyBorder="1" applyAlignment="1" applyProtection="1">
      <alignment horizontal="center" vertical="center" textRotation="255" shrinkToFit="1"/>
      <protection locked="0"/>
    </xf>
    <xf numFmtId="0" fontId="8" fillId="0" borderId="47" xfId="0" applyFont="1" applyBorder="1" applyAlignment="1" applyProtection="1">
      <alignment horizontal="center" vertical="center" textRotation="255" shrinkToFit="1"/>
      <protection locked="0"/>
    </xf>
    <xf numFmtId="0" fontId="5" fillId="2" borderId="20" xfId="0" applyFont="1" applyFill="1" applyBorder="1" applyAlignment="1" applyProtection="1">
      <alignment horizontal="center" vertical="center" shrinkToFit="1"/>
    </xf>
    <xf numFmtId="0" fontId="5" fillId="2" borderId="16" xfId="0" applyFont="1" applyFill="1" applyBorder="1" applyAlignment="1" applyProtection="1">
      <alignment horizontal="center" vertical="center" shrinkToFit="1"/>
    </xf>
    <xf numFmtId="0" fontId="5" fillId="2" borderId="29" xfId="0" applyFont="1" applyFill="1" applyBorder="1" applyAlignment="1" applyProtection="1">
      <alignment horizontal="center" vertical="center" shrinkToFit="1"/>
    </xf>
    <xf numFmtId="0" fontId="5" fillId="2" borderId="63" xfId="0" applyFont="1" applyFill="1" applyBorder="1" applyAlignment="1" applyProtection="1">
      <alignment horizontal="center" vertical="center" shrinkToFit="1"/>
    </xf>
    <xf numFmtId="0" fontId="5" fillId="2" borderId="17" xfId="0" applyFont="1" applyFill="1" applyBorder="1" applyAlignment="1" applyProtection="1">
      <alignment horizontal="center" vertical="center" shrinkToFit="1"/>
    </xf>
    <xf numFmtId="0" fontId="5" fillId="2" borderId="49" xfId="0" applyFont="1" applyFill="1" applyBorder="1" applyAlignment="1" applyProtection="1">
      <alignment horizontal="center" vertical="center" shrinkToFit="1"/>
    </xf>
    <xf numFmtId="0" fontId="5" fillId="0" borderId="40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176" fontId="14" fillId="2" borderId="23" xfId="0" applyNumberFormat="1" applyFont="1" applyFill="1" applyBorder="1" applyAlignment="1" applyProtection="1">
      <alignment horizontal="distributed" vertical="center" shrinkToFit="1"/>
    </xf>
    <xf numFmtId="0" fontId="6" fillId="2" borderId="1" xfId="0" applyFont="1" applyFill="1" applyBorder="1" applyAlignment="1" applyProtection="1">
      <alignment horizontal="center" vertical="center" shrinkToFit="1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666751</xdr:colOff>
      <xdr:row>0</xdr:row>
      <xdr:rowOff>285749</xdr:rowOff>
    </xdr:from>
    <xdr:to>
      <xdr:col>31</xdr:col>
      <xdr:colOff>495300</xdr:colOff>
      <xdr:row>4</xdr:row>
      <xdr:rowOff>9524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AF32640-7431-4A66-BDCF-D8E786EAA60D}"/>
            </a:ext>
          </a:extLst>
        </xdr:cNvPr>
        <xdr:cNvSpPr/>
      </xdr:nvSpPr>
      <xdr:spPr>
        <a:xfrm>
          <a:off x="12668251" y="285749"/>
          <a:ext cx="2600324" cy="1057275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こちらは手書き用の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シートです。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666751</xdr:colOff>
      <xdr:row>0</xdr:row>
      <xdr:rowOff>285749</xdr:rowOff>
    </xdr:from>
    <xdr:to>
      <xdr:col>31</xdr:col>
      <xdr:colOff>495300</xdr:colOff>
      <xdr:row>4</xdr:row>
      <xdr:rowOff>9524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48669B-A57E-41FC-AF80-141655407673}"/>
            </a:ext>
          </a:extLst>
        </xdr:cNvPr>
        <xdr:cNvSpPr/>
      </xdr:nvSpPr>
      <xdr:spPr>
        <a:xfrm>
          <a:off x="12668251" y="285749"/>
          <a:ext cx="2600324" cy="1057275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こちらは</a:t>
          </a:r>
          <a:r>
            <a:rPr kumimoji="1" lang="en-US" altLang="ja-JP" sz="1400" b="1">
              <a:solidFill>
                <a:sysClr val="windowText" lastClr="000000"/>
              </a:solidFill>
            </a:rPr>
            <a:t>PC</a:t>
          </a:r>
          <a:r>
            <a:rPr kumimoji="1" lang="ja-JP" altLang="en-US" sz="1400" b="1">
              <a:solidFill>
                <a:sysClr val="windowText" lastClr="000000"/>
              </a:solidFill>
            </a:rPr>
            <a:t>入力用の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シートです。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628650</xdr:colOff>
      <xdr:row>5</xdr:row>
      <xdr:rowOff>47625</xdr:rowOff>
    </xdr:from>
    <xdr:to>
      <xdr:col>32</xdr:col>
      <xdr:colOff>633943</xdr:colOff>
      <xdr:row>7</xdr:row>
      <xdr:rowOff>51858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2BA77036-3796-4263-84A9-FCD8F55A61AE}"/>
            </a:ext>
          </a:extLst>
        </xdr:cNvPr>
        <xdr:cNvSpPr/>
      </xdr:nvSpPr>
      <xdr:spPr>
        <a:xfrm>
          <a:off x="12630150" y="1714500"/>
          <a:ext cx="3462868" cy="670983"/>
        </a:xfrm>
        <a:prstGeom prst="roundRect">
          <a:avLst/>
        </a:prstGeom>
        <a:noFill/>
        <a:ln w="57150">
          <a:solidFill>
            <a:schemeClr val="accent2">
              <a:lumMod val="20000"/>
              <a:lumOff val="8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Aharoni" panose="02010803020104030203" pitchFamily="2" charset="-79"/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Aharoni" panose="02010803020104030203" pitchFamily="2" charset="-79"/>
            </a:rPr>
            <a:t>　色のついたセルは</a:t>
          </a:r>
          <a:r>
            <a:rPr kumimoji="1" lang="ja-JP" altLang="en-US" sz="1400" b="1" u="sng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Aharoni" panose="02010803020104030203" pitchFamily="2" charset="-79"/>
            </a:rPr>
            <a:t>自動</a:t>
          </a:r>
          <a:r>
            <a:rPr kumimoji="1" lang="ja-JP" altLang="en-US" sz="14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Aharoni" panose="02010803020104030203" pitchFamily="2" charset="-79"/>
            </a:rPr>
            <a:t>で入力されます。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666751</xdr:colOff>
      <xdr:row>0</xdr:row>
      <xdr:rowOff>285749</xdr:rowOff>
    </xdr:from>
    <xdr:to>
      <xdr:col>31</xdr:col>
      <xdr:colOff>495300</xdr:colOff>
      <xdr:row>4</xdr:row>
      <xdr:rowOff>9524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9BC8BB8-28E8-4A8F-8204-F42BDC7CA78E}"/>
            </a:ext>
          </a:extLst>
        </xdr:cNvPr>
        <xdr:cNvSpPr/>
      </xdr:nvSpPr>
      <xdr:spPr>
        <a:xfrm>
          <a:off x="12668251" y="285749"/>
          <a:ext cx="2600324" cy="1057275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こちらは</a:t>
          </a:r>
          <a:r>
            <a:rPr kumimoji="1" lang="en-US" altLang="ja-JP" sz="1400" b="1">
              <a:solidFill>
                <a:sysClr val="windowText" lastClr="000000"/>
              </a:solidFill>
            </a:rPr>
            <a:t>PC</a:t>
          </a:r>
          <a:r>
            <a:rPr kumimoji="1" lang="ja-JP" altLang="en-US" sz="1400" b="1">
              <a:solidFill>
                <a:sysClr val="windowText" lastClr="000000"/>
              </a:solidFill>
            </a:rPr>
            <a:t>入力用の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シートです。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628650</xdr:colOff>
      <xdr:row>5</xdr:row>
      <xdr:rowOff>47625</xdr:rowOff>
    </xdr:from>
    <xdr:to>
      <xdr:col>32</xdr:col>
      <xdr:colOff>633943</xdr:colOff>
      <xdr:row>7</xdr:row>
      <xdr:rowOff>51858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78512DA-23B0-466D-8BF2-9B9F9F62AF36}"/>
            </a:ext>
          </a:extLst>
        </xdr:cNvPr>
        <xdr:cNvSpPr/>
      </xdr:nvSpPr>
      <xdr:spPr>
        <a:xfrm>
          <a:off x="12630150" y="1714500"/>
          <a:ext cx="3462868" cy="670983"/>
        </a:xfrm>
        <a:prstGeom prst="roundRect">
          <a:avLst/>
        </a:prstGeom>
        <a:noFill/>
        <a:ln w="57150">
          <a:solidFill>
            <a:schemeClr val="accent2">
              <a:lumMod val="20000"/>
              <a:lumOff val="8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Aharoni" panose="02010803020104030203" pitchFamily="2" charset="-79"/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Aharoni" panose="02010803020104030203" pitchFamily="2" charset="-79"/>
            </a:rPr>
            <a:t>　色のついたセルは</a:t>
          </a:r>
          <a:r>
            <a:rPr kumimoji="1" lang="ja-JP" altLang="en-US" sz="1400" b="1" u="sng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Aharoni" panose="02010803020104030203" pitchFamily="2" charset="-79"/>
            </a:rPr>
            <a:t>自動</a:t>
          </a:r>
          <a:r>
            <a:rPr kumimoji="1" lang="ja-JP" altLang="en-US" sz="14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Aharoni" panose="02010803020104030203" pitchFamily="2" charset="-79"/>
            </a:rPr>
            <a:t>で入力されます。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666751</xdr:colOff>
      <xdr:row>0</xdr:row>
      <xdr:rowOff>285749</xdr:rowOff>
    </xdr:from>
    <xdr:to>
      <xdr:col>31</xdr:col>
      <xdr:colOff>495300</xdr:colOff>
      <xdr:row>4</xdr:row>
      <xdr:rowOff>9524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F1217F2-8492-4D92-A8FC-1138C35CCA69}"/>
            </a:ext>
          </a:extLst>
        </xdr:cNvPr>
        <xdr:cNvSpPr/>
      </xdr:nvSpPr>
      <xdr:spPr>
        <a:xfrm>
          <a:off x="12668251" y="285749"/>
          <a:ext cx="2600324" cy="1057275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こちらは</a:t>
          </a:r>
          <a:r>
            <a:rPr kumimoji="1" lang="en-US" altLang="ja-JP" sz="1400" b="1">
              <a:solidFill>
                <a:sysClr val="windowText" lastClr="000000"/>
              </a:solidFill>
            </a:rPr>
            <a:t>PC</a:t>
          </a:r>
          <a:r>
            <a:rPr kumimoji="1" lang="ja-JP" altLang="en-US" sz="1400" b="1">
              <a:solidFill>
                <a:sysClr val="windowText" lastClr="000000"/>
              </a:solidFill>
            </a:rPr>
            <a:t>入力用の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シートです。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628650</xdr:colOff>
      <xdr:row>5</xdr:row>
      <xdr:rowOff>47625</xdr:rowOff>
    </xdr:from>
    <xdr:to>
      <xdr:col>32</xdr:col>
      <xdr:colOff>633943</xdr:colOff>
      <xdr:row>7</xdr:row>
      <xdr:rowOff>51858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1955726-EABD-4622-ACF9-00E835EA527F}"/>
            </a:ext>
          </a:extLst>
        </xdr:cNvPr>
        <xdr:cNvSpPr/>
      </xdr:nvSpPr>
      <xdr:spPr>
        <a:xfrm>
          <a:off x="12630150" y="1714500"/>
          <a:ext cx="3462868" cy="670983"/>
        </a:xfrm>
        <a:prstGeom prst="roundRect">
          <a:avLst/>
        </a:prstGeom>
        <a:noFill/>
        <a:ln w="57150">
          <a:solidFill>
            <a:schemeClr val="accent2">
              <a:lumMod val="20000"/>
              <a:lumOff val="8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Aharoni" panose="02010803020104030203" pitchFamily="2" charset="-79"/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Aharoni" panose="02010803020104030203" pitchFamily="2" charset="-79"/>
            </a:rPr>
            <a:t>　色のついたセルは</a:t>
          </a:r>
          <a:r>
            <a:rPr kumimoji="1" lang="ja-JP" altLang="en-US" sz="1400" b="1" u="sng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Aharoni" panose="02010803020104030203" pitchFamily="2" charset="-79"/>
            </a:rPr>
            <a:t>自動</a:t>
          </a:r>
          <a:r>
            <a:rPr kumimoji="1" lang="ja-JP" altLang="en-US" sz="14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Aharoni" panose="02010803020104030203" pitchFamily="2" charset="-79"/>
            </a:rPr>
            <a:t>で入力されます。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666751</xdr:colOff>
      <xdr:row>0</xdr:row>
      <xdr:rowOff>285749</xdr:rowOff>
    </xdr:from>
    <xdr:to>
      <xdr:col>31</xdr:col>
      <xdr:colOff>495300</xdr:colOff>
      <xdr:row>4</xdr:row>
      <xdr:rowOff>9524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6E0EA35-790D-4269-A9DA-4087B1E0358D}"/>
            </a:ext>
          </a:extLst>
        </xdr:cNvPr>
        <xdr:cNvSpPr/>
      </xdr:nvSpPr>
      <xdr:spPr>
        <a:xfrm>
          <a:off x="12668251" y="285749"/>
          <a:ext cx="2600324" cy="1057275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こちらは</a:t>
          </a:r>
          <a:r>
            <a:rPr kumimoji="1" lang="en-US" altLang="ja-JP" sz="1400" b="1">
              <a:solidFill>
                <a:sysClr val="windowText" lastClr="000000"/>
              </a:solidFill>
            </a:rPr>
            <a:t>PC</a:t>
          </a:r>
          <a:r>
            <a:rPr kumimoji="1" lang="ja-JP" altLang="en-US" sz="1400" b="1">
              <a:solidFill>
                <a:sysClr val="windowText" lastClr="000000"/>
              </a:solidFill>
            </a:rPr>
            <a:t>入力用の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シートです。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628650</xdr:colOff>
      <xdr:row>5</xdr:row>
      <xdr:rowOff>47625</xdr:rowOff>
    </xdr:from>
    <xdr:to>
      <xdr:col>32</xdr:col>
      <xdr:colOff>633943</xdr:colOff>
      <xdr:row>7</xdr:row>
      <xdr:rowOff>51858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CA062AC7-226F-4060-A0C2-2CCC27D96451}"/>
            </a:ext>
          </a:extLst>
        </xdr:cNvPr>
        <xdr:cNvSpPr/>
      </xdr:nvSpPr>
      <xdr:spPr>
        <a:xfrm>
          <a:off x="12630150" y="1714500"/>
          <a:ext cx="3462868" cy="670983"/>
        </a:xfrm>
        <a:prstGeom prst="roundRect">
          <a:avLst/>
        </a:prstGeom>
        <a:noFill/>
        <a:ln w="57150">
          <a:solidFill>
            <a:schemeClr val="accent2">
              <a:lumMod val="20000"/>
              <a:lumOff val="8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Aharoni" panose="02010803020104030203" pitchFamily="2" charset="-79"/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Aharoni" panose="02010803020104030203" pitchFamily="2" charset="-79"/>
            </a:rPr>
            <a:t>　色のついたセルは</a:t>
          </a:r>
          <a:r>
            <a:rPr kumimoji="1" lang="ja-JP" altLang="en-US" sz="1400" b="1" u="sng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Aharoni" panose="02010803020104030203" pitchFamily="2" charset="-79"/>
            </a:rPr>
            <a:t>自動</a:t>
          </a:r>
          <a:r>
            <a:rPr kumimoji="1" lang="ja-JP" altLang="en-US" sz="14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Aharoni" panose="02010803020104030203" pitchFamily="2" charset="-79"/>
            </a:rPr>
            <a:t>で入力されます。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666751</xdr:colOff>
      <xdr:row>0</xdr:row>
      <xdr:rowOff>285749</xdr:rowOff>
    </xdr:from>
    <xdr:to>
      <xdr:col>31</xdr:col>
      <xdr:colOff>495300</xdr:colOff>
      <xdr:row>4</xdr:row>
      <xdr:rowOff>9524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D88E415-178D-4F55-8D52-329655743135}"/>
            </a:ext>
          </a:extLst>
        </xdr:cNvPr>
        <xdr:cNvSpPr/>
      </xdr:nvSpPr>
      <xdr:spPr>
        <a:xfrm>
          <a:off x="12668251" y="285749"/>
          <a:ext cx="2600324" cy="1057275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こちらは</a:t>
          </a:r>
          <a:r>
            <a:rPr kumimoji="1" lang="en-US" altLang="ja-JP" sz="1400" b="1">
              <a:solidFill>
                <a:sysClr val="windowText" lastClr="000000"/>
              </a:solidFill>
            </a:rPr>
            <a:t>PC</a:t>
          </a:r>
          <a:r>
            <a:rPr kumimoji="1" lang="ja-JP" altLang="en-US" sz="1400" b="1">
              <a:solidFill>
                <a:sysClr val="windowText" lastClr="000000"/>
              </a:solidFill>
            </a:rPr>
            <a:t>入力用の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シートです。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628650</xdr:colOff>
      <xdr:row>5</xdr:row>
      <xdr:rowOff>47625</xdr:rowOff>
    </xdr:from>
    <xdr:to>
      <xdr:col>32</xdr:col>
      <xdr:colOff>633943</xdr:colOff>
      <xdr:row>7</xdr:row>
      <xdr:rowOff>51858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077225A-DE56-475B-9537-D5F842D5A9C6}"/>
            </a:ext>
          </a:extLst>
        </xdr:cNvPr>
        <xdr:cNvSpPr/>
      </xdr:nvSpPr>
      <xdr:spPr>
        <a:xfrm>
          <a:off x="12630150" y="1714500"/>
          <a:ext cx="3462868" cy="670983"/>
        </a:xfrm>
        <a:prstGeom prst="roundRect">
          <a:avLst/>
        </a:prstGeom>
        <a:noFill/>
        <a:ln w="57150">
          <a:solidFill>
            <a:schemeClr val="accent2">
              <a:lumMod val="20000"/>
              <a:lumOff val="8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Aharoni" panose="02010803020104030203" pitchFamily="2" charset="-79"/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Aharoni" panose="02010803020104030203" pitchFamily="2" charset="-79"/>
            </a:rPr>
            <a:t>　色のついたセルは</a:t>
          </a:r>
          <a:r>
            <a:rPr kumimoji="1" lang="ja-JP" altLang="en-US" sz="1400" b="1" u="sng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Aharoni" panose="02010803020104030203" pitchFamily="2" charset="-79"/>
            </a:rPr>
            <a:t>自動</a:t>
          </a:r>
          <a:r>
            <a:rPr kumimoji="1" lang="ja-JP" altLang="en-US" sz="14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Aharoni" panose="02010803020104030203" pitchFamily="2" charset="-79"/>
            </a:rPr>
            <a:t>で入力されます。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666751</xdr:colOff>
      <xdr:row>0</xdr:row>
      <xdr:rowOff>285749</xdr:rowOff>
    </xdr:from>
    <xdr:to>
      <xdr:col>31</xdr:col>
      <xdr:colOff>495300</xdr:colOff>
      <xdr:row>4</xdr:row>
      <xdr:rowOff>9524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AC59D4F-B21A-4CF8-900B-B6B957EF6EEF}"/>
            </a:ext>
          </a:extLst>
        </xdr:cNvPr>
        <xdr:cNvSpPr/>
      </xdr:nvSpPr>
      <xdr:spPr>
        <a:xfrm>
          <a:off x="12668251" y="285749"/>
          <a:ext cx="2600324" cy="1057275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こちらは</a:t>
          </a:r>
          <a:r>
            <a:rPr kumimoji="1" lang="en-US" altLang="ja-JP" sz="1400" b="1">
              <a:solidFill>
                <a:sysClr val="windowText" lastClr="000000"/>
              </a:solidFill>
            </a:rPr>
            <a:t>PC</a:t>
          </a:r>
          <a:r>
            <a:rPr kumimoji="1" lang="ja-JP" altLang="en-US" sz="1400" b="1">
              <a:solidFill>
                <a:sysClr val="windowText" lastClr="000000"/>
              </a:solidFill>
            </a:rPr>
            <a:t>入力用の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シートです。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628650</xdr:colOff>
      <xdr:row>5</xdr:row>
      <xdr:rowOff>47625</xdr:rowOff>
    </xdr:from>
    <xdr:to>
      <xdr:col>32</xdr:col>
      <xdr:colOff>633943</xdr:colOff>
      <xdr:row>7</xdr:row>
      <xdr:rowOff>51858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DB2E5EE2-7315-4F95-BE1A-2706B61D70D0}"/>
            </a:ext>
          </a:extLst>
        </xdr:cNvPr>
        <xdr:cNvSpPr/>
      </xdr:nvSpPr>
      <xdr:spPr>
        <a:xfrm>
          <a:off x="12630150" y="1714500"/>
          <a:ext cx="3462868" cy="670983"/>
        </a:xfrm>
        <a:prstGeom prst="roundRect">
          <a:avLst/>
        </a:prstGeom>
        <a:noFill/>
        <a:ln w="57150">
          <a:solidFill>
            <a:schemeClr val="accent2">
              <a:lumMod val="20000"/>
              <a:lumOff val="8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Aharoni" panose="02010803020104030203" pitchFamily="2" charset="-79"/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Aharoni" panose="02010803020104030203" pitchFamily="2" charset="-79"/>
            </a:rPr>
            <a:t>　色のついたセルは</a:t>
          </a:r>
          <a:r>
            <a:rPr kumimoji="1" lang="ja-JP" altLang="en-US" sz="1400" b="1" u="sng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Aharoni" panose="02010803020104030203" pitchFamily="2" charset="-79"/>
            </a:rPr>
            <a:t>自動</a:t>
          </a:r>
          <a:r>
            <a:rPr kumimoji="1" lang="ja-JP" altLang="en-US" sz="14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Aharoni" panose="02010803020104030203" pitchFamily="2" charset="-79"/>
            </a:rPr>
            <a:t>で入力されます。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666751</xdr:colOff>
      <xdr:row>0</xdr:row>
      <xdr:rowOff>285749</xdr:rowOff>
    </xdr:from>
    <xdr:to>
      <xdr:col>31</xdr:col>
      <xdr:colOff>495300</xdr:colOff>
      <xdr:row>4</xdr:row>
      <xdr:rowOff>9524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C2C36D6-7CB8-4B06-BC42-267B9331DF85}"/>
            </a:ext>
          </a:extLst>
        </xdr:cNvPr>
        <xdr:cNvSpPr/>
      </xdr:nvSpPr>
      <xdr:spPr>
        <a:xfrm>
          <a:off x="12668251" y="285749"/>
          <a:ext cx="2600324" cy="1057275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こちらは</a:t>
          </a:r>
          <a:r>
            <a:rPr kumimoji="1" lang="en-US" altLang="ja-JP" sz="1400" b="1">
              <a:solidFill>
                <a:sysClr val="windowText" lastClr="000000"/>
              </a:solidFill>
            </a:rPr>
            <a:t>PC</a:t>
          </a:r>
          <a:r>
            <a:rPr kumimoji="1" lang="ja-JP" altLang="en-US" sz="1400" b="1">
              <a:solidFill>
                <a:sysClr val="windowText" lastClr="000000"/>
              </a:solidFill>
            </a:rPr>
            <a:t>入力用の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シートです。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628650</xdr:colOff>
      <xdr:row>5</xdr:row>
      <xdr:rowOff>47625</xdr:rowOff>
    </xdr:from>
    <xdr:to>
      <xdr:col>32</xdr:col>
      <xdr:colOff>633943</xdr:colOff>
      <xdr:row>7</xdr:row>
      <xdr:rowOff>51858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831E695-BF2F-4454-A527-A84E2A82FF3C}"/>
            </a:ext>
          </a:extLst>
        </xdr:cNvPr>
        <xdr:cNvSpPr/>
      </xdr:nvSpPr>
      <xdr:spPr>
        <a:xfrm>
          <a:off x="12630150" y="1714500"/>
          <a:ext cx="3462868" cy="670983"/>
        </a:xfrm>
        <a:prstGeom prst="roundRect">
          <a:avLst/>
        </a:prstGeom>
        <a:noFill/>
        <a:ln w="57150">
          <a:solidFill>
            <a:schemeClr val="accent2">
              <a:lumMod val="20000"/>
              <a:lumOff val="8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Aharoni" panose="02010803020104030203" pitchFamily="2" charset="-79"/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Aharoni" panose="02010803020104030203" pitchFamily="2" charset="-79"/>
            </a:rPr>
            <a:t>　色のついたセルは</a:t>
          </a:r>
          <a:r>
            <a:rPr kumimoji="1" lang="ja-JP" altLang="en-US" sz="1400" b="1" u="sng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Aharoni" panose="02010803020104030203" pitchFamily="2" charset="-79"/>
            </a:rPr>
            <a:t>自動</a:t>
          </a:r>
          <a:r>
            <a:rPr kumimoji="1" lang="ja-JP" altLang="en-US" sz="14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Aharoni" panose="02010803020104030203" pitchFamily="2" charset="-79"/>
            </a:rPr>
            <a:t>で入力されます。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1</xdr:row>
      <xdr:rowOff>47625</xdr:rowOff>
    </xdr:from>
    <xdr:to>
      <xdr:col>15</xdr:col>
      <xdr:colOff>104774</xdr:colOff>
      <xdr:row>7</xdr:row>
      <xdr:rowOff>76200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AE41C82-CFA5-4487-A03A-0B931BED72CE}"/>
            </a:ext>
          </a:extLst>
        </xdr:cNvPr>
        <xdr:cNvSpPr/>
      </xdr:nvSpPr>
      <xdr:spPr>
        <a:xfrm>
          <a:off x="15011400" y="219075"/>
          <a:ext cx="2600324" cy="1057275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あらかじめこちらに記入をしてください。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6</xdr:col>
      <xdr:colOff>647700</xdr:colOff>
      <xdr:row>21</xdr:row>
      <xdr:rowOff>104775</xdr:rowOff>
    </xdr:from>
    <xdr:to>
      <xdr:col>11</xdr:col>
      <xdr:colOff>657225</xdr:colOff>
      <xdr:row>37</xdr:row>
      <xdr:rowOff>114300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3F90A14-94EE-4F52-AE2D-8E3F0C9E1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3705225"/>
          <a:ext cx="3771900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0</xdr:row>
      <xdr:rowOff>161925</xdr:rowOff>
    </xdr:from>
    <xdr:to>
      <xdr:col>5</xdr:col>
      <xdr:colOff>209549</xdr:colOff>
      <xdr:row>4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3C4B080-84E5-4164-B2B1-B43786623977}"/>
            </a:ext>
          </a:extLst>
        </xdr:cNvPr>
        <xdr:cNvSpPr/>
      </xdr:nvSpPr>
      <xdr:spPr>
        <a:xfrm>
          <a:off x="2124075" y="161925"/>
          <a:ext cx="2600324" cy="1057275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あらかじめこちらに記入をしてください。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4"/>
  <sheetViews>
    <sheetView showGridLines="0" view="pageBreakPreview" zoomScaleNormal="100" zoomScaleSheetLayoutView="100" workbookViewId="0">
      <selection sqref="A1:L2"/>
    </sheetView>
  </sheetViews>
  <sheetFormatPr defaultRowHeight="13.5"/>
  <cols>
    <col min="1" max="28" width="5.625" style="4" customWidth="1"/>
    <col min="29" max="31" width="12.125" style="4" customWidth="1"/>
    <col min="32" max="16384" width="9" style="4"/>
  </cols>
  <sheetData>
    <row r="1" spans="1:28" ht="26.25" customHeight="1">
      <c r="A1" s="165" t="s">
        <v>22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"/>
      <c r="N1" s="1"/>
      <c r="O1" s="1"/>
      <c r="P1" s="2"/>
      <c r="T1" s="19" t="s">
        <v>0</v>
      </c>
      <c r="U1" s="35"/>
      <c r="V1" s="19" t="s">
        <v>1</v>
      </c>
      <c r="W1" s="35"/>
      <c r="X1" s="20" t="s">
        <v>2</v>
      </c>
      <c r="Y1" s="35"/>
      <c r="Z1" s="19" t="s">
        <v>3</v>
      </c>
      <c r="AA1" s="35"/>
      <c r="AB1" s="19" t="s">
        <v>4</v>
      </c>
    </row>
    <row r="2" spans="1:28" ht="26.25" customHeight="1">
      <c r="A2" s="166"/>
      <c r="B2" s="166"/>
      <c r="C2" s="166"/>
      <c r="D2" s="166"/>
      <c r="E2" s="166"/>
      <c r="F2" s="167"/>
      <c r="G2" s="167"/>
      <c r="H2" s="167"/>
      <c r="I2" s="167"/>
      <c r="J2" s="167"/>
      <c r="K2" s="167"/>
      <c r="L2" s="167"/>
      <c r="M2" s="168" t="s">
        <v>5</v>
      </c>
      <c r="N2" s="168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</row>
    <row r="3" spans="1:28" ht="26.25" customHeight="1">
      <c r="A3" s="170" t="s">
        <v>6</v>
      </c>
      <c r="B3" s="171"/>
      <c r="C3" s="171"/>
      <c r="D3" s="171"/>
      <c r="E3" s="172"/>
      <c r="F3" s="176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8"/>
      <c r="S3" s="177"/>
      <c r="T3" s="177"/>
      <c r="U3" s="177"/>
      <c r="V3" s="177"/>
      <c r="W3" s="177"/>
      <c r="X3" s="177"/>
      <c r="Y3" s="177"/>
      <c r="Z3" s="177"/>
      <c r="AA3" s="177"/>
      <c r="AB3" s="179"/>
    </row>
    <row r="4" spans="1:28" ht="26.25" customHeight="1" thickBot="1">
      <c r="A4" s="173"/>
      <c r="B4" s="174"/>
      <c r="C4" s="174"/>
      <c r="D4" s="174"/>
      <c r="E4" s="175"/>
      <c r="F4" s="180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2"/>
      <c r="S4" s="181"/>
      <c r="T4" s="181"/>
      <c r="U4" s="181"/>
      <c r="V4" s="181"/>
      <c r="W4" s="181"/>
      <c r="X4" s="181"/>
      <c r="Y4" s="181"/>
      <c r="Z4" s="181"/>
      <c r="AA4" s="181"/>
      <c r="AB4" s="183"/>
    </row>
    <row r="5" spans="1:28" ht="26.25" customHeight="1" thickTop="1">
      <c r="A5" s="154" t="s">
        <v>7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6"/>
      <c r="M5" s="12">
        <v>1</v>
      </c>
      <c r="N5" s="157"/>
      <c r="O5" s="157"/>
      <c r="P5" s="157"/>
      <c r="Q5" s="157"/>
      <c r="R5" s="157"/>
      <c r="S5" s="157"/>
      <c r="T5" s="157"/>
      <c r="U5" s="17">
        <v>3</v>
      </c>
      <c r="V5" s="158"/>
      <c r="W5" s="158"/>
      <c r="X5" s="158"/>
      <c r="Y5" s="158"/>
      <c r="Z5" s="158"/>
      <c r="AA5" s="158"/>
      <c r="AB5" s="159"/>
    </row>
    <row r="6" spans="1:28" ht="26.25" customHeight="1" thickBot="1">
      <c r="A6" s="160" t="s">
        <v>18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2"/>
      <c r="M6" s="3">
        <v>2</v>
      </c>
      <c r="N6" s="163"/>
      <c r="O6" s="163"/>
      <c r="P6" s="163"/>
      <c r="Q6" s="163"/>
      <c r="R6" s="163"/>
      <c r="S6" s="163"/>
      <c r="T6" s="164"/>
      <c r="U6" s="3">
        <v>4</v>
      </c>
      <c r="V6" s="161"/>
      <c r="W6" s="161"/>
      <c r="X6" s="161"/>
      <c r="Y6" s="161"/>
      <c r="Z6" s="161"/>
      <c r="AA6" s="161"/>
      <c r="AB6" s="162"/>
    </row>
    <row r="7" spans="1:28" ht="26.25" customHeight="1" thickTop="1">
      <c r="A7" s="137" t="s">
        <v>16</v>
      </c>
      <c r="B7" s="138"/>
      <c r="C7" s="138"/>
      <c r="D7" s="138"/>
      <c r="E7" s="139"/>
      <c r="F7" s="5" t="s">
        <v>8</v>
      </c>
      <c r="G7" s="147" t="s">
        <v>141</v>
      </c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1"/>
      <c r="W7" s="148" t="s">
        <v>28</v>
      </c>
      <c r="X7" s="149"/>
      <c r="Y7" s="150"/>
      <c r="Z7" s="151" t="s">
        <v>25</v>
      </c>
      <c r="AA7" s="151"/>
      <c r="AB7" s="152"/>
    </row>
    <row r="8" spans="1:28" ht="26.25" customHeight="1">
      <c r="A8" s="142" t="s">
        <v>10</v>
      </c>
      <c r="B8" s="143"/>
      <c r="C8" s="143"/>
      <c r="D8" s="143"/>
      <c r="E8" s="153"/>
      <c r="F8" s="6">
        <v>1</v>
      </c>
      <c r="G8" s="146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5"/>
      <c r="W8" s="36"/>
      <c r="X8" s="37"/>
      <c r="Y8" s="24"/>
      <c r="Z8" s="79" t="s">
        <v>27</v>
      </c>
      <c r="AA8" s="80"/>
      <c r="AB8" s="81"/>
    </row>
    <row r="9" spans="1:28" ht="26.25" customHeight="1">
      <c r="A9" s="115" t="s">
        <v>19</v>
      </c>
      <c r="B9" s="116"/>
      <c r="C9" s="116"/>
      <c r="D9" s="116"/>
      <c r="E9" s="135"/>
      <c r="F9" s="6">
        <v>2</v>
      </c>
      <c r="G9" s="146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5"/>
      <c r="W9" s="36"/>
      <c r="X9" s="37"/>
      <c r="Y9" s="24"/>
      <c r="Z9" s="79" t="s">
        <v>27</v>
      </c>
      <c r="AA9" s="80"/>
      <c r="AB9" s="81"/>
    </row>
    <row r="10" spans="1:28" ht="26.25" customHeight="1" thickBot="1">
      <c r="A10" s="117"/>
      <c r="B10" s="118"/>
      <c r="C10" s="118"/>
      <c r="D10" s="118"/>
      <c r="E10" s="136"/>
      <c r="F10" s="7">
        <v>3</v>
      </c>
      <c r="G10" s="146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5"/>
      <c r="W10" s="25"/>
      <c r="X10" s="38"/>
      <c r="Y10" s="25"/>
      <c r="Z10" s="79" t="s">
        <v>27</v>
      </c>
      <c r="AA10" s="80"/>
      <c r="AB10" s="81"/>
    </row>
    <row r="11" spans="1:28" ht="26.25" customHeight="1" thickTop="1">
      <c r="A11" s="137" t="s">
        <v>17</v>
      </c>
      <c r="B11" s="138"/>
      <c r="C11" s="138"/>
      <c r="D11" s="138"/>
      <c r="E11" s="139"/>
      <c r="F11" s="8" t="s">
        <v>8</v>
      </c>
      <c r="G11" s="11" t="s">
        <v>30</v>
      </c>
      <c r="H11" s="140" t="s">
        <v>24</v>
      </c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1"/>
    </row>
    <row r="12" spans="1:28" ht="26.25" customHeight="1">
      <c r="A12" s="142" t="s">
        <v>33</v>
      </c>
      <c r="B12" s="143"/>
      <c r="C12" s="143"/>
      <c r="D12" s="143"/>
      <c r="E12" s="143"/>
      <c r="F12" s="39"/>
      <c r="G12" s="40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5"/>
    </row>
    <row r="13" spans="1:28" ht="26.25" customHeight="1">
      <c r="A13" s="115" t="s">
        <v>32</v>
      </c>
      <c r="B13" s="116"/>
      <c r="C13" s="116"/>
      <c r="D13" s="116"/>
      <c r="E13" s="116"/>
      <c r="F13" s="39"/>
      <c r="G13" s="40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20"/>
    </row>
    <row r="14" spans="1:28" ht="26.25" customHeight="1" thickBot="1">
      <c r="A14" s="117"/>
      <c r="B14" s="118"/>
      <c r="C14" s="118"/>
      <c r="D14" s="118"/>
      <c r="E14" s="118"/>
      <c r="F14" s="41"/>
      <c r="G14" s="38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2"/>
    </row>
    <row r="15" spans="1:28" ht="26.25" customHeight="1" thickTop="1">
      <c r="A15" s="123" t="s">
        <v>13</v>
      </c>
      <c r="B15" s="124"/>
      <c r="C15" s="124"/>
      <c r="D15" s="124"/>
      <c r="E15" s="124"/>
      <c r="F15" s="127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31" t="s">
        <v>35</v>
      </c>
      <c r="Z15" s="131"/>
      <c r="AA15" s="131"/>
      <c r="AB15" s="132"/>
    </row>
    <row r="16" spans="1:28" ht="26.25" customHeight="1" thickBot="1">
      <c r="A16" s="125"/>
      <c r="B16" s="126"/>
      <c r="C16" s="126"/>
      <c r="D16" s="126"/>
      <c r="E16" s="126"/>
      <c r="F16" s="129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3"/>
      <c r="Z16" s="133"/>
      <c r="AA16" s="133"/>
      <c r="AB16" s="134"/>
    </row>
    <row r="17" spans="1:28" ht="26.25" customHeight="1" thickTop="1">
      <c r="A17" s="101" t="s">
        <v>11</v>
      </c>
      <c r="B17" s="103"/>
      <c r="C17" s="104"/>
      <c r="D17" s="104"/>
      <c r="E17" s="105"/>
      <c r="F17" s="112" t="s">
        <v>12</v>
      </c>
      <c r="G17" s="14" t="s">
        <v>14</v>
      </c>
      <c r="H17" s="15">
        <v>2</v>
      </c>
      <c r="I17" s="13">
        <v>3</v>
      </c>
      <c r="J17" s="15">
        <v>4</v>
      </c>
      <c r="K17" s="15">
        <v>5</v>
      </c>
      <c r="L17" s="16">
        <v>6</v>
      </c>
      <c r="M17" s="16">
        <v>7</v>
      </c>
      <c r="N17" s="16">
        <v>8</v>
      </c>
      <c r="O17" s="16">
        <v>9</v>
      </c>
      <c r="P17" s="16">
        <v>10</v>
      </c>
      <c r="Q17" s="15">
        <v>11</v>
      </c>
      <c r="R17" s="16">
        <v>12</v>
      </c>
      <c r="S17" s="16">
        <v>13</v>
      </c>
      <c r="T17" s="16">
        <v>14</v>
      </c>
      <c r="U17" s="16">
        <v>15</v>
      </c>
      <c r="V17" s="16">
        <v>16</v>
      </c>
      <c r="W17" s="16">
        <v>17</v>
      </c>
      <c r="X17" s="16">
        <v>18</v>
      </c>
      <c r="Y17" s="16">
        <v>19</v>
      </c>
      <c r="Z17" s="18">
        <v>20</v>
      </c>
      <c r="AA17" s="86"/>
      <c r="AB17" s="87"/>
    </row>
    <row r="18" spans="1:28" ht="26.25" customHeight="1">
      <c r="A18" s="101"/>
      <c r="B18" s="106"/>
      <c r="C18" s="107"/>
      <c r="D18" s="107"/>
      <c r="E18" s="108"/>
      <c r="F18" s="113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4"/>
      <c r="AA18" s="88"/>
      <c r="AB18" s="89"/>
    </row>
    <row r="19" spans="1:28" ht="26.25" customHeight="1">
      <c r="A19" s="101"/>
      <c r="B19" s="106"/>
      <c r="C19" s="107"/>
      <c r="D19" s="107"/>
      <c r="E19" s="108"/>
      <c r="F19" s="113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4"/>
      <c r="AA19" s="88"/>
      <c r="AB19" s="89"/>
    </row>
    <row r="20" spans="1:28" ht="26.25" customHeight="1">
      <c r="A20" s="102"/>
      <c r="B20" s="109"/>
      <c r="C20" s="110"/>
      <c r="D20" s="110"/>
      <c r="E20" s="111"/>
      <c r="F20" s="114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5"/>
      <c r="AA20" s="90"/>
      <c r="AB20" s="91"/>
    </row>
    <row r="21" spans="1:28" ht="26.25" customHeight="1">
      <c r="A21" s="28"/>
      <c r="B21" s="29"/>
      <c r="C21" s="29"/>
      <c r="D21" s="29"/>
      <c r="E21" s="29"/>
      <c r="F21" s="28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27"/>
      <c r="Z21" s="27"/>
      <c r="AA21" s="26"/>
      <c r="AB21" s="26"/>
    </row>
    <row r="22" spans="1:28" ht="26.25" customHeight="1">
      <c r="A22" s="92" t="s">
        <v>9</v>
      </c>
      <c r="B22" s="93"/>
      <c r="C22" s="64" t="s">
        <v>21</v>
      </c>
      <c r="D22" s="64"/>
      <c r="E22" s="64"/>
      <c r="F22" s="64"/>
      <c r="G22" s="98"/>
      <c r="H22" s="61" t="s">
        <v>15</v>
      </c>
      <c r="I22" s="61"/>
      <c r="J22" s="64" t="s">
        <v>20</v>
      </c>
      <c r="K22" s="64"/>
      <c r="L22" s="64"/>
      <c r="M22" s="64"/>
      <c r="N22" s="64"/>
      <c r="O22" s="98"/>
      <c r="P22" s="61" t="s">
        <v>29</v>
      </c>
      <c r="Q22" s="61"/>
      <c r="R22" s="61"/>
      <c r="S22" s="61"/>
      <c r="T22" s="64" t="s">
        <v>26</v>
      </c>
      <c r="U22" s="64"/>
      <c r="V22" s="64"/>
      <c r="W22" s="67" t="s">
        <v>23</v>
      </c>
      <c r="X22" s="68"/>
      <c r="Y22" s="73" t="s">
        <v>34</v>
      </c>
      <c r="Z22" s="73"/>
      <c r="AA22" s="73"/>
      <c r="AB22" s="74"/>
    </row>
    <row r="23" spans="1:28" ht="26.25" customHeight="1">
      <c r="A23" s="94"/>
      <c r="B23" s="95"/>
      <c r="C23" s="65"/>
      <c r="D23" s="65"/>
      <c r="E23" s="65"/>
      <c r="F23" s="65"/>
      <c r="G23" s="99"/>
      <c r="H23" s="62"/>
      <c r="I23" s="62"/>
      <c r="J23" s="65"/>
      <c r="K23" s="65"/>
      <c r="L23" s="65"/>
      <c r="M23" s="65"/>
      <c r="N23" s="65"/>
      <c r="O23" s="99"/>
      <c r="P23" s="62"/>
      <c r="Q23" s="62"/>
      <c r="R23" s="62"/>
      <c r="S23" s="62"/>
      <c r="T23" s="65"/>
      <c r="U23" s="65"/>
      <c r="V23" s="65"/>
      <c r="W23" s="69"/>
      <c r="X23" s="70"/>
      <c r="Y23" s="75"/>
      <c r="Z23" s="75"/>
      <c r="AA23" s="75"/>
      <c r="AB23" s="76"/>
    </row>
    <row r="24" spans="1:28" ht="26.25" customHeight="1">
      <c r="A24" s="96"/>
      <c r="B24" s="97"/>
      <c r="C24" s="66"/>
      <c r="D24" s="66"/>
      <c r="E24" s="66"/>
      <c r="F24" s="66"/>
      <c r="G24" s="100"/>
      <c r="H24" s="63"/>
      <c r="I24" s="63"/>
      <c r="J24" s="66"/>
      <c r="K24" s="66"/>
      <c r="L24" s="66"/>
      <c r="M24" s="66"/>
      <c r="N24" s="66"/>
      <c r="O24" s="100"/>
      <c r="P24" s="63"/>
      <c r="Q24" s="63"/>
      <c r="R24" s="63"/>
      <c r="S24" s="63"/>
      <c r="T24" s="66"/>
      <c r="U24" s="66"/>
      <c r="V24" s="66"/>
      <c r="W24" s="71"/>
      <c r="X24" s="72"/>
      <c r="Y24" s="77"/>
      <c r="Z24" s="77"/>
      <c r="AA24" s="77"/>
      <c r="AB24" s="78"/>
    </row>
  </sheetData>
  <sheetProtection sheet="1" objects="1" scenarios="1"/>
  <mergeCells count="68">
    <mergeCell ref="A1:L2"/>
    <mergeCell ref="M2:N2"/>
    <mergeCell ref="O2:AB2"/>
    <mergeCell ref="A3:E4"/>
    <mergeCell ref="F3:Q3"/>
    <mergeCell ref="R3:AB3"/>
    <mergeCell ref="F4:Q4"/>
    <mergeCell ref="R4:AB4"/>
    <mergeCell ref="A5:L5"/>
    <mergeCell ref="N5:T5"/>
    <mergeCell ref="V5:AB5"/>
    <mergeCell ref="A6:L6"/>
    <mergeCell ref="N6:T6"/>
    <mergeCell ref="V6:AB6"/>
    <mergeCell ref="A7:E7"/>
    <mergeCell ref="G7:V7"/>
    <mergeCell ref="W7:Y7"/>
    <mergeCell ref="Z7:AB7"/>
    <mergeCell ref="A8:E8"/>
    <mergeCell ref="Z8:AB8"/>
    <mergeCell ref="G8:V8"/>
    <mergeCell ref="A9:E10"/>
    <mergeCell ref="Z9:AB9"/>
    <mergeCell ref="A11:E11"/>
    <mergeCell ref="H11:AB11"/>
    <mergeCell ref="A12:E12"/>
    <mergeCell ref="H12:AB12"/>
    <mergeCell ref="G9:V9"/>
    <mergeCell ref="G10:V10"/>
    <mergeCell ref="A13:E14"/>
    <mergeCell ref="H13:AB13"/>
    <mergeCell ref="H14:AB14"/>
    <mergeCell ref="A15:E16"/>
    <mergeCell ref="F15:X16"/>
    <mergeCell ref="Y15:AB16"/>
    <mergeCell ref="A22:B24"/>
    <mergeCell ref="C22:G24"/>
    <mergeCell ref="H22:I24"/>
    <mergeCell ref="J22:O24"/>
    <mergeCell ref="A17:A20"/>
    <mergeCell ref="B17:E20"/>
    <mergeCell ref="F17:F20"/>
    <mergeCell ref="O18:O20"/>
    <mergeCell ref="L18:L20"/>
    <mergeCell ref="M18:M20"/>
    <mergeCell ref="S18:S20"/>
    <mergeCell ref="N18:N20"/>
    <mergeCell ref="G18:G20"/>
    <mergeCell ref="H18:H20"/>
    <mergeCell ref="I18:I20"/>
    <mergeCell ref="J18:J20"/>
    <mergeCell ref="K18:K20"/>
    <mergeCell ref="P22:S24"/>
    <mergeCell ref="T22:V24"/>
    <mergeCell ref="W22:X24"/>
    <mergeCell ref="Y22:AB24"/>
    <mergeCell ref="Z10:AB10"/>
    <mergeCell ref="W18:W20"/>
    <mergeCell ref="X18:X20"/>
    <mergeCell ref="Y18:Y20"/>
    <mergeCell ref="Z18:Z20"/>
    <mergeCell ref="AA17:AB20"/>
    <mergeCell ref="P18:P20"/>
    <mergeCell ref="V18:V20"/>
    <mergeCell ref="T18:T20"/>
    <mergeCell ref="U18:U20"/>
    <mergeCell ref="Q18:Q20"/>
    <mergeCell ref="R18:R20"/>
  </mergeCells>
  <phoneticPr fontId="1"/>
  <printOptions horizontalCentered="1" verticalCentered="1"/>
  <pageMargins left="0.19685039370078741" right="0.19685039370078741" top="0.78740157480314965" bottom="0.19685039370078741" header="0.51181102362204722" footer="0.51181102362204722"/>
  <pageSetup paperSize="9" scale="90" orientation="landscape" blackAndWhite="1" horizontalDpi="4294967293" verticalDpi="300" r:id="rId1"/>
  <headerFooter>
    <oddHeader>&amp;R&amp;"ＭＳ Ｐ明朝,標準"株式会社　重成土建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744"/>
  <sheetViews>
    <sheetView showGridLines="0" tabSelected="1" view="pageBreakPreview" zoomScaleNormal="100" zoomScaleSheetLayoutView="100" workbookViewId="0">
      <selection sqref="A1:L2"/>
    </sheetView>
  </sheetViews>
  <sheetFormatPr defaultRowHeight="13.5"/>
  <cols>
    <col min="1" max="28" width="5.625" style="4" customWidth="1"/>
    <col min="29" max="31" width="12.125" style="4" customWidth="1"/>
    <col min="32" max="16384" width="9" style="4"/>
  </cols>
  <sheetData>
    <row r="1" spans="1:29" ht="26.25" customHeight="1">
      <c r="A1" s="165" t="s">
        <v>22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"/>
      <c r="N1" s="1"/>
      <c r="O1" s="1"/>
      <c r="P1" s="2"/>
      <c r="T1" s="206"/>
      <c r="U1" s="206"/>
      <c r="V1" s="206"/>
      <c r="W1" s="206"/>
      <c r="X1" s="206"/>
      <c r="Y1" s="206"/>
      <c r="Z1" s="206"/>
      <c r="AA1" s="207" t="str">
        <f>IF(T1="","",T1)</f>
        <v/>
      </c>
      <c r="AB1" s="207"/>
      <c r="AC1" s="21"/>
    </row>
    <row r="2" spans="1:29" ht="26.25" customHeight="1">
      <c r="A2" s="166"/>
      <c r="B2" s="166"/>
      <c r="C2" s="166"/>
      <c r="D2" s="166"/>
      <c r="E2" s="166"/>
      <c r="F2" s="167"/>
      <c r="G2" s="167"/>
      <c r="H2" s="167"/>
      <c r="I2" s="167"/>
      <c r="J2" s="167"/>
      <c r="K2" s="167"/>
      <c r="L2" s="167"/>
      <c r="M2" s="168" t="s">
        <v>5</v>
      </c>
      <c r="N2" s="168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</row>
    <row r="3" spans="1:29" ht="26.25" customHeight="1">
      <c r="A3" s="170" t="s">
        <v>6</v>
      </c>
      <c r="B3" s="171"/>
      <c r="C3" s="171"/>
      <c r="D3" s="171"/>
      <c r="E3" s="172"/>
      <c r="F3" s="176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8"/>
      <c r="S3" s="177"/>
      <c r="T3" s="177"/>
      <c r="U3" s="177"/>
      <c r="V3" s="177"/>
      <c r="W3" s="177"/>
      <c r="X3" s="177"/>
      <c r="Y3" s="177"/>
      <c r="Z3" s="177"/>
      <c r="AA3" s="177"/>
      <c r="AB3" s="179"/>
    </row>
    <row r="4" spans="1:29" ht="26.25" customHeight="1" thickBot="1">
      <c r="A4" s="173"/>
      <c r="B4" s="174"/>
      <c r="C4" s="174"/>
      <c r="D4" s="174"/>
      <c r="E4" s="175"/>
      <c r="F4" s="180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2"/>
      <c r="S4" s="181"/>
      <c r="T4" s="181"/>
      <c r="U4" s="181"/>
      <c r="V4" s="181"/>
      <c r="W4" s="181"/>
      <c r="X4" s="181"/>
      <c r="Y4" s="181"/>
      <c r="Z4" s="181"/>
      <c r="AA4" s="181"/>
      <c r="AB4" s="183"/>
    </row>
    <row r="5" spans="1:29" ht="26.25" customHeight="1" thickTop="1">
      <c r="A5" s="154" t="s">
        <v>7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6"/>
      <c r="M5" s="12">
        <v>1</v>
      </c>
      <c r="N5" s="188"/>
      <c r="O5" s="188"/>
      <c r="P5" s="188"/>
      <c r="Q5" s="188"/>
      <c r="R5" s="188"/>
      <c r="S5" s="188"/>
      <c r="T5" s="189"/>
      <c r="U5" s="17">
        <v>3</v>
      </c>
      <c r="V5" s="192"/>
      <c r="W5" s="192"/>
      <c r="X5" s="192"/>
      <c r="Y5" s="192"/>
      <c r="Z5" s="192"/>
      <c r="AA5" s="192"/>
      <c r="AB5" s="193"/>
    </row>
    <row r="6" spans="1:29" ht="26.25" customHeight="1" thickBot="1">
      <c r="A6" s="160" t="s">
        <v>18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2"/>
      <c r="M6" s="3">
        <v>2</v>
      </c>
      <c r="N6" s="190"/>
      <c r="O6" s="190"/>
      <c r="P6" s="190"/>
      <c r="Q6" s="190"/>
      <c r="R6" s="190"/>
      <c r="S6" s="190"/>
      <c r="T6" s="191"/>
      <c r="U6" s="3">
        <v>4</v>
      </c>
      <c r="V6" s="181"/>
      <c r="W6" s="181"/>
      <c r="X6" s="181"/>
      <c r="Y6" s="181"/>
      <c r="Z6" s="181"/>
      <c r="AA6" s="181"/>
      <c r="AB6" s="183"/>
    </row>
    <row r="7" spans="1:29" ht="26.25" customHeight="1" thickTop="1">
      <c r="A7" s="137" t="s">
        <v>16</v>
      </c>
      <c r="B7" s="138"/>
      <c r="C7" s="138"/>
      <c r="D7" s="138"/>
      <c r="E7" s="139"/>
      <c r="F7" s="5" t="s">
        <v>8</v>
      </c>
      <c r="G7" s="147" t="s">
        <v>142</v>
      </c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1"/>
      <c r="W7" s="148" t="s">
        <v>28</v>
      </c>
      <c r="X7" s="149"/>
      <c r="Y7" s="150"/>
      <c r="Z7" s="151" t="s">
        <v>25</v>
      </c>
      <c r="AA7" s="151"/>
      <c r="AB7" s="152"/>
    </row>
    <row r="8" spans="1:29" ht="26.25" customHeight="1">
      <c r="A8" s="142" t="s">
        <v>10</v>
      </c>
      <c r="B8" s="143"/>
      <c r="C8" s="143"/>
      <c r="D8" s="143"/>
      <c r="E8" s="153"/>
      <c r="F8" s="6">
        <v>1</v>
      </c>
      <c r="G8" s="194"/>
      <c r="H8" s="195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8"/>
      <c r="W8" s="46" t="str">
        <f>IF(I8="","",VLOOKUP(I8,'リスト1(PC入力用)'!$C$2:$E$169,2,FALSE))</f>
        <v/>
      </c>
      <c r="X8" s="47" t="str">
        <f>IF(I8="","",VLOOKUP(I8,'リスト1(PC入力用)'!$C$2:$E$169,3,FALSE))</f>
        <v/>
      </c>
      <c r="Y8" s="22" t="str">
        <f>IF(X8="","",W8+X8)</f>
        <v/>
      </c>
      <c r="Z8" s="201" t="str">
        <f>IF(Y8="","",_xlfn.IFS(Y8=2,"対策の必要なし",Y8=3,"現時点では必要なし",Y8=4,"何らかの対策が必要",Y8=5,"優先的な対策が必要",Y8=6,"即座に対策が必要"))</f>
        <v/>
      </c>
      <c r="AA8" s="202"/>
      <c r="AB8" s="203"/>
    </row>
    <row r="9" spans="1:29" ht="26.25" customHeight="1">
      <c r="A9" s="115" t="s">
        <v>19</v>
      </c>
      <c r="B9" s="116"/>
      <c r="C9" s="116"/>
      <c r="D9" s="116"/>
      <c r="E9" s="135"/>
      <c r="F9" s="6">
        <v>2</v>
      </c>
      <c r="G9" s="194"/>
      <c r="H9" s="195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8"/>
      <c r="W9" s="46" t="str">
        <f>IF(I9="","",VLOOKUP(I9,'リスト1(PC入力用)'!$C$2:$E$169,2,FALSE))</f>
        <v/>
      </c>
      <c r="X9" s="47" t="str">
        <f>IF(I9="","",VLOOKUP(I9,'リスト1(PC入力用)'!$C$2:$E$169,3,FALSE))</f>
        <v/>
      </c>
      <c r="Y9" s="22" t="str">
        <f>IF(X9="","",W9+X9)</f>
        <v/>
      </c>
      <c r="Z9" s="201" t="str">
        <f t="shared" ref="Z9:Z10" si="0">IF(Y9="","",_xlfn.IFS(Y9=2,"対策の必要なし",Y9=3,"現時点では必要なし",Y9=4,"何らかの対策が必要",Y9=5,"優先的な対策が必要",Y9=6,"即座に対策が必要"))</f>
        <v/>
      </c>
      <c r="AA9" s="202"/>
      <c r="AB9" s="203"/>
    </row>
    <row r="10" spans="1:29" ht="26.25" customHeight="1" thickBot="1">
      <c r="A10" s="117"/>
      <c r="B10" s="118"/>
      <c r="C10" s="118"/>
      <c r="D10" s="118"/>
      <c r="E10" s="136"/>
      <c r="F10" s="7">
        <v>3</v>
      </c>
      <c r="G10" s="182"/>
      <c r="H10" s="196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200"/>
      <c r="W10" s="46" t="str">
        <f>IF(I10="","",VLOOKUP(I10,'リスト1(PC入力用)'!$C$2:$E$169,2,FALSE))</f>
        <v/>
      </c>
      <c r="X10" s="47" t="str">
        <f>IF(I10="","",VLOOKUP(I10,'リスト1(PC入力用)'!$C$2:$E$169,3,FALSE))</f>
        <v/>
      </c>
      <c r="Y10" s="23" t="str">
        <f>IF(X10="","",W10+X10)</f>
        <v/>
      </c>
      <c r="Z10" s="201" t="str">
        <f t="shared" si="0"/>
        <v/>
      </c>
      <c r="AA10" s="202"/>
      <c r="AB10" s="203"/>
    </row>
    <row r="11" spans="1:29" ht="26.25" customHeight="1" thickTop="1">
      <c r="A11" s="137" t="s">
        <v>17</v>
      </c>
      <c r="B11" s="138"/>
      <c r="C11" s="138"/>
      <c r="D11" s="138"/>
      <c r="E11" s="139"/>
      <c r="F11" s="8" t="s">
        <v>8</v>
      </c>
      <c r="G11" s="11" t="s">
        <v>30</v>
      </c>
      <c r="H11" s="225" t="s">
        <v>127</v>
      </c>
      <c r="I11" s="226"/>
      <c r="J11" s="226"/>
      <c r="K11" s="147" t="s">
        <v>126</v>
      </c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1"/>
    </row>
    <row r="12" spans="1:29" ht="26.25" customHeight="1">
      <c r="A12" s="142" t="s">
        <v>33</v>
      </c>
      <c r="B12" s="143"/>
      <c r="C12" s="143"/>
      <c r="D12" s="143"/>
      <c r="E12" s="143"/>
      <c r="F12" s="9"/>
      <c r="G12" s="34" t="str">
        <f>IF(F12="","",VLOOKUP(F12,F8:Y10,20,FALSE))</f>
        <v/>
      </c>
      <c r="H12" s="219" t="str">
        <f>IF(F12="","",VLOOKUP(F12,F8:AB10,21,FALSE))</f>
        <v/>
      </c>
      <c r="I12" s="220"/>
      <c r="J12" s="221"/>
      <c r="K12" s="194"/>
      <c r="L12" s="195"/>
      <c r="M12" s="186"/>
      <c r="N12" s="184"/>
      <c r="O12" s="184"/>
      <c r="P12" s="184"/>
      <c r="Q12" s="184"/>
      <c r="R12" s="184"/>
      <c r="S12" s="184"/>
      <c r="T12" s="187"/>
      <c r="U12" s="184"/>
      <c r="V12" s="184"/>
      <c r="W12" s="184"/>
      <c r="X12" s="184"/>
      <c r="Y12" s="184"/>
      <c r="Z12" s="184"/>
      <c r="AA12" s="184"/>
      <c r="AB12" s="185"/>
    </row>
    <row r="13" spans="1:29" ht="26.25" customHeight="1">
      <c r="A13" s="115" t="s">
        <v>31</v>
      </c>
      <c r="B13" s="116"/>
      <c r="C13" s="116"/>
      <c r="D13" s="116"/>
      <c r="E13" s="116"/>
      <c r="F13" s="9"/>
      <c r="G13" s="34" t="str">
        <f>IF(F13="","",VLOOKUP(F13,F8:Y10,20,FALSE))</f>
        <v/>
      </c>
      <c r="H13" s="219" t="str">
        <f>IF(F13="","",VLOOKUP(F13,F8:AB10,21,FALSE))</f>
        <v/>
      </c>
      <c r="I13" s="220"/>
      <c r="J13" s="221"/>
      <c r="K13" s="194"/>
      <c r="L13" s="195"/>
      <c r="M13" s="186"/>
      <c r="N13" s="184"/>
      <c r="O13" s="184"/>
      <c r="P13" s="184"/>
      <c r="Q13" s="184"/>
      <c r="R13" s="184"/>
      <c r="S13" s="184"/>
      <c r="T13" s="187"/>
      <c r="U13" s="184"/>
      <c r="V13" s="184"/>
      <c r="W13" s="184"/>
      <c r="X13" s="184"/>
      <c r="Y13" s="184"/>
      <c r="Z13" s="184"/>
      <c r="AA13" s="184"/>
      <c r="AB13" s="185"/>
    </row>
    <row r="14" spans="1:29" ht="26.25" customHeight="1" thickBot="1">
      <c r="A14" s="117"/>
      <c r="B14" s="118"/>
      <c r="C14" s="118"/>
      <c r="D14" s="118"/>
      <c r="E14" s="118"/>
      <c r="F14" s="10"/>
      <c r="G14" s="34" t="str">
        <f>IF(F14="","",VLOOKUP(F14,F8:Y10,20,FALSE))</f>
        <v/>
      </c>
      <c r="H14" s="222" t="str">
        <f>IF(F14="","",VLOOKUP(F14,F8:AB10,21,FALSE))</f>
        <v/>
      </c>
      <c r="I14" s="223"/>
      <c r="J14" s="224"/>
      <c r="K14" s="182"/>
      <c r="L14" s="196"/>
      <c r="M14" s="204"/>
      <c r="N14" s="181"/>
      <c r="O14" s="181"/>
      <c r="P14" s="181"/>
      <c r="Q14" s="181"/>
      <c r="R14" s="181"/>
      <c r="S14" s="181"/>
      <c r="T14" s="205"/>
      <c r="U14" s="184"/>
      <c r="V14" s="184"/>
      <c r="W14" s="184"/>
      <c r="X14" s="184"/>
      <c r="Y14" s="184"/>
      <c r="Z14" s="184"/>
      <c r="AA14" s="184"/>
      <c r="AB14" s="185"/>
    </row>
    <row r="15" spans="1:29" ht="26.25" customHeight="1" thickTop="1">
      <c r="A15" s="123" t="s">
        <v>13</v>
      </c>
      <c r="B15" s="124"/>
      <c r="C15" s="124"/>
      <c r="D15" s="124"/>
      <c r="E15" s="124"/>
      <c r="F15" s="229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131" t="s">
        <v>35</v>
      </c>
      <c r="Z15" s="131"/>
      <c r="AA15" s="131"/>
      <c r="AB15" s="132"/>
    </row>
    <row r="16" spans="1:29" ht="26.25" customHeight="1" thickBot="1">
      <c r="A16" s="125"/>
      <c r="B16" s="126"/>
      <c r="C16" s="126"/>
      <c r="D16" s="126"/>
      <c r="E16" s="126"/>
      <c r="F16" s="231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133"/>
      <c r="Z16" s="133"/>
      <c r="AA16" s="133"/>
      <c r="AB16" s="134"/>
    </row>
    <row r="17" spans="1:29" ht="26.25" customHeight="1" thickTop="1">
      <c r="A17" s="101" t="s">
        <v>11</v>
      </c>
      <c r="B17" s="208"/>
      <c r="C17" s="209"/>
      <c r="D17" s="209"/>
      <c r="E17" s="210"/>
      <c r="F17" s="112" t="s">
        <v>12</v>
      </c>
      <c r="G17" s="14" t="s">
        <v>14</v>
      </c>
      <c r="H17" s="15">
        <v>2</v>
      </c>
      <c r="I17" s="13">
        <v>3</v>
      </c>
      <c r="J17" s="15">
        <v>4</v>
      </c>
      <c r="K17" s="15">
        <v>5</v>
      </c>
      <c r="L17" s="16">
        <v>6</v>
      </c>
      <c r="M17" s="16">
        <v>7</v>
      </c>
      <c r="N17" s="16">
        <v>8</v>
      </c>
      <c r="O17" s="16">
        <v>9</v>
      </c>
      <c r="P17" s="16">
        <v>10</v>
      </c>
      <c r="Q17" s="15">
        <v>11</v>
      </c>
      <c r="R17" s="16">
        <v>12</v>
      </c>
      <c r="S17" s="16">
        <v>13</v>
      </c>
      <c r="T17" s="16">
        <v>14</v>
      </c>
      <c r="U17" s="16">
        <v>15</v>
      </c>
      <c r="V17" s="16">
        <v>16</v>
      </c>
      <c r="W17" s="16">
        <v>17</v>
      </c>
      <c r="X17" s="16">
        <v>18</v>
      </c>
      <c r="Y17" s="16">
        <v>19</v>
      </c>
      <c r="Z17" s="18">
        <v>20</v>
      </c>
      <c r="AA17" s="86"/>
      <c r="AB17" s="87"/>
    </row>
    <row r="18" spans="1:29" ht="26.25" customHeight="1">
      <c r="A18" s="101"/>
      <c r="B18" s="211"/>
      <c r="C18" s="212"/>
      <c r="D18" s="212"/>
      <c r="E18" s="213"/>
      <c r="F18" s="113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88"/>
      <c r="AB18" s="89"/>
    </row>
    <row r="19" spans="1:29" ht="26.25" customHeight="1">
      <c r="A19" s="101"/>
      <c r="B19" s="211"/>
      <c r="C19" s="212"/>
      <c r="D19" s="212"/>
      <c r="E19" s="213"/>
      <c r="F19" s="113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88"/>
      <c r="AB19" s="89"/>
    </row>
    <row r="20" spans="1:29" ht="26.25" customHeight="1">
      <c r="A20" s="102"/>
      <c r="B20" s="214"/>
      <c r="C20" s="215"/>
      <c r="D20" s="215"/>
      <c r="E20" s="216"/>
      <c r="F20" s="114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90"/>
      <c r="AB20" s="91"/>
    </row>
    <row r="21" spans="1:29" ht="26.25" customHeight="1">
      <c r="A21" s="28"/>
      <c r="B21" s="29"/>
      <c r="C21" s="29"/>
      <c r="D21" s="29"/>
      <c r="E21" s="29"/>
      <c r="F21" s="28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27"/>
      <c r="Z21" s="27"/>
      <c r="AA21" s="26"/>
      <c r="AB21" s="26"/>
    </row>
    <row r="22" spans="1:29" ht="26.25" customHeight="1">
      <c r="A22" s="92" t="s">
        <v>9</v>
      </c>
      <c r="B22" s="93"/>
      <c r="C22" s="64" t="s">
        <v>21</v>
      </c>
      <c r="D22" s="64"/>
      <c r="E22" s="64"/>
      <c r="F22" s="64"/>
      <c r="G22" s="98"/>
      <c r="H22" s="61" t="s">
        <v>15</v>
      </c>
      <c r="I22" s="61"/>
      <c r="J22" s="64" t="s">
        <v>20</v>
      </c>
      <c r="K22" s="64"/>
      <c r="L22" s="64"/>
      <c r="M22" s="64"/>
      <c r="N22" s="64"/>
      <c r="O22" s="98"/>
      <c r="P22" s="61" t="s">
        <v>29</v>
      </c>
      <c r="Q22" s="61"/>
      <c r="R22" s="61"/>
      <c r="S22" s="61"/>
      <c r="T22" s="64" t="s">
        <v>26</v>
      </c>
      <c r="U22" s="64"/>
      <c r="V22" s="64"/>
      <c r="W22" s="67" t="s">
        <v>23</v>
      </c>
      <c r="X22" s="68"/>
      <c r="Y22" s="73" t="s">
        <v>34</v>
      </c>
      <c r="Z22" s="73"/>
      <c r="AA22" s="73"/>
      <c r="AB22" s="74"/>
    </row>
    <row r="23" spans="1:29" ht="26.25" customHeight="1">
      <c r="A23" s="94"/>
      <c r="B23" s="95"/>
      <c r="C23" s="65"/>
      <c r="D23" s="65"/>
      <c r="E23" s="65"/>
      <c r="F23" s="65"/>
      <c r="G23" s="99"/>
      <c r="H23" s="62"/>
      <c r="I23" s="62"/>
      <c r="J23" s="65"/>
      <c r="K23" s="65"/>
      <c r="L23" s="65"/>
      <c r="M23" s="65"/>
      <c r="N23" s="65"/>
      <c r="O23" s="99"/>
      <c r="P23" s="62"/>
      <c r="Q23" s="62"/>
      <c r="R23" s="62"/>
      <c r="S23" s="62"/>
      <c r="T23" s="65"/>
      <c r="U23" s="65"/>
      <c r="V23" s="65"/>
      <c r="W23" s="69"/>
      <c r="X23" s="70"/>
      <c r="Y23" s="75"/>
      <c r="Z23" s="75"/>
      <c r="AA23" s="75"/>
      <c r="AB23" s="76"/>
    </row>
    <row r="24" spans="1:29" ht="26.25" customHeight="1">
      <c r="A24" s="96"/>
      <c r="B24" s="97"/>
      <c r="C24" s="66"/>
      <c r="D24" s="66"/>
      <c r="E24" s="66"/>
      <c r="F24" s="66"/>
      <c r="G24" s="100"/>
      <c r="H24" s="63"/>
      <c r="I24" s="63"/>
      <c r="J24" s="66"/>
      <c r="K24" s="66"/>
      <c r="L24" s="66"/>
      <c r="M24" s="66"/>
      <c r="N24" s="66"/>
      <c r="O24" s="100"/>
      <c r="P24" s="63"/>
      <c r="Q24" s="63"/>
      <c r="R24" s="63"/>
      <c r="S24" s="63"/>
      <c r="T24" s="66"/>
      <c r="U24" s="66"/>
      <c r="V24" s="66"/>
      <c r="W24" s="71"/>
      <c r="X24" s="72"/>
      <c r="Y24" s="77"/>
      <c r="Z24" s="77"/>
      <c r="AA24" s="77"/>
      <c r="AB24" s="78"/>
    </row>
    <row r="25" spans="1:29" ht="26.25" customHeight="1">
      <c r="A25" s="165" t="s">
        <v>22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"/>
      <c r="N25" s="1"/>
      <c r="O25" s="1"/>
      <c r="P25" s="2"/>
      <c r="T25" s="227" t="str">
        <f>IF(T1="","",T1+1)</f>
        <v/>
      </c>
      <c r="U25" s="227"/>
      <c r="V25" s="227"/>
      <c r="W25" s="227"/>
      <c r="X25" s="227"/>
      <c r="Y25" s="227"/>
      <c r="Z25" s="227"/>
      <c r="AA25" s="207" t="str">
        <f>IF(T25="","",T25)</f>
        <v/>
      </c>
      <c r="AB25" s="207"/>
      <c r="AC25" s="21"/>
    </row>
    <row r="26" spans="1:29" ht="26.25" customHeight="1">
      <c r="A26" s="166"/>
      <c r="B26" s="166"/>
      <c r="C26" s="166"/>
      <c r="D26" s="166"/>
      <c r="E26" s="166"/>
      <c r="F26" s="167"/>
      <c r="G26" s="167"/>
      <c r="H26" s="167"/>
      <c r="I26" s="167"/>
      <c r="J26" s="167"/>
      <c r="K26" s="167"/>
      <c r="L26" s="167"/>
      <c r="M26" s="168" t="s">
        <v>5</v>
      </c>
      <c r="N26" s="168"/>
      <c r="O26" s="228" t="str">
        <f>IF(O2="","",O2)</f>
        <v/>
      </c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</row>
    <row r="27" spans="1:29" ht="26.25" customHeight="1">
      <c r="A27" s="170" t="s">
        <v>6</v>
      </c>
      <c r="B27" s="171"/>
      <c r="C27" s="171"/>
      <c r="D27" s="171"/>
      <c r="E27" s="172"/>
      <c r="F27" s="176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8"/>
      <c r="S27" s="177"/>
      <c r="T27" s="177"/>
      <c r="U27" s="177"/>
      <c r="V27" s="177"/>
      <c r="W27" s="177"/>
      <c r="X27" s="177"/>
      <c r="Y27" s="177"/>
      <c r="Z27" s="177"/>
      <c r="AA27" s="177"/>
      <c r="AB27" s="179"/>
    </row>
    <row r="28" spans="1:29" ht="26.25" customHeight="1" thickBot="1">
      <c r="A28" s="173"/>
      <c r="B28" s="174"/>
      <c r="C28" s="174"/>
      <c r="D28" s="174"/>
      <c r="E28" s="175"/>
      <c r="F28" s="180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2"/>
      <c r="S28" s="181"/>
      <c r="T28" s="181"/>
      <c r="U28" s="181"/>
      <c r="V28" s="181"/>
      <c r="W28" s="181"/>
      <c r="X28" s="181"/>
      <c r="Y28" s="181"/>
      <c r="Z28" s="181"/>
      <c r="AA28" s="181"/>
      <c r="AB28" s="183"/>
    </row>
    <row r="29" spans="1:29" ht="26.25" customHeight="1" thickTop="1">
      <c r="A29" s="154" t="s">
        <v>7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6"/>
      <c r="M29" s="12">
        <v>1</v>
      </c>
      <c r="N29" s="188"/>
      <c r="O29" s="188"/>
      <c r="P29" s="188"/>
      <c r="Q29" s="188"/>
      <c r="R29" s="188"/>
      <c r="S29" s="188"/>
      <c r="T29" s="189"/>
      <c r="U29" s="17">
        <v>3</v>
      </c>
      <c r="V29" s="192"/>
      <c r="W29" s="192"/>
      <c r="X29" s="192"/>
      <c r="Y29" s="192"/>
      <c r="Z29" s="192"/>
      <c r="AA29" s="192"/>
      <c r="AB29" s="193"/>
    </row>
    <row r="30" spans="1:29" ht="26.25" customHeight="1" thickBot="1">
      <c r="A30" s="160" t="s">
        <v>18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2"/>
      <c r="M30" s="3">
        <v>2</v>
      </c>
      <c r="N30" s="190"/>
      <c r="O30" s="190"/>
      <c r="P30" s="190"/>
      <c r="Q30" s="190"/>
      <c r="R30" s="190"/>
      <c r="S30" s="190"/>
      <c r="T30" s="191"/>
      <c r="U30" s="3">
        <v>4</v>
      </c>
      <c r="V30" s="181"/>
      <c r="W30" s="181"/>
      <c r="X30" s="181"/>
      <c r="Y30" s="181"/>
      <c r="Z30" s="181"/>
      <c r="AA30" s="181"/>
      <c r="AB30" s="183"/>
    </row>
    <row r="31" spans="1:29" ht="26.25" customHeight="1" thickTop="1">
      <c r="A31" s="137" t="s">
        <v>16</v>
      </c>
      <c r="B31" s="138"/>
      <c r="C31" s="138"/>
      <c r="D31" s="138"/>
      <c r="E31" s="139"/>
      <c r="F31" s="5" t="s">
        <v>8</v>
      </c>
      <c r="G31" s="147" t="s">
        <v>141</v>
      </c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1"/>
      <c r="W31" s="148" t="s">
        <v>28</v>
      </c>
      <c r="X31" s="149"/>
      <c r="Y31" s="150"/>
      <c r="Z31" s="151" t="s">
        <v>25</v>
      </c>
      <c r="AA31" s="151"/>
      <c r="AB31" s="152"/>
    </row>
    <row r="32" spans="1:29" ht="26.25" customHeight="1">
      <c r="A32" s="142" t="s">
        <v>10</v>
      </c>
      <c r="B32" s="143"/>
      <c r="C32" s="143"/>
      <c r="D32" s="143"/>
      <c r="E32" s="153"/>
      <c r="F32" s="6">
        <v>1</v>
      </c>
      <c r="G32" s="194"/>
      <c r="H32" s="195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8"/>
      <c r="W32" s="46" t="str">
        <f>IF(I32="","",VLOOKUP(I32,'リスト1(PC入力用)'!$C$2:$E$169,2,FALSE))</f>
        <v/>
      </c>
      <c r="X32" s="47" t="str">
        <f>IF(I32="","",VLOOKUP(I32,'リスト1(PC入力用)'!$C$2:$E$169,3,FALSE))</f>
        <v/>
      </c>
      <c r="Y32" s="22" t="str">
        <f>IF(X32="","",W32+X32)</f>
        <v/>
      </c>
      <c r="Z32" s="201" t="str">
        <f>IF(Y32="","",_xlfn.IFS(Y32=2,"対策の必要なし",Y32=3,"現時点では必要なし",Y32=4,"何らかの対策が必要",Y32=5,"優先的な対策が必要",Y32=6,"即座に対策が必要"))</f>
        <v/>
      </c>
      <c r="AA32" s="202"/>
      <c r="AB32" s="203"/>
    </row>
    <row r="33" spans="1:28" ht="26.25" customHeight="1">
      <c r="A33" s="115" t="s">
        <v>19</v>
      </c>
      <c r="B33" s="116"/>
      <c r="C33" s="116"/>
      <c r="D33" s="116"/>
      <c r="E33" s="135"/>
      <c r="F33" s="6">
        <v>2</v>
      </c>
      <c r="G33" s="194"/>
      <c r="H33" s="195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8"/>
      <c r="W33" s="46" t="str">
        <f>IF(I33="","",VLOOKUP(I33,'リスト1(PC入力用)'!$C$2:$E$169,2,FALSE))</f>
        <v/>
      </c>
      <c r="X33" s="47" t="str">
        <f>IF(I33="","",VLOOKUP(I33,'リスト1(PC入力用)'!$C$2:$E$169,3,FALSE))</f>
        <v/>
      </c>
      <c r="Y33" s="22" t="str">
        <f>IF(X33="","",W33+X33)</f>
        <v/>
      </c>
      <c r="Z33" s="201" t="str">
        <f t="shared" ref="Z33:Z34" si="1">IF(Y33="","",_xlfn.IFS(Y33=2,"対策の必要なし",Y33=3,"現時点では必要なし",Y33=4,"何らかの対策が必要",Y33=5,"優先的な対策が必要",Y33=6,"即座に対策が必要"))</f>
        <v/>
      </c>
      <c r="AA33" s="202"/>
      <c r="AB33" s="203"/>
    </row>
    <row r="34" spans="1:28" ht="26.25" customHeight="1" thickBot="1">
      <c r="A34" s="117"/>
      <c r="B34" s="118"/>
      <c r="C34" s="118"/>
      <c r="D34" s="118"/>
      <c r="E34" s="136"/>
      <c r="F34" s="7">
        <v>3</v>
      </c>
      <c r="G34" s="182"/>
      <c r="H34" s="196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200"/>
      <c r="W34" s="46" t="str">
        <f>IF(I34="","",VLOOKUP(I34,'リスト1(PC入力用)'!$C$2:$E$169,2,FALSE))</f>
        <v/>
      </c>
      <c r="X34" s="47" t="str">
        <f>IF(I34="","",VLOOKUP(I34,'リスト1(PC入力用)'!$C$2:$E$169,3,FALSE))</f>
        <v/>
      </c>
      <c r="Y34" s="23" t="str">
        <f>IF(X34="","",W34+X34)</f>
        <v/>
      </c>
      <c r="Z34" s="201" t="str">
        <f t="shared" si="1"/>
        <v/>
      </c>
      <c r="AA34" s="202"/>
      <c r="AB34" s="203"/>
    </row>
    <row r="35" spans="1:28" ht="26.25" customHeight="1" thickTop="1">
      <c r="A35" s="137" t="s">
        <v>17</v>
      </c>
      <c r="B35" s="138"/>
      <c r="C35" s="138"/>
      <c r="D35" s="138"/>
      <c r="E35" s="139"/>
      <c r="F35" s="8" t="s">
        <v>8</v>
      </c>
      <c r="G35" s="11" t="s">
        <v>30</v>
      </c>
      <c r="H35" s="225" t="s">
        <v>23</v>
      </c>
      <c r="I35" s="226"/>
      <c r="J35" s="226"/>
      <c r="K35" s="147" t="s">
        <v>24</v>
      </c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1"/>
    </row>
    <row r="36" spans="1:28" ht="26.25" customHeight="1">
      <c r="A36" s="142" t="s">
        <v>33</v>
      </c>
      <c r="B36" s="143"/>
      <c r="C36" s="143"/>
      <c r="D36" s="143"/>
      <c r="E36" s="143"/>
      <c r="F36" s="9"/>
      <c r="G36" s="34" t="str">
        <f>IF(F36="","",VLOOKUP(F36,F32:Y34,20,FALSE))</f>
        <v/>
      </c>
      <c r="H36" s="219" t="str">
        <f>IF(F36="","",VLOOKUP(F36,F32:AB34,21,FALSE))</f>
        <v/>
      </c>
      <c r="I36" s="220"/>
      <c r="J36" s="221"/>
      <c r="K36" s="194"/>
      <c r="L36" s="195"/>
      <c r="M36" s="186"/>
      <c r="N36" s="184"/>
      <c r="O36" s="184"/>
      <c r="P36" s="184"/>
      <c r="Q36" s="184"/>
      <c r="R36" s="184"/>
      <c r="S36" s="184"/>
      <c r="T36" s="187"/>
      <c r="U36" s="184"/>
      <c r="V36" s="184"/>
      <c r="W36" s="184"/>
      <c r="X36" s="184"/>
      <c r="Y36" s="184"/>
      <c r="Z36" s="184"/>
      <c r="AA36" s="184"/>
      <c r="AB36" s="185"/>
    </row>
    <row r="37" spans="1:28" ht="26.25" customHeight="1">
      <c r="A37" s="115" t="s">
        <v>31</v>
      </c>
      <c r="B37" s="116"/>
      <c r="C37" s="116"/>
      <c r="D37" s="116"/>
      <c r="E37" s="116"/>
      <c r="F37" s="9"/>
      <c r="G37" s="34" t="str">
        <f>IF(F37="","",VLOOKUP(F37,F32:Y34,20,FALSE))</f>
        <v/>
      </c>
      <c r="H37" s="219" t="str">
        <f>IF(F37="","",VLOOKUP(F37,F32:AB34,21,FALSE))</f>
        <v/>
      </c>
      <c r="I37" s="220"/>
      <c r="J37" s="221"/>
      <c r="K37" s="194"/>
      <c r="L37" s="195"/>
      <c r="M37" s="186"/>
      <c r="N37" s="184"/>
      <c r="O37" s="184"/>
      <c r="P37" s="184"/>
      <c r="Q37" s="184"/>
      <c r="R37" s="184"/>
      <c r="S37" s="184"/>
      <c r="T37" s="187"/>
      <c r="U37" s="184"/>
      <c r="V37" s="184"/>
      <c r="W37" s="184"/>
      <c r="X37" s="184"/>
      <c r="Y37" s="184"/>
      <c r="Z37" s="184"/>
      <c r="AA37" s="184"/>
      <c r="AB37" s="185"/>
    </row>
    <row r="38" spans="1:28" ht="26.25" customHeight="1" thickBot="1">
      <c r="A38" s="117"/>
      <c r="B38" s="118"/>
      <c r="C38" s="118"/>
      <c r="D38" s="118"/>
      <c r="E38" s="118"/>
      <c r="F38" s="10"/>
      <c r="G38" s="34" t="str">
        <f>IF(F38="","",VLOOKUP(F38,F32:Y34,20,FALSE))</f>
        <v/>
      </c>
      <c r="H38" s="222" t="str">
        <f>IF(F38="","",VLOOKUP(F38,F32:AB34,21,FALSE))</f>
        <v/>
      </c>
      <c r="I38" s="223"/>
      <c r="J38" s="224"/>
      <c r="K38" s="182"/>
      <c r="L38" s="196"/>
      <c r="M38" s="204"/>
      <c r="N38" s="181"/>
      <c r="O38" s="181"/>
      <c r="P38" s="181"/>
      <c r="Q38" s="181"/>
      <c r="R38" s="181"/>
      <c r="S38" s="181"/>
      <c r="T38" s="205"/>
      <c r="U38" s="184"/>
      <c r="V38" s="184"/>
      <c r="W38" s="184"/>
      <c r="X38" s="184"/>
      <c r="Y38" s="184"/>
      <c r="Z38" s="184"/>
      <c r="AA38" s="184"/>
      <c r="AB38" s="185"/>
    </row>
    <row r="39" spans="1:28" ht="26.25" customHeight="1" thickTop="1">
      <c r="A39" s="123" t="s">
        <v>13</v>
      </c>
      <c r="B39" s="124"/>
      <c r="C39" s="124"/>
      <c r="D39" s="124"/>
      <c r="E39" s="124"/>
      <c r="F39" s="229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131" t="s">
        <v>35</v>
      </c>
      <c r="Z39" s="131"/>
      <c r="AA39" s="131"/>
      <c r="AB39" s="132"/>
    </row>
    <row r="40" spans="1:28" ht="26.25" customHeight="1" thickBot="1">
      <c r="A40" s="125"/>
      <c r="B40" s="126"/>
      <c r="C40" s="126"/>
      <c r="D40" s="126"/>
      <c r="E40" s="126"/>
      <c r="F40" s="231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133"/>
      <c r="Z40" s="133"/>
      <c r="AA40" s="133"/>
      <c r="AB40" s="134"/>
    </row>
    <row r="41" spans="1:28" ht="26.25" customHeight="1" thickTop="1">
      <c r="A41" s="101" t="s">
        <v>11</v>
      </c>
      <c r="B41" s="208" t="str">
        <f>IF(B17="","",B17)</f>
        <v/>
      </c>
      <c r="C41" s="209"/>
      <c r="D41" s="209"/>
      <c r="E41" s="210"/>
      <c r="F41" s="112" t="s">
        <v>12</v>
      </c>
      <c r="G41" s="14" t="s">
        <v>14</v>
      </c>
      <c r="H41" s="15">
        <v>2</v>
      </c>
      <c r="I41" s="13">
        <v>3</v>
      </c>
      <c r="J41" s="15">
        <v>4</v>
      </c>
      <c r="K41" s="15">
        <v>5</v>
      </c>
      <c r="L41" s="16">
        <v>6</v>
      </c>
      <c r="M41" s="16">
        <v>7</v>
      </c>
      <c r="N41" s="16">
        <v>8</v>
      </c>
      <c r="O41" s="16">
        <v>9</v>
      </c>
      <c r="P41" s="16">
        <v>10</v>
      </c>
      <c r="Q41" s="15">
        <v>11</v>
      </c>
      <c r="R41" s="16">
        <v>12</v>
      </c>
      <c r="S41" s="16">
        <v>13</v>
      </c>
      <c r="T41" s="16">
        <v>14</v>
      </c>
      <c r="U41" s="16">
        <v>15</v>
      </c>
      <c r="V41" s="16">
        <v>16</v>
      </c>
      <c r="W41" s="16">
        <v>17</v>
      </c>
      <c r="X41" s="16">
        <v>18</v>
      </c>
      <c r="Y41" s="16">
        <v>19</v>
      </c>
      <c r="Z41" s="18">
        <v>20</v>
      </c>
      <c r="AA41" s="86"/>
      <c r="AB41" s="87"/>
    </row>
    <row r="42" spans="1:28" ht="26.25" customHeight="1">
      <c r="A42" s="101"/>
      <c r="B42" s="211"/>
      <c r="C42" s="212"/>
      <c r="D42" s="212"/>
      <c r="E42" s="213"/>
      <c r="F42" s="113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88"/>
      <c r="AB42" s="89"/>
    </row>
    <row r="43" spans="1:28" ht="26.25" customHeight="1">
      <c r="A43" s="101"/>
      <c r="B43" s="211"/>
      <c r="C43" s="212"/>
      <c r="D43" s="212"/>
      <c r="E43" s="213"/>
      <c r="F43" s="113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88"/>
      <c r="AB43" s="89"/>
    </row>
    <row r="44" spans="1:28" ht="26.25" customHeight="1">
      <c r="A44" s="102"/>
      <c r="B44" s="214"/>
      <c r="C44" s="215"/>
      <c r="D44" s="215"/>
      <c r="E44" s="216"/>
      <c r="F44" s="114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90"/>
      <c r="AB44" s="91"/>
    </row>
    <row r="45" spans="1:28" ht="26.25" customHeight="1">
      <c r="A45" s="28"/>
      <c r="B45" s="29"/>
      <c r="C45" s="29"/>
      <c r="D45" s="29"/>
      <c r="E45" s="29"/>
      <c r="F45" s="28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27"/>
      <c r="Z45" s="27"/>
      <c r="AA45" s="26"/>
      <c r="AB45" s="26"/>
    </row>
    <row r="46" spans="1:28" ht="26.25" customHeight="1">
      <c r="A46" s="92" t="s">
        <v>9</v>
      </c>
      <c r="B46" s="93"/>
      <c r="C46" s="64" t="s">
        <v>21</v>
      </c>
      <c r="D46" s="64"/>
      <c r="E46" s="64"/>
      <c r="F46" s="64"/>
      <c r="G46" s="98"/>
      <c r="H46" s="61" t="s">
        <v>15</v>
      </c>
      <c r="I46" s="61"/>
      <c r="J46" s="64" t="s">
        <v>20</v>
      </c>
      <c r="K46" s="64"/>
      <c r="L46" s="64"/>
      <c r="M46" s="64"/>
      <c r="N46" s="64"/>
      <c r="O46" s="98"/>
      <c r="P46" s="61" t="s">
        <v>29</v>
      </c>
      <c r="Q46" s="61"/>
      <c r="R46" s="61"/>
      <c r="S46" s="61"/>
      <c r="T46" s="64" t="s">
        <v>26</v>
      </c>
      <c r="U46" s="64"/>
      <c r="V46" s="64"/>
      <c r="W46" s="67" t="s">
        <v>23</v>
      </c>
      <c r="X46" s="68"/>
      <c r="Y46" s="73" t="s">
        <v>34</v>
      </c>
      <c r="Z46" s="73"/>
      <c r="AA46" s="73"/>
      <c r="AB46" s="74"/>
    </row>
    <row r="47" spans="1:28" ht="26.25" customHeight="1">
      <c r="A47" s="94"/>
      <c r="B47" s="95"/>
      <c r="C47" s="65"/>
      <c r="D47" s="65"/>
      <c r="E47" s="65"/>
      <c r="F47" s="65"/>
      <c r="G47" s="99"/>
      <c r="H47" s="62"/>
      <c r="I47" s="62"/>
      <c r="J47" s="65"/>
      <c r="K47" s="65"/>
      <c r="L47" s="65"/>
      <c r="M47" s="65"/>
      <c r="N47" s="65"/>
      <c r="O47" s="99"/>
      <c r="P47" s="62"/>
      <c r="Q47" s="62"/>
      <c r="R47" s="62"/>
      <c r="S47" s="62"/>
      <c r="T47" s="65"/>
      <c r="U47" s="65"/>
      <c r="V47" s="65"/>
      <c r="W47" s="69"/>
      <c r="X47" s="70"/>
      <c r="Y47" s="75"/>
      <c r="Z47" s="75"/>
      <c r="AA47" s="75"/>
      <c r="AB47" s="76"/>
    </row>
    <row r="48" spans="1:28" ht="26.25" customHeight="1">
      <c r="A48" s="96"/>
      <c r="B48" s="97"/>
      <c r="C48" s="66"/>
      <c r="D48" s="66"/>
      <c r="E48" s="66"/>
      <c r="F48" s="66"/>
      <c r="G48" s="100"/>
      <c r="H48" s="63"/>
      <c r="I48" s="63"/>
      <c r="J48" s="66"/>
      <c r="K48" s="66"/>
      <c r="L48" s="66"/>
      <c r="M48" s="66"/>
      <c r="N48" s="66"/>
      <c r="O48" s="100"/>
      <c r="P48" s="63"/>
      <c r="Q48" s="63"/>
      <c r="R48" s="63"/>
      <c r="S48" s="63"/>
      <c r="T48" s="66"/>
      <c r="U48" s="66"/>
      <c r="V48" s="66"/>
      <c r="W48" s="71"/>
      <c r="X48" s="72"/>
      <c r="Y48" s="77"/>
      <c r="Z48" s="77"/>
      <c r="AA48" s="77"/>
      <c r="AB48" s="78"/>
    </row>
    <row r="49" spans="1:29" ht="26.25" customHeight="1">
      <c r="A49" s="165" t="s">
        <v>22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"/>
      <c r="N49" s="1"/>
      <c r="O49" s="1"/>
      <c r="P49" s="2"/>
      <c r="T49" s="227" t="str">
        <f>IF(T25="","",T25+1)</f>
        <v/>
      </c>
      <c r="U49" s="227"/>
      <c r="V49" s="227"/>
      <c r="W49" s="227"/>
      <c r="X49" s="227"/>
      <c r="Y49" s="227"/>
      <c r="Z49" s="227"/>
      <c r="AA49" s="207" t="str">
        <f>IF(T49="","",T49)</f>
        <v/>
      </c>
      <c r="AB49" s="207"/>
      <c r="AC49" s="21"/>
    </row>
    <row r="50" spans="1:29" ht="26.25" customHeight="1">
      <c r="A50" s="166"/>
      <c r="B50" s="166"/>
      <c r="C50" s="166"/>
      <c r="D50" s="166"/>
      <c r="E50" s="166"/>
      <c r="F50" s="167"/>
      <c r="G50" s="167"/>
      <c r="H50" s="167"/>
      <c r="I50" s="167"/>
      <c r="J50" s="167"/>
      <c r="K50" s="167"/>
      <c r="L50" s="167"/>
      <c r="M50" s="168" t="s">
        <v>5</v>
      </c>
      <c r="N50" s="168"/>
      <c r="O50" s="228" t="str">
        <f>IF(O26="","",O26)</f>
        <v/>
      </c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</row>
    <row r="51" spans="1:29" ht="26.25" customHeight="1">
      <c r="A51" s="170" t="s">
        <v>6</v>
      </c>
      <c r="B51" s="171"/>
      <c r="C51" s="171"/>
      <c r="D51" s="171"/>
      <c r="E51" s="172"/>
      <c r="F51" s="176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8"/>
      <c r="S51" s="177"/>
      <c r="T51" s="177"/>
      <c r="U51" s="177"/>
      <c r="V51" s="177"/>
      <c r="W51" s="177"/>
      <c r="X51" s="177"/>
      <c r="Y51" s="177"/>
      <c r="Z51" s="177"/>
      <c r="AA51" s="177"/>
      <c r="AB51" s="179"/>
    </row>
    <row r="52" spans="1:29" ht="26.25" customHeight="1" thickBot="1">
      <c r="A52" s="173"/>
      <c r="B52" s="174"/>
      <c r="C52" s="174"/>
      <c r="D52" s="174"/>
      <c r="E52" s="175"/>
      <c r="F52" s="180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2"/>
      <c r="S52" s="181"/>
      <c r="T52" s="181"/>
      <c r="U52" s="181"/>
      <c r="V52" s="181"/>
      <c r="W52" s="181"/>
      <c r="X52" s="181"/>
      <c r="Y52" s="181"/>
      <c r="Z52" s="181"/>
      <c r="AA52" s="181"/>
      <c r="AB52" s="183"/>
    </row>
    <row r="53" spans="1:29" ht="26.25" customHeight="1" thickTop="1">
      <c r="A53" s="154" t="s">
        <v>7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6"/>
      <c r="M53" s="12">
        <v>1</v>
      </c>
      <c r="N53" s="188"/>
      <c r="O53" s="188"/>
      <c r="P53" s="188"/>
      <c r="Q53" s="188"/>
      <c r="R53" s="188"/>
      <c r="S53" s="188"/>
      <c r="T53" s="189"/>
      <c r="U53" s="17">
        <v>3</v>
      </c>
      <c r="V53" s="192"/>
      <c r="W53" s="192"/>
      <c r="X53" s="192"/>
      <c r="Y53" s="192"/>
      <c r="Z53" s="192"/>
      <c r="AA53" s="192"/>
      <c r="AB53" s="193"/>
    </row>
    <row r="54" spans="1:29" ht="26.25" customHeight="1" thickBot="1">
      <c r="A54" s="160" t="s">
        <v>18</v>
      </c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2"/>
      <c r="M54" s="3">
        <v>2</v>
      </c>
      <c r="N54" s="190"/>
      <c r="O54" s="190"/>
      <c r="P54" s="190"/>
      <c r="Q54" s="190"/>
      <c r="R54" s="190"/>
      <c r="S54" s="190"/>
      <c r="T54" s="191"/>
      <c r="U54" s="3">
        <v>4</v>
      </c>
      <c r="V54" s="181"/>
      <c r="W54" s="181"/>
      <c r="X54" s="181"/>
      <c r="Y54" s="181"/>
      <c r="Z54" s="181"/>
      <c r="AA54" s="181"/>
      <c r="AB54" s="183"/>
    </row>
    <row r="55" spans="1:29" ht="26.25" customHeight="1" thickTop="1">
      <c r="A55" s="137" t="s">
        <v>16</v>
      </c>
      <c r="B55" s="138"/>
      <c r="C55" s="138"/>
      <c r="D55" s="138"/>
      <c r="E55" s="139"/>
      <c r="F55" s="5" t="s">
        <v>8</v>
      </c>
      <c r="G55" s="147" t="s">
        <v>141</v>
      </c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1"/>
      <c r="W55" s="148" t="s">
        <v>28</v>
      </c>
      <c r="X55" s="149"/>
      <c r="Y55" s="150"/>
      <c r="Z55" s="151" t="s">
        <v>25</v>
      </c>
      <c r="AA55" s="151"/>
      <c r="AB55" s="152"/>
    </row>
    <row r="56" spans="1:29" ht="26.25" customHeight="1">
      <c r="A56" s="142" t="s">
        <v>10</v>
      </c>
      <c r="B56" s="143"/>
      <c r="C56" s="143"/>
      <c r="D56" s="143"/>
      <c r="E56" s="153"/>
      <c r="F56" s="6">
        <v>1</v>
      </c>
      <c r="G56" s="194"/>
      <c r="H56" s="195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8"/>
      <c r="W56" s="46" t="str">
        <f>IF(I56="","",VLOOKUP(I56,'リスト1(PC入力用)'!$C$2:$E$169,2,FALSE))</f>
        <v/>
      </c>
      <c r="X56" s="47" t="str">
        <f>IF(I56="","",VLOOKUP(I56,'リスト1(PC入力用)'!$C$2:$E$169,3,FALSE))</f>
        <v/>
      </c>
      <c r="Y56" s="22" t="str">
        <f>IF(X56="","",W56+X56)</f>
        <v/>
      </c>
      <c r="Z56" s="201" t="str">
        <f>IF(Y56="","",_xlfn.IFS(Y56=2,"対策の必要なし",Y56=3,"現時点では必要なし",Y56=4,"何らかの対策が必要",Y56=5,"優先的な対策が必要",Y56=6,"即座に対策が必要"))</f>
        <v/>
      </c>
      <c r="AA56" s="202"/>
      <c r="AB56" s="203"/>
    </row>
    <row r="57" spans="1:29" ht="26.25" customHeight="1">
      <c r="A57" s="115" t="s">
        <v>19</v>
      </c>
      <c r="B57" s="116"/>
      <c r="C57" s="116"/>
      <c r="D57" s="116"/>
      <c r="E57" s="135"/>
      <c r="F57" s="6">
        <v>2</v>
      </c>
      <c r="G57" s="194"/>
      <c r="H57" s="195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8"/>
      <c r="W57" s="46" t="str">
        <f>IF(I57="","",VLOOKUP(I57,'リスト1(PC入力用)'!$C$2:$E$169,2,FALSE))</f>
        <v/>
      </c>
      <c r="X57" s="47" t="str">
        <f>IF(I57="","",VLOOKUP(I57,'リスト1(PC入力用)'!$C$2:$E$169,3,FALSE))</f>
        <v/>
      </c>
      <c r="Y57" s="22" t="str">
        <f>IF(X57="","",W57+X57)</f>
        <v/>
      </c>
      <c r="Z57" s="201" t="str">
        <f t="shared" ref="Z57:Z58" si="2">IF(Y57="","",_xlfn.IFS(Y57=2,"対策の必要なし",Y57=3,"現時点では必要なし",Y57=4,"何らかの対策が必要",Y57=5,"優先的な対策が必要",Y57=6,"即座に対策が必要"))</f>
        <v/>
      </c>
      <c r="AA57" s="202"/>
      <c r="AB57" s="203"/>
    </row>
    <row r="58" spans="1:29" ht="26.25" customHeight="1" thickBot="1">
      <c r="A58" s="117"/>
      <c r="B58" s="118"/>
      <c r="C58" s="118"/>
      <c r="D58" s="118"/>
      <c r="E58" s="136"/>
      <c r="F58" s="7">
        <v>3</v>
      </c>
      <c r="G58" s="182"/>
      <c r="H58" s="196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200"/>
      <c r="W58" s="46" t="str">
        <f>IF(I58="","",VLOOKUP(I58,'リスト1(PC入力用)'!$C$2:$E$169,2,FALSE))</f>
        <v/>
      </c>
      <c r="X58" s="47" t="str">
        <f>IF(I58="","",VLOOKUP(I58,'リスト1(PC入力用)'!$C$2:$E$169,3,FALSE))</f>
        <v/>
      </c>
      <c r="Y58" s="23" t="str">
        <f>IF(X58="","",W58+X58)</f>
        <v/>
      </c>
      <c r="Z58" s="201" t="str">
        <f t="shared" si="2"/>
        <v/>
      </c>
      <c r="AA58" s="202"/>
      <c r="AB58" s="203"/>
    </row>
    <row r="59" spans="1:29" ht="26.25" customHeight="1" thickTop="1">
      <c r="A59" s="137" t="s">
        <v>17</v>
      </c>
      <c r="B59" s="138"/>
      <c r="C59" s="138"/>
      <c r="D59" s="138"/>
      <c r="E59" s="139"/>
      <c r="F59" s="8" t="s">
        <v>8</v>
      </c>
      <c r="G59" s="11" t="s">
        <v>30</v>
      </c>
      <c r="H59" s="225" t="s">
        <v>23</v>
      </c>
      <c r="I59" s="226"/>
      <c r="J59" s="226"/>
      <c r="K59" s="147" t="s">
        <v>24</v>
      </c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1"/>
    </row>
    <row r="60" spans="1:29" ht="26.25" customHeight="1">
      <c r="A60" s="142" t="s">
        <v>33</v>
      </c>
      <c r="B60" s="143"/>
      <c r="C60" s="143"/>
      <c r="D60" s="143"/>
      <c r="E60" s="143"/>
      <c r="F60" s="9"/>
      <c r="G60" s="34" t="str">
        <f>IF(F60="","",VLOOKUP(F60,F56:Y58,20,FALSE))</f>
        <v/>
      </c>
      <c r="H60" s="219" t="str">
        <f>IF(F60="","",VLOOKUP(F60,F56:AB58,21,FALSE))</f>
        <v/>
      </c>
      <c r="I60" s="220"/>
      <c r="J60" s="221"/>
      <c r="K60" s="194"/>
      <c r="L60" s="195"/>
      <c r="M60" s="186"/>
      <c r="N60" s="184"/>
      <c r="O60" s="184"/>
      <c r="P60" s="184"/>
      <c r="Q60" s="184"/>
      <c r="R60" s="184"/>
      <c r="S60" s="184"/>
      <c r="T60" s="187"/>
      <c r="U60" s="184"/>
      <c r="V60" s="184"/>
      <c r="W60" s="184"/>
      <c r="X60" s="184"/>
      <c r="Y60" s="184"/>
      <c r="Z60" s="184"/>
      <c r="AA60" s="184"/>
      <c r="AB60" s="185"/>
    </row>
    <row r="61" spans="1:29" ht="26.25" customHeight="1">
      <c r="A61" s="115" t="s">
        <v>31</v>
      </c>
      <c r="B61" s="116"/>
      <c r="C61" s="116"/>
      <c r="D61" s="116"/>
      <c r="E61" s="116"/>
      <c r="F61" s="9"/>
      <c r="G61" s="34" t="str">
        <f>IF(F61="","",VLOOKUP(F61,F56:Y58,20,FALSE))</f>
        <v/>
      </c>
      <c r="H61" s="219" t="str">
        <f>IF(F61="","",VLOOKUP(F61,F56:AB58,21,FALSE))</f>
        <v/>
      </c>
      <c r="I61" s="220"/>
      <c r="J61" s="221"/>
      <c r="K61" s="194"/>
      <c r="L61" s="195"/>
      <c r="M61" s="186"/>
      <c r="N61" s="184"/>
      <c r="O61" s="184"/>
      <c r="P61" s="184"/>
      <c r="Q61" s="184"/>
      <c r="R61" s="184"/>
      <c r="S61" s="184"/>
      <c r="T61" s="187"/>
      <c r="U61" s="184"/>
      <c r="V61" s="184"/>
      <c r="W61" s="184"/>
      <c r="X61" s="184"/>
      <c r="Y61" s="184"/>
      <c r="Z61" s="184"/>
      <c r="AA61" s="184"/>
      <c r="AB61" s="185"/>
    </row>
    <row r="62" spans="1:29" ht="26.25" customHeight="1" thickBot="1">
      <c r="A62" s="117"/>
      <c r="B62" s="118"/>
      <c r="C62" s="118"/>
      <c r="D62" s="118"/>
      <c r="E62" s="118"/>
      <c r="F62" s="10"/>
      <c r="G62" s="34" t="str">
        <f>IF(F62="","",VLOOKUP(F62,F56:Y58,20,FALSE))</f>
        <v/>
      </c>
      <c r="H62" s="222" t="str">
        <f>IF(F62="","",VLOOKUP(F62,F56:AB58,21,FALSE))</f>
        <v/>
      </c>
      <c r="I62" s="223"/>
      <c r="J62" s="224"/>
      <c r="K62" s="182"/>
      <c r="L62" s="196"/>
      <c r="M62" s="204"/>
      <c r="N62" s="181"/>
      <c r="O62" s="181"/>
      <c r="P62" s="181"/>
      <c r="Q62" s="181"/>
      <c r="R62" s="181"/>
      <c r="S62" s="181"/>
      <c r="T62" s="205"/>
      <c r="U62" s="184"/>
      <c r="V62" s="184"/>
      <c r="W62" s="184"/>
      <c r="X62" s="184"/>
      <c r="Y62" s="184"/>
      <c r="Z62" s="184"/>
      <c r="AA62" s="184"/>
      <c r="AB62" s="185"/>
    </row>
    <row r="63" spans="1:29" ht="26.25" customHeight="1" thickTop="1">
      <c r="A63" s="123" t="s">
        <v>13</v>
      </c>
      <c r="B63" s="124"/>
      <c r="C63" s="124"/>
      <c r="D63" s="124"/>
      <c r="E63" s="124"/>
      <c r="F63" s="229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131" t="s">
        <v>35</v>
      </c>
      <c r="Z63" s="131"/>
      <c r="AA63" s="131"/>
      <c r="AB63" s="132"/>
    </row>
    <row r="64" spans="1:29" ht="26.25" customHeight="1" thickBot="1">
      <c r="A64" s="125"/>
      <c r="B64" s="126"/>
      <c r="C64" s="126"/>
      <c r="D64" s="126"/>
      <c r="E64" s="126"/>
      <c r="F64" s="231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133"/>
      <c r="Z64" s="133"/>
      <c r="AA64" s="133"/>
      <c r="AB64" s="134"/>
    </row>
    <row r="65" spans="1:29" ht="26.25" customHeight="1" thickTop="1">
      <c r="A65" s="101" t="s">
        <v>11</v>
      </c>
      <c r="B65" s="208" t="str">
        <f>IF(B41="","",B41)</f>
        <v/>
      </c>
      <c r="C65" s="209"/>
      <c r="D65" s="209"/>
      <c r="E65" s="210"/>
      <c r="F65" s="112" t="s">
        <v>12</v>
      </c>
      <c r="G65" s="14" t="s">
        <v>14</v>
      </c>
      <c r="H65" s="15">
        <v>2</v>
      </c>
      <c r="I65" s="13">
        <v>3</v>
      </c>
      <c r="J65" s="15">
        <v>4</v>
      </c>
      <c r="K65" s="15">
        <v>5</v>
      </c>
      <c r="L65" s="16">
        <v>6</v>
      </c>
      <c r="M65" s="16">
        <v>7</v>
      </c>
      <c r="N65" s="16">
        <v>8</v>
      </c>
      <c r="O65" s="16">
        <v>9</v>
      </c>
      <c r="P65" s="16">
        <v>10</v>
      </c>
      <c r="Q65" s="15">
        <v>11</v>
      </c>
      <c r="R65" s="16">
        <v>12</v>
      </c>
      <c r="S65" s="16">
        <v>13</v>
      </c>
      <c r="T65" s="16">
        <v>14</v>
      </c>
      <c r="U65" s="16">
        <v>15</v>
      </c>
      <c r="V65" s="16">
        <v>16</v>
      </c>
      <c r="W65" s="16">
        <v>17</v>
      </c>
      <c r="X65" s="16">
        <v>18</v>
      </c>
      <c r="Y65" s="16">
        <v>19</v>
      </c>
      <c r="Z65" s="18">
        <v>20</v>
      </c>
      <c r="AA65" s="86"/>
      <c r="AB65" s="87"/>
    </row>
    <row r="66" spans="1:29" ht="26.25" customHeight="1">
      <c r="A66" s="101"/>
      <c r="B66" s="211"/>
      <c r="C66" s="212"/>
      <c r="D66" s="212"/>
      <c r="E66" s="213"/>
      <c r="F66" s="113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88"/>
      <c r="AB66" s="89"/>
    </row>
    <row r="67" spans="1:29" ht="26.25" customHeight="1">
      <c r="A67" s="101"/>
      <c r="B67" s="211"/>
      <c r="C67" s="212"/>
      <c r="D67" s="212"/>
      <c r="E67" s="213"/>
      <c r="F67" s="113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88"/>
      <c r="AB67" s="89"/>
    </row>
    <row r="68" spans="1:29" ht="26.25" customHeight="1">
      <c r="A68" s="102"/>
      <c r="B68" s="214"/>
      <c r="C68" s="215"/>
      <c r="D68" s="215"/>
      <c r="E68" s="216"/>
      <c r="F68" s="114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90"/>
      <c r="AB68" s="91"/>
    </row>
    <row r="69" spans="1:29" ht="26.25" customHeight="1">
      <c r="A69" s="28"/>
      <c r="B69" s="29"/>
      <c r="C69" s="29"/>
      <c r="D69" s="29"/>
      <c r="E69" s="29"/>
      <c r="F69" s="28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27"/>
      <c r="Z69" s="27"/>
      <c r="AA69" s="26"/>
      <c r="AB69" s="26"/>
    </row>
    <row r="70" spans="1:29" ht="26.25" customHeight="1">
      <c r="A70" s="92" t="s">
        <v>9</v>
      </c>
      <c r="B70" s="93"/>
      <c r="C70" s="64" t="s">
        <v>21</v>
      </c>
      <c r="D70" s="64"/>
      <c r="E70" s="64"/>
      <c r="F70" s="64"/>
      <c r="G70" s="98"/>
      <c r="H70" s="61" t="s">
        <v>15</v>
      </c>
      <c r="I70" s="61"/>
      <c r="J70" s="64" t="s">
        <v>20</v>
      </c>
      <c r="K70" s="64"/>
      <c r="L70" s="64"/>
      <c r="M70" s="64"/>
      <c r="N70" s="64"/>
      <c r="O70" s="98"/>
      <c r="P70" s="61" t="s">
        <v>29</v>
      </c>
      <c r="Q70" s="61"/>
      <c r="R70" s="61"/>
      <c r="S70" s="61"/>
      <c r="T70" s="64" t="s">
        <v>26</v>
      </c>
      <c r="U70" s="64"/>
      <c r="V70" s="64"/>
      <c r="W70" s="67" t="s">
        <v>23</v>
      </c>
      <c r="X70" s="68"/>
      <c r="Y70" s="73" t="s">
        <v>34</v>
      </c>
      <c r="Z70" s="73"/>
      <c r="AA70" s="73"/>
      <c r="AB70" s="74"/>
    </row>
    <row r="71" spans="1:29" ht="26.25" customHeight="1">
      <c r="A71" s="94"/>
      <c r="B71" s="95"/>
      <c r="C71" s="65"/>
      <c r="D71" s="65"/>
      <c r="E71" s="65"/>
      <c r="F71" s="65"/>
      <c r="G71" s="99"/>
      <c r="H71" s="62"/>
      <c r="I71" s="62"/>
      <c r="J71" s="65"/>
      <c r="K71" s="65"/>
      <c r="L71" s="65"/>
      <c r="M71" s="65"/>
      <c r="N71" s="65"/>
      <c r="O71" s="99"/>
      <c r="P71" s="62"/>
      <c r="Q71" s="62"/>
      <c r="R71" s="62"/>
      <c r="S71" s="62"/>
      <c r="T71" s="65"/>
      <c r="U71" s="65"/>
      <c r="V71" s="65"/>
      <c r="W71" s="69"/>
      <c r="X71" s="70"/>
      <c r="Y71" s="75"/>
      <c r="Z71" s="75"/>
      <c r="AA71" s="75"/>
      <c r="AB71" s="76"/>
    </row>
    <row r="72" spans="1:29" ht="26.25" customHeight="1">
      <c r="A72" s="96"/>
      <c r="B72" s="97"/>
      <c r="C72" s="66"/>
      <c r="D72" s="66"/>
      <c r="E72" s="66"/>
      <c r="F72" s="66"/>
      <c r="G72" s="100"/>
      <c r="H72" s="63"/>
      <c r="I72" s="63"/>
      <c r="J72" s="66"/>
      <c r="K72" s="66"/>
      <c r="L72" s="66"/>
      <c r="M72" s="66"/>
      <c r="N72" s="66"/>
      <c r="O72" s="100"/>
      <c r="P72" s="63"/>
      <c r="Q72" s="63"/>
      <c r="R72" s="63"/>
      <c r="S72" s="63"/>
      <c r="T72" s="66"/>
      <c r="U72" s="66"/>
      <c r="V72" s="66"/>
      <c r="W72" s="71"/>
      <c r="X72" s="72"/>
      <c r="Y72" s="77"/>
      <c r="Z72" s="77"/>
      <c r="AA72" s="77"/>
      <c r="AB72" s="78"/>
    </row>
    <row r="73" spans="1:29" ht="26.25" customHeight="1">
      <c r="A73" s="165" t="s">
        <v>22</v>
      </c>
      <c r="B73" s="165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"/>
      <c r="N73" s="1"/>
      <c r="O73" s="1"/>
      <c r="P73" s="2"/>
      <c r="T73" s="227" t="str">
        <f>IF(T49="","",T49+1)</f>
        <v/>
      </c>
      <c r="U73" s="227"/>
      <c r="V73" s="227"/>
      <c r="W73" s="227"/>
      <c r="X73" s="227"/>
      <c r="Y73" s="227"/>
      <c r="Z73" s="227"/>
      <c r="AA73" s="207" t="str">
        <f>IF(T73="","",T73)</f>
        <v/>
      </c>
      <c r="AB73" s="207"/>
      <c r="AC73" s="21"/>
    </row>
    <row r="74" spans="1:29" ht="26.25" customHeight="1">
      <c r="A74" s="166"/>
      <c r="B74" s="166"/>
      <c r="C74" s="166"/>
      <c r="D74" s="166"/>
      <c r="E74" s="166"/>
      <c r="F74" s="167"/>
      <c r="G74" s="167"/>
      <c r="H74" s="167"/>
      <c r="I74" s="167"/>
      <c r="J74" s="167"/>
      <c r="K74" s="167"/>
      <c r="L74" s="167"/>
      <c r="M74" s="168" t="s">
        <v>5</v>
      </c>
      <c r="N74" s="168"/>
      <c r="O74" s="228" t="str">
        <f>IF(O50="","",O50)</f>
        <v/>
      </c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</row>
    <row r="75" spans="1:29" ht="26.25" customHeight="1">
      <c r="A75" s="170" t="s">
        <v>6</v>
      </c>
      <c r="B75" s="171"/>
      <c r="C75" s="171"/>
      <c r="D75" s="171"/>
      <c r="E75" s="172"/>
      <c r="F75" s="176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8"/>
      <c r="S75" s="177"/>
      <c r="T75" s="177"/>
      <c r="U75" s="177"/>
      <c r="V75" s="177"/>
      <c r="W75" s="177"/>
      <c r="X75" s="177"/>
      <c r="Y75" s="177"/>
      <c r="Z75" s="177"/>
      <c r="AA75" s="177"/>
      <c r="AB75" s="179"/>
    </row>
    <row r="76" spans="1:29" ht="26.25" customHeight="1" thickBot="1">
      <c r="A76" s="173"/>
      <c r="B76" s="174"/>
      <c r="C76" s="174"/>
      <c r="D76" s="174"/>
      <c r="E76" s="175"/>
      <c r="F76" s="180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2"/>
      <c r="S76" s="181"/>
      <c r="T76" s="181"/>
      <c r="U76" s="181"/>
      <c r="V76" s="181"/>
      <c r="W76" s="181"/>
      <c r="X76" s="181"/>
      <c r="Y76" s="181"/>
      <c r="Z76" s="181"/>
      <c r="AA76" s="181"/>
      <c r="AB76" s="183"/>
    </row>
    <row r="77" spans="1:29" ht="26.25" customHeight="1" thickTop="1">
      <c r="A77" s="154" t="s">
        <v>7</v>
      </c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6"/>
      <c r="M77" s="12">
        <v>1</v>
      </c>
      <c r="N77" s="188"/>
      <c r="O77" s="188"/>
      <c r="P77" s="188"/>
      <c r="Q77" s="188"/>
      <c r="R77" s="188"/>
      <c r="S77" s="188"/>
      <c r="T77" s="189"/>
      <c r="U77" s="17">
        <v>3</v>
      </c>
      <c r="V77" s="192"/>
      <c r="W77" s="192"/>
      <c r="X77" s="192"/>
      <c r="Y77" s="192"/>
      <c r="Z77" s="192"/>
      <c r="AA77" s="192"/>
      <c r="AB77" s="193"/>
    </row>
    <row r="78" spans="1:29" ht="26.25" customHeight="1" thickBot="1">
      <c r="A78" s="160" t="s">
        <v>18</v>
      </c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2"/>
      <c r="M78" s="3">
        <v>2</v>
      </c>
      <c r="N78" s="190"/>
      <c r="O78" s="190"/>
      <c r="P78" s="190"/>
      <c r="Q78" s="190"/>
      <c r="R78" s="190"/>
      <c r="S78" s="190"/>
      <c r="T78" s="191"/>
      <c r="U78" s="3">
        <v>4</v>
      </c>
      <c r="V78" s="181"/>
      <c r="W78" s="181"/>
      <c r="X78" s="181"/>
      <c r="Y78" s="181"/>
      <c r="Z78" s="181"/>
      <c r="AA78" s="181"/>
      <c r="AB78" s="183"/>
    </row>
    <row r="79" spans="1:29" ht="26.25" customHeight="1" thickTop="1">
      <c r="A79" s="137" t="s">
        <v>16</v>
      </c>
      <c r="B79" s="138"/>
      <c r="C79" s="138"/>
      <c r="D79" s="138"/>
      <c r="E79" s="139"/>
      <c r="F79" s="5" t="s">
        <v>8</v>
      </c>
      <c r="G79" s="147" t="s">
        <v>141</v>
      </c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1"/>
      <c r="W79" s="148" t="s">
        <v>28</v>
      </c>
      <c r="X79" s="149"/>
      <c r="Y79" s="150"/>
      <c r="Z79" s="151" t="s">
        <v>25</v>
      </c>
      <c r="AA79" s="151"/>
      <c r="AB79" s="152"/>
    </row>
    <row r="80" spans="1:29" ht="26.25" customHeight="1">
      <c r="A80" s="142" t="s">
        <v>10</v>
      </c>
      <c r="B80" s="143"/>
      <c r="C80" s="143"/>
      <c r="D80" s="143"/>
      <c r="E80" s="153"/>
      <c r="F80" s="6">
        <v>1</v>
      </c>
      <c r="G80" s="194"/>
      <c r="H80" s="195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8"/>
      <c r="W80" s="46" t="str">
        <f>IF(I80="","",VLOOKUP(I80,'リスト1(PC入力用)'!$C$2:$E$169,2,FALSE))</f>
        <v/>
      </c>
      <c r="X80" s="47" t="str">
        <f>IF(I80="","",VLOOKUP(I80,'リスト1(PC入力用)'!$C$2:$E$169,3,FALSE))</f>
        <v/>
      </c>
      <c r="Y80" s="22" t="str">
        <f>IF(X80="","",W80+X80)</f>
        <v/>
      </c>
      <c r="Z80" s="201" t="str">
        <f>IF(Y80="","",_xlfn.IFS(Y80=2,"対策の必要なし",Y80=3,"現時点では必要なし",Y80=4,"何らかの対策が必要",Y80=5,"優先的な対策が必要",Y80=6,"即座に対策が必要"))</f>
        <v/>
      </c>
      <c r="AA80" s="202"/>
      <c r="AB80" s="203"/>
    </row>
    <row r="81" spans="1:28" ht="26.25" customHeight="1">
      <c r="A81" s="115" t="s">
        <v>19</v>
      </c>
      <c r="B81" s="116"/>
      <c r="C81" s="116"/>
      <c r="D81" s="116"/>
      <c r="E81" s="135"/>
      <c r="F81" s="6">
        <v>2</v>
      </c>
      <c r="G81" s="194"/>
      <c r="H81" s="195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8"/>
      <c r="W81" s="46" t="str">
        <f>IF(I81="","",VLOOKUP(I81,'リスト1(PC入力用)'!$C$2:$E$169,2,FALSE))</f>
        <v/>
      </c>
      <c r="X81" s="47" t="str">
        <f>IF(I81="","",VLOOKUP(I81,'リスト1(PC入力用)'!$C$2:$E$169,3,FALSE))</f>
        <v/>
      </c>
      <c r="Y81" s="22" t="str">
        <f>IF(X81="","",W81+X81)</f>
        <v/>
      </c>
      <c r="Z81" s="201" t="str">
        <f t="shared" ref="Z81:Z82" si="3">IF(Y81="","",_xlfn.IFS(Y81=2,"対策の必要なし",Y81=3,"現時点では必要なし",Y81=4,"何らかの対策が必要",Y81=5,"優先的な対策が必要",Y81=6,"即座に対策が必要"))</f>
        <v/>
      </c>
      <c r="AA81" s="202"/>
      <c r="AB81" s="203"/>
    </row>
    <row r="82" spans="1:28" ht="26.25" customHeight="1" thickBot="1">
      <c r="A82" s="117"/>
      <c r="B82" s="118"/>
      <c r="C82" s="118"/>
      <c r="D82" s="118"/>
      <c r="E82" s="136"/>
      <c r="F82" s="7">
        <v>3</v>
      </c>
      <c r="G82" s="182"/>
      <c r="H82" s="196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200"/>
      <c r="W82" s="46" t="str">
        <f>IF(I82="","",VLOOKUP(I82,'リスト1(PC入力用)'!$C$2:$E$169,2,FALSE))</f>
        <v/>
      </c>
      <c r="X82" s="47" t="str">
        <f>IF(I82="","",VLOOKUP(I82,'リスト1(PC入力用)'!$C$2:$E$169,3,FALSE))</f>
        <v/>
      </c>
      <c r="Y82" s="23" t="str">
        <f>IF(X82="","",W82+X82)</f>
        <v/>
      </c>
      <c r="Z82" s="201" t="str">
        <f t="shared" si="3"/>
        <v/>
      </c>
      <c r="AA82" s="202"/>
      <c r="AB82" s="203"/>
    </row>
    <row r="83" spans="1:28" ht="26.25" customHeight="1" thickTop="1">
      <c r="A83" s="137" t="s">
        <v>17</v>
      </c>
      <c r="B83" s="138"/>
      <c r="C83" s="138"/>
      <c r="D83" s="138"/>
      <c r="E83" s="139"/>
      <c r="F83" s="8" t="s">
        <v>8</v>
      </c>
      <c r="G83" s="11" t="s">
        <v>30</v>
      </c>
      <c r="H83" s="225" t="s">
        <v>23</v>
      </c>
      <c r="I83" s="226"/>
      <c r="J83" s="226"/>
      <c r="K83" s="147" t="s">
        <v>24</v>
      </c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1"/>
    </row>
    <row r="84" spans="1:28" ht="26.25" customHeight="1">
      <c r="A84" s="142" t="s">
        <v>33</v>
      </c>
      <c r="B84" s="143"/>
      <c r="C84" s="143"/>
      <c r="D84" s="143"/>
      <c r="E84" s="143"/>
      <c r="F84" s="9"/>
      <c r="G84" s="34" t="str">
        <f>IF(F84="","",VLOOKUP(F84,F80:Y82,20,FALSE))</f>
        <v/>
      </c>
      <c r="H84" s="219" t="str">
        <f>IF(F84="","",VLOOKUP(F84,F80:AB82,21,FALSE))</f>
        <v/>
      </c>
      <c r="I84" s="220"/>
      <c r="J84" s="221"/>
      <c r="K84" s="194"/>
      <c r="L84" s="195"/>
      <c r="M84" s="186"/>
      <c r="N84" s="184"/>
      <c r="O84" s="184"/>
      <c r="P84" s="184"/>
      <c r="Q84" s="184"/>
      <c r="R84" s="184"/>
      <c r="S84" s="184"/>
      <c r="T84" s="187"/>
      <c r="U84" s="184"/>
      <c r="V84" s="184"/>
      <c r="W84" s="184"/>
      <c r="X84" s="184"/>
      <c r="Y84" s="184"/>
      <c r="Z84" s="184"/>
      <c r="AA84" s="184"/>
      <c r="AB84" s="185"/>
    </row>
    <row r="85" spans="1:28" ht="26.25" customHeight="1">
      <c r="A85" s="115" t="s">
        <v>31</v>
      </c>
      <c r="B85" s="116"/>
      <c r="C85" s="116"/>
      <c r="D85" s="116"/>
      <c r="E85" s="116"/>
      <c r="F85" s="9"/>
      <c r="G85" s="34" t="str">
        <f>IF(F85="","",VLOOKUP(F85,F80:Y82,20,FALSE))</f>
        <v/>
      </c>
      <c r="H85" s="219" t="str">
        <f>IF(F85="","",VLOOKUP(F85,F80:AB82,21,FALSE))</f>
        <v/>
      </c>
      <c r="I85" s="220"/>
      <c r="J85" s="221"/>
      <c r="K85" s="194"/>
      <c r="L85" s="195"/>
      <c r="M85" s="186"/>
      <c r="N85" s="184"/>
      <c r="O85" s="184"/>
      <c r="P85" s="184"/>
      <c r="Q85" s="184"/>
      <c r="R85" s="184"/>
      <c r="S85" s="184"/>
      <c r="T85" s="187"/>
      <c r="U85" s="184"/>
      <c r="V85" s="184"/>
      <c r="W85" s="184"/>
      <c r="X85" s="184"/>
      <c r="Y85" s="184"/>
      <c r="Z85" s="184"/>
      <c r="AA85" s="184"/>
      <c r="AB85" s="185"/>
    </row>
    <row r="86" spans="1:28" ht="26.25" customHeight="1" thickBot="1">
      <c r="A86" s="117"/>
      <c r="B86" s="118"/>
      <c r="C86" s="118"/>
      <c r="D86" s="118"/>
      <c r="E86" s="118"/>
      <c r="F86" s="10"/>
      <c r="G86" s="34" t="str">
        <f>IF(F86="","",VLOOKUP(F86,F80:Y82,20,FALSE))</f>
        <v/>
      </c>
      <c r="H86" s="222" t="str">
        <f>IF(F86="","",VLOOKUP(F86,F80:AB82,21,FALSE))</f>
        <v/>
      </c>
      <c r="I86" s="223"/>
      <c r="J86" s="224"/>
      <c r="K86" s="182"/>
      <c r="L86" s="196"/>
      <c r="M86" s="204"/>
      <c r="N86" s="181"/>
      <c r="O86" s="181"/>
      <c r="P86" s="181"/>
      <c r="Q86" s="181"/>
      <c r="R86" s="181"/>
      <c r="S86" s="181"/>
      <c r="T86" s="205"/>
      <c r="U86" s="184"/>
      <c r="V86" s="184"/>
      <c r="W86" s="184"/>
      <c r="X86" s="184"/>
      <c r="Y86" s="184"/>
      <c r="Z86" s="184"/>
      <c r="AA86" s="184"/>
      <c r="AB86" s="185"/>
    </row>
    <row r="87" spans="1:28" ht="26.25" customHeight="1" thickTop="1">
      <c r="A87" s="123" t="s">
        <v>13</v>
      </c>
      <c r="B87" s="124"/>
      <c r="C87" s="124"/>
      <c r="D87" s="124"/>
      <c r="E87" s="124"/>
      <c r="F87" s="229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131" t="s">
        <v>35</v>
      </c>
      <c r="Z87" s="131"/>
      <c r="AA87" s="131"/>
      <c r="AB87" s="132"/>
    </row>
    <row r="88" spans="1:28" ht="26.25" customHeight="1" thickBot="1">
      <c r="A88" s="125"/>
      <c r="B88" s="126"/>
      <c r="C88" s="126"/>
      <c r="D88" s="126"/>
      <c r="E88" s="126"/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133"/>
      <c r="Z88" s="133"/>
      <c r="AA88" s="133"/>
      <c r="AB88" s="134"/>
    </row>
    <row r="89" spans="1:28" ht="26.25" customHeight="1" thickTop="1">
      <c r="A89" s="101" t="s">
        <v>11</v>
      </c>
      <c r="B89" s="208" t="str">
        <f>IF(B65="","",B65)</f>
        <v/>
      </c>
      <c r="C89" s="209"/>
      <c r="D89" s="209"/>
      <c r="E89" s="210"/>
      <c r="F89" s="112" t="s">
        <v>12</v>
      </c>
      <c r="G89" s="14" t="s">
        <v>14</v>
      </c>
      <c r="H89" s="15">
        <v>2</v>
      </c>
      <c r="I89" s="13">
        <v>3</v>
      </c>
      <c r="J89" s="15">
        <v>4</v>
      </c>
      <c r="K89" s="15">
        <v>5</v>
      </c>
      <c r="L89" s="16">
        <v>6</v>
      </c>
      <c r="M89" s="16">
        <v>7</v>
      </c>
      <c r="N89" s="16">
        <v>8</v>
      </c>
      <c r="O89" s="16">
        <v>9</v>
      </c>
      <c r="P89" s="16">
        <v>10</v>
      </c>
      <c r="Q89" s="15">
        <v>11</v>
      </c>
      <c r="R89" s="16">
        <v>12</v>
      </c>
      <c r="S89" s="16">
        <v>13</v>
      </c>
      <c r="T89" s="16">
        <v>14</v>
      </c>
      <c r="U89" s="16">
        <v>15</v>
      </c>
      <c r="V89" s="16">
        <v>16</v>
      </c>
      <c r="W89" s="16">
        <v>17</v>
      </c>
      <c r="X89" s="16">
        <v>18</v>
      </c>
      <c r="Y89" s="16">
        <v>19</v>
      </c>
      <c r="Z89" s="18">
        <v>20</v>
      </c>
      <c r="AA89" s="86"/>
      <c r="AB89" s="87"/>
    </row>
    <row r="90" spans="1:28" ht="26.25" customHeight="1">
      <c r="A90" s="101"/>
      <c r="B90" s="211"/>
      <c r="C90" s="212"/>
      <c r="D90" s="212"/>
      <c r="E90" s="213"/>
      <c r="F90" s="113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88"/>
      <c r="AB90" s="89"/>
    </row>
    <row r="91" spans="1:28" ht="26.25" customHeight="1">
      <c r="A91" s="101"/>
      <c r="B91" s="211"/>
      <c r="C91" s="212"/>
      <c r="D91" s="212"/>
      <c r="E91" s="213"/>
      <c r="F91" s="113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88"/>
      <c r="AB91" s="89"/>
    </row>
    <row r="92" spans="1:28" ht="26.25" customHeight="1">
      <c r="A92" s="102"/>
      <c r="B92" s="214"/>
      <c r="C92" s="215"/>
      <c r="D92" s="215"/>
      <c r="E92" s="216"/>
      <c r="F92" s="114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90"/>
      <c r="AB92" s="91"/>
    </row>
    <row r="93" spans="1:28" ht="26.25" customHeight="1">
      <c r="A93" s="28"/>
      <c r="B93" s="29"/>
      <c r="C93" s="29"/>
      <c r="D93" s="29"/>
      <c r="E93" s="29"/>
      <c r="F93" s="28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27"/>
      <c r="Z93" s="27"/>
      <c r="AA93" s="26"/>
      <c r="AB93" s="26"/>
    </row>
    <row r="94" spans="1:28" ht="26.25" customHeight="1">
      <c r="A94" s="92" t="s">
        <v>9</v>
      </c>
      <c r="B94" s="93"/>
      <c r="C94" s="64" t="s">
        <v>21</v>
      </c>
      <c r="D94" s="64"/>
      <c r="E94" s="64"/>
      <c r="F94" s="64"/>
      <c r="G94" s="98"/>
      <c r="H94" s="61" t="s">
        <v>15</v>
      </c>
      <c r="I94" s="61"/>
      <c r="J94" s="64" t="s">
        <v>20</v>
      </c>
      <c r="K94" s="64"/>
      <c r="L94" s="64"/>
      <c r="M94" s="64"/>
      <c r="N94" s="64"/>
      <c r="O94" s="98"/>
      <c r="P94" s="61" t="s">
        <v>29</v>
      </c>
      <c r="Q94" s="61"/>
      <c r="R94" s="61"/>
      <c r="S94" s="61"/>
      <c r="T94" s="64" t="s">
        <v>26</v>
      </c>
      <c r="U94" s="64"/>
      <c r="V94" s="64"/>
      <c r="W94" s="67" t="s">
        <v>23</v>
      </c>
      <c r="X94" s="68"/>
      <c r="Y94" s="73" t="s">
        <v>34</v>
      </c>
      <c r="Z94" s="73"/>
      <c r="AA94" s="73"/>
      <c r="AB94" s="74"/>
    </row>
    <row r="95" spans="1:28" ht="26.25" customHeight="1">
      <c r="A95" s="94"/>
      <c r="B95" s="95"/>
      <c r="C95" s="65"/>
      <c r="D95" s="65"/>
      <c r="E95" s="65"/>
      <c r="F95" s="65"/>
      <c r="G95" s="99"/>
      <c r="H95" s="62"/>
      <c r="I95" s="62"/>
      <c r="J95" s="65"/>
      <c r="K95" s="65"/>
      <c r="L95" s="65"/>
      <c r="M95" s="65"/>
      <c r="N95" s="65"/>
      <c r="O95" s="99"/>
      <c r="P95" s="62"/>
      <c r="Q95" s="62"/>
      <c r="R95" s="62"/>
      <c r="S95" s="62"/>
      <c r="T95" s="65"/>
      <c r="U95" s="65"/>
      <c r="V95" s="65"/>
      <c r="W95" s="69"/>
      <c r="X95" s="70"/>
      <c r="Y95" s="75"/>
      <c r="Z95" s="75"/>
      <c r="AA95" s="75"/>
      <c r="AB95" s="76"/>
    </row>
    <row r="96" spans="1:28" ht="26.25" customHeight="1">
      <c r="A96" s="96"/>
      <c r="B96" s="97"/>
      <c r="C96" s="66"/>
      <c r="D96" s="66"/>
      <c r="E96" s="66"/>
      <c r="F96" s="66"/>
      <c r="G96" s="100"/>
      <c r="H96" s="63"/>
      <c r="I96" s="63"/>
      <c r="J96" s="66"/>
      <c r="K96" s="66"/>
      <c r="L96" s="66"/>
      <c r="M96" s="66"/>
      <c r="N96" s="66"/>
      <c r="O96" s="100"/>
      <c r="P96" s="63"/>
      <c r="Q96" s="63"/>
      <c r="R96" s="63"/>
      <c r="S96" s="63"/>
      <c r="T96" s="66"/>
      <c r="U96" s="66"/>
      <c r="V96" s="66"/>
      <c r="W96" s="71"/>
      <c r="X96" s="72"/>
      <c r="Y96" s="77"/>
      <c r="Z96" s="77"/>
      <c r="AA96" s="77"/>
      <c r="AB96" s="78"/>
    </row>
    <row r="97" spans="1:29" ht="26.25" customHeight="1">
      <c r="A97" s="165" t="s">
        <v>22</v>
      </c>
      <c r="B97" s="165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"/>
      <c r="N97" s="1"/>
      <c r="O97" s="1"/>
      <c r="P97" s="2"/>
      <c r="T97" s="227" t="str">
        <f>IF(T73="","",T73+1)</f>
        <v/>
      </c>
      <c r="U97" s="227"/>
      <c r="V97" s="227"/>
      <c r="W97" s="227"/>
      <c r="X97" s="227"/>
      <c r="Y97" s="227"/>
      <c r="Z97" s="227"/>
      <c r="AA97" s="207" t="str">
        <f>IF(T97="","",T97)</f>
        <v/>
      </c>
      <c r="AB97" s="207"/>
      <c r="AC97" s="21"/>
    </row>
    <row r="98" spans="1:29" ht="26.25" customHeight="1">
      <c r="A98" s="166"/>
      <c r="B98" s="166"/>
      <c r="C98" s="166"/>
      <c r="D98" s="166"/>
      <c r="E98" s="166"/>
      <c r="F98" s="167"/>
      <c r="G98" s="167"/>
      <c r="H98" s="167"/>
      <c r="I98" s="167"/>
      <c r="J98" s="167"/>
      <c r="K98" s="167"/>
      <c r="L98" s="167"/>
      <c r="M98" s="168" t="s">
        <v>5</v>
      </c>
      <c r="N98" s="168"/>
      <c r="O98" s="228" t="str">
        <f>IF(O74="","",O74)</f>
        <v/>
      </c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</row>
    <row r="99" spans="1:29" ht="26.25" customHeight="1">
      <c r="A99" s="170" t="s">
        <v>6</v>
      </c>
      <c r="B99" s="171"/>
      <c r="C99" s="171"/>
      <c r="D99" s="171"/>
      <c r="E99" s="172"/>
      <c r="F99" s="176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8"/>
      <c r="S99" s="177"/>
      <c r="T99" s="177"/>
      <c r="U99" s="177"/>
      <c r="V99" s="177"/>
      <c r="W99" s="177"/>
      <c r="X99" s="177"/>
      <c r="Y99" s="177"/>
      <c r="Z99" s="177"/>
      <c r="AA99" s="177"/>
      <c r="AB99" s="179"/>
    </row>
    <row r="100" spans="1:29" ht="26.25" customHeight="1" thickBot="1">
      <c r="A100" s="173"/>
      <c r="B100" s="174"/>
      <c r="C100" s="174"/>
      <c r="D100" s="174"/>
      <c r="E100" s="175"/>
      <c r="F100" s="180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2"/>
      <c r="S100" s="181"/>
      <c r="T100" s="181"/>
      <c r="U100" s="181"/>
      <c r="V100" s="181"/>
      <c r="W100" s="181"/>
      <c r="X100" s="181"/>
      <c r="Y100" s="181"/>
      <c r="Z100" s="181"/>
      <c r="AA100" s="181"/>
      <c r="AB100" s="183"/>
    </row>
    <row r="101" spans="1:29" ht="26.25" customHeight="1" thickTop="1">
      <c r="A101" s="154" t="s">
        <v>7</v>
      </c>
      <c r="B101" s="155"/>
      <c r="C101" s="155"/>
      <c r="D101" s="155"/>
      <c r="E101" s="155"/>
      <c r="F101" s="155"/>
      <c r="G101" s="155"/>
      <c r="H101" s="155"/>
      <c r="I101" s="155"/>
      <c r="J101" s="155"/>
      <c r="K101" s="155"/>
      <c r="L101" s="156"/>
      <c r="M101" s="12">
        <v>1</v>
      </c>
      <c r="N101" s="188"/>
      <c r="O101" s="188"/>
      <c r="P101" s="188"/>
      <c r="Q101" s="188"/>
      <c r="R101" s="188"/>
      <c r="S101" s="188"/>
      <c r="T101" s="189"/>
      <c r="U101" s="17">
        <v>3</v>
      </c>
      <c r="V101" s="192"/>
      <c r="W101" s="192"/>
      <c r="X101" s="192"/>
      <c r="Y101" s="192"/>
      <c r="Z101" s="192"/>
      <c r="AA101" s="192"/>
      <c r="AB101" s="193"/>
    </row>
    <row r="102" spans="1:29" ht="26.25" customHeight="1" thickBot="1">
      <c r="A102" s="160" t="s">
        <v>18</v>
      </c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2"/>
      <c r="M102" s="3">
        <v>2</v>
      </c>
      <c r="N102" s="190"/>
      <c r="O102" s="190"/>
      <c r="P102" s="190"/>
      <c r="Q102" s="190"/>
      <c r="R102" s="190"/>
      <c r="S102" s="190"/>
      <c r="T102" s="191"/>
      <c r="U102" s="3">
        <v>4</v>
      </c>
      <c r="V102" s="181"/>
      <c r="W102" s="181"/>
      <c r="X102" s="181"/>
      <c r="Y102" s="181"/>
      <c r="Z102" s="181"/>
      <c r="AA102" s="181"/>
      <c r="AB102" s="183"/>
    </row>
    <row r="103" spans="1:29" ht="26.25" customHeight="1" thickTop="1">
      <c r="A103" s="137" t="s">
        <v>16</v>
      </c>
      <c r="B103" s="138"/>
      <c r="C103" s="138"/>
      <c r="D103" s="138"/>
      <c r="E103" s="139"/>
      <c r="F103" s="5" t="s">
        <v>8</v>
      </c>
      <c r="G103" s="147" t="s">
        <v>141</v>
      </c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1"/>
      <c r="W103" s="148" t="s">
        <v>28</v>
      </c>
      <c r="X103" s="149"/>
      <c r="Y103" s="150"/>
      <c r="Z103" s="151" t="s">
        <v>25</v>
      </c>
      <c r="AA103" s="151"/>
      <c r="AB103" s="152"/>
    </row>
    <row r="104" spans="1:29" ht="26.25" customHeight="1">
      <c r="A104" s="142" t="s">
        <v>10</v>
      </c>
      <c r="B104" s="143"/>
      <c r="C104" s="143"/>
      <c r="D104" s="143"/>
      <c r="E104" s="153"/>
      <c r="F104" s="6">
        <v>1</v>
      </c>
      <c r="G104" s="194"/>
      <c r="H104" s="195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8"/>
      <c r="W104" s="46" t="str">
        <f>IF(I104="","",VLOOKUP(I104,'リスト1(PC入力用)'!$C$2:$E$169,2,FALSE))</f>
        <v/>
      </c>
      <c r="X104" s="47" t="str">
        <f>IF(I104="","",VLOOKUP(I104,'リスト1(PC入力用)'!$C$2:$E$169,3,FALSE))</f>
        <v/>
      </c>
      <c r="Y104" s="22" t="str">
        <f>IF(X104="","",W104+X104)</f>
        <v/>
      </c>
      <c r="Z104" s="201" t="str">
        <f>IF(Y104="","",_xlfn.IFS(Y104=2,"対策の必要なし",Y104=3,"現時点では必要なし",Y104=4,"何らかの対策が必要",Y104=5,"優先的な対策が必要",Y104=6,"即座に対策が必要"))</f>
        <v/>
      </c>
      <c r="AA104" s="202"/>
      <c r="AB104" s="203"/>
    </row>
    <row r="105" spans="1:29" ht="26.25" customHeight="1">
      <c r="A105" s="115" t="s">
        <v>19</v>
      </c>
      <c r="B105" s="116"/>
      <c r="C105" s="116"/>
      <c r="D105" s="116"/>
      <c r="E105" s="135"/>
      <c r="F105" s="6">
        <v>2</v>
      </c>
      <c r="G105" s="194"/>
      <c r="H105" s="195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8"/>
      <c r="W105" s="46" t="str">
        <f>IF(I105="","",VLOOKUP(I105,'リスト1(PC入力用)'!$C$2:$E$169,2,FALSE))</f>
        <v/>
      </c>
      <c r="X105" s="47" t="str">
        <f>IF(I105="","",VLOOKUP(I105,'リスト1(PC入力用)'!$C$2:$E$169,3,FALSE))</f>
        <v/>
      </c>
      <c r="Y105" s="22" t="str">
        <f>IF(X105="","",W105+X105)</f>
        <v/>
      </c>
      <c r="Z105" s="201" t="str">
        <f t="shared" ref="Z105:Z106" si="4">IF(Y105="","",_xlfn.IFS(Y105=2,"対策の必要なし",Y105=3,"現時点では必要なし",Y105=4,"何らかの対策が必要",Y105=5,"優先的な対策が必要",Y105=6,"即座に対策が必要"))</f>
        <v/>
      </c>
      <c r="AA105" s="202"/>
      <c r="AB105" s="203"/>
    </row>
    <row r="106" spans="1:29" ht="26.25" customHeight="1" thickBot="1">
      <c r="A106" s="117"/>
      <c r="B106" s="118"/>
      <c r="C106" s="118"/>
      <c r="D106" s="118"/>
      <c r="E106" s="136"/>
      <c r="F106" s="7">
        <v>3</v>
      </c>
      <c r="G106" s="182"/>
      <c r="H106" s="196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200"/>
      <c r="W106" s="46" t="str">
        <f>IF(I106="","",VLOOKUP(I106,'リスト1(PC入力用)'!$C$2:$E$169,2,FALSE))</f>
        <v/>
      </c>
      <c r="X106" s="47" t="str">
        <f>IF(I106="","",VLOOKUP(I106,'リスト1(PC入力用)'!$C$2:$E$169,3,FALSE))</f>
        <v/>
      </c>
      <c r="Y106" s="23" t="str">
        <f>IF(X106="","",W106+X106)</f>
        <v/>
      </c>
      <c r="Z106" s="201" t="str">
        <f t="shared" si="4"/>
        <v/>
      </c>
      <c r="AA106" s="202"/>
      <c r="AB106" s="203"/>
    </row>
    <row r="107" spans="1:29" ht="26.25" customHeight="1" thickTop="1">
      <c r="A107" s="137" t="s">
        <v>17</v>
      </c>
      <c r="B107" s="138"/>
      <c r="C107" s="138"/>
      <c r="D107" s="138"/>
      <c r="E107" s="139"/>
      <c r="F107" s="8" t="s">
        <v>8</v>
      </c>
      <c r="G107" s="11" t="s">
        <v>30</v>
      </c>
      <c r="H107" s="225" t="s">
        <v>23</v>
      </c>
      <c r="I107" s="226"/>
      <c r="J107" s="226"/>
      <c r="K107" s="147" t="s">
        <v>24</v>
      </c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1"/>
    </row>
    <row r="108" spans="1:29" ht="26.25" customHeight="1">
      <c r="A108" s="142" t="s">
        <v>33</v>
      </c>
      <c r="B108" s="143"/>
      <c r="C108" s="143"/>
      <c r="D108" s="143"/>
      <c r="E108" s="143"/>
      <c r="F108" s="9"/>
      <c r="G108" s="34" t="str">
        <f>IF(F108="","",VLOOKUP(F108,F104:Y106,20,FALSE))</f>
        <v/>
      </c>
      <c r="H108" s="219" t="str">
        <f>IF(F108="","",VLOOKUP(F108,F104:AB106,21,FALSE))</f>
        <v/>
      </c>
      <c r="I108" s="220"/>
      <c r="J108" s="221"/>
      <c r="K108" s="194"/>
      <c r="L108" s="195"/>
      <c r="M108" s="186"/>
      <c r="N108" s="184"/>
      <c r="O108" s="184"/>
      <c r="P108" s="184"/>
      <c r="Q108" s="184"/>
      <c r="R108" s="184"/>
      <c r="S108" s="184"/>
      <c r="T108" s="187"/>
      <c r="U108" s="184"/>
      <c r="V108" s="184"/>
      <c r="W108" s="184"/>
      <c r="X108" s="184"/>
      <c r="Y108" s="184"/>
      <c r="Z108" s="184"/>
      <c r="AA108" s="184"/>
      <c r="AB108" s="185"/>
    </row>
    <row r="109" spans="1:29" ht="26.25" customHeight="1">
      <c r="A109" s="115" t="s">
        <v>31</v>
      </c>
      <c r="B109" s="116"/>
      <c r="C109" s="116"/>
      <c r="D109" s="116"/>
      <c r="E109" s="116"/>
      <c r="F109" s="9"/>
      <c r="G109" s="34" t="str">
        <f>IF(F109="","",VLOOKUP(F109,F104:Y106,20,FALSE))</f>
        <v/>
      </c>
      <c r="H109" s="219" t="str">
        <f>IF(F109="","",VLOOKUP(F109,F104:AB106,21,FALSE))</f>
        <v/>
      </c>
      <c r="I109" s="220"/>
      <c r="J109" s="221"/>
      <c r="K109" s="194"/>
      <c r="L109" s="195"/>
      <c r="M109" s="186"/>
      <c r="N109" s="184"/>
      <c r="O109" s="184"/>
      <c r="P109" s="184"/>
      <c r="Q109" s="184"/>
      <c r="R109" s="184"/>
      <c r="S109" s="184"/>
      <c r="T109" s="187"/>
      <c r="U109" s="184"/>
      <c r="V109" s="184"/>
      <c r="W109" s="184"/>
      <c r="X109" s="184"/>
      <c r="Y109" s="184"/>
      <c r="Z109" s="184"/>
      <c r="AA109" s="184"/>
      <c r="AB109" s="185"/>
    </row>
    <row r="110" spans="1:29" ht="26.25" customHeight="1" thickBot="1">
      <c r="A110" s="117"/>
      <c r="B110" s="118"/>
      <c r="C110" s="118"/>
      <c r="D110" s="118"/>
      <c r="E110" s="118"/>
      <c r="F110" s="10"/>
      <c r="G110" s="34" t="str">
        <f>IF(F110="","",VLOOKUP(F110,F104:Y106,20,FALSE))</f>
        <v/>
      </c>
      <c r="H110" s="222" t="str">
        <f>IF(F110="","",VLOOKUP(F110,F104:AB106,21,FALSE))</f>
        <v/>
      </c>
      <c r="I110" s="223"/>
      <c r="J110" s="224"/>
      <c r="K110" s="182"/>
      <c r="L110" s="196"/>
      <c r="M110" s="204"/>
      <c r="N110" s="181"/>
      <c r="O110" s="181"/>
      <c r="P110" s="181"/>
      <c r="Q110" s="181"/>
      <c r="R110" s="181"/>
      <c r="S110" s="181"/>
      <c r="T110" s="205"/>
      <c r="U110" s="184"/>
      <c r="V110" s="184"/>
      <c r="W110" s="184"/>
      <c r="X110" s="184"/>
      <c r="Y110" s="184"/>
      <c r="Z110" s="184"/>
      <c r="AA110" s="184"/>
      <c r="AB110" s="185"/>
    </row>
    <row r="111" spans="1:29" ht="26.25" customHeight="1" thickTop="1">
      <c r="A111" s="123" t="s">
        <v>13</v>
      </c>
      <c r="B111" s="124"/>
      <c r="C111" s="124"/>
      <c r="D111" s="124"/>
      <c r="E111" s="124"/>
      <c r="F111" s="229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131" t="s">
        <v>35</v>
      </c>
      <c r="Z111" s="131"/>
      <c r="AA111" s="131"/>
      <c r="AB111" s="132"/>
    </row>
    <row r="112" spans="1:29" ht="26.25" customHeight="1" thickBot="1">
      <c r="A112" s="125"/>
      <c r="B112" s="126"/>
      <c r="C112" s="126"/>
      <c r="D112" s="126"/>
      <c r="E112" s="126"/>
      <c r="F112" s="231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133"/>
      <c r="Z112" s="133"/>
      <c r="AA112" s="133"/>
      <c r="AB112" s="134"/>
    </row>
    <row r="113" spans="1:29" ht="26.25" customHeight="1" thickTop="1">
      <c r="A113" s="101" t="s">
        <v>11</v>
      </c>
      <c r="B113" s="208" t="str">
        <f>IF(B89="","",B89)</f>
        <v/>
      </c>
      <c r="C113" s="209"/>
      <c r="D113" s="209"/>
      <c r="E113" s="210"/>
      <c r="F113" s="112" t="s">
        <v>12</v>
      </c>
      <c r="G113" s="14" t="s">
        <v>14</v>
      </c>
      <c r="H113" s="15">
        <v>2</v>
      </c>
      <c r="I113" s="13">
        <v>3</v>
      </c>
      <c r="J113" s="15">
        <v>4</v>
      </c>
      <c r="K113" s="15">
        <v>5</v>
      </c>
      <c r="L113" s="16">
        <v>6</v>
      </c>
      <c r="M113" s="16">
        <v>7</v>
      </c>
      <c r="N113" s="16">
        <v>8</v>
      </c>
      <c r="O113" s="16">
        <v>9</v>
      </c>
      <c r="P113" s="16">
        <v>10</v>
      </c>
      <c r="Q113" s="15">
        <v>11</v>
      </c>
      <c r="R113" s="16">
        <v>12</v>
      </c>
      <c r="S113" s="16">
        <v>13</v>
      </c>
      <c r="T113" s="16">
        <v>14</v>
      </c>
      <c r="U113" s="16">
        <v>15</v>
      </c>
      <c r="V113" s="16">
        <v>16</v>
      </c>
      <c r="W113" s="16">
        <v>17</v>
      </c>
      <c r="X113" s="16">
        <v>18</v>
      </c>
      <c r="Y113" s="16">
        <v>19</v>
      </c>
      <c r="Z113" s="18">
        <v>20</v>
      </c>
      <c r="AA113" s="86"/>
      <c r="AB113" s="87"/>
    </row>
    <row r="114" spans="1:29" ht="26.25" customHeight="1">
      <c r="A114" s="101"/>
      <c r="B114" s="211"/>
      <c r="C114" s="212"/>
      <c r="D114" s="212"/>
      <c r="E114" s="213"/>
      <c r="F114" s="113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  <c r="AA114" s="88"/>
      <c r="AB114" s="89"/>
    </row>
    <row r="115" spans="1:29" ht="26.25" customHeight="1">
      <c r="A115" s="101"/>
      <c r="B115" s="211"/>
      <c r="C115" s="212"/>
      <c r="D115" s="212"/>
      <c r="E115" s="213"/>
      <c r="F115" s="113"/>
      <c r="G115" s="217"/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  <c r="AA115" s="88"/>
      <c r="AB115" s="89"/>
    </row>
    <row r="116" spans="1:29" ht="26.25" customHeight="1">
      <c r="A116" s="102"/>
      <c r="B116" s="214"/>
      <c r="C116" s="215"/>
      <c r="D116" s="215"/>
      <c r="E116" s="216"/>
      <c r="F116" s="114"/>
      <c r="G116" s="218"/>
      <c r="H116" s="218"/>
      <c r="I116" s="218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  <c r="AA116" s="90"/>
      <c r="AB116" s="91"/>
    </row>
    <row r="117" spans="1:29" ht="26.25" customHeight="1">
      <c r="A117" s="28"/>
      <c r="B117" s="29"/>
      <c r="C117" s="29"/>
      <c r="D117" s="29"/>
      <c r="E117" s="29"/>
      <c r="F117" s="28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27"/>
      <c r="Z117" s="27"/>
      <c r="AA117" s="26"/>
      <c r="AB117" s="26"/>
    </row>
    <row r="118" spans="1:29" ht="26.25" customHeight="1">
      <c r="A118" s="92" t="s">
        <v>9</v>
      </c>
      <c r="B118" s="93"/>
      <c r="C118" s="64" t="s">
        <v>21</v>
      </c>
      <c r="D118" s="64"/>
      <c r="E118" s="64"/>
      <c r="F118" s="64"/>
      <c r="G118" s="98"/>
      <c r="H118" s="61" t="s">
        <v>15</v>
      </c>
      <c r="I118" s="61"/>
      <c r="J118" s="64" t="s">
        <v>20</v>
      </c>
      <c r="K118" s="64"/>
      <c r="L118" s="64"/>
      <c r="M118" s="64"/>
      <c r="N118" s="64"/>
      <c r="O118" s="98"/>
      <c r="P118" s="61" t="s">
        <v>29</v>
      </c>
      <c r="Q118" s="61"/>
      <c r="R118" s="61"/>
      <c r="S118" s="61"/>
      <c r="T118" s="64" t="s">
        <v>26</v>
      </c>
      <c r="U118" s="64"/>
      <c r="V118" s="64"/>
      <c r="W118" s="67" t="s">
        <v>23</v>
      </c>
      <c r="X118" s="68"/>
      <c r="Y118" s="73" t="s">
        <v>34</v>
      </c>
      <c r="Z118" s="73"/>
      <c r="AA118" s="73"/>
      <c r="AB118" s="74"/>
    </row>
    <row r="119" spans="1:29" ht="26.25" customHeight="1">
      <c r="A119" s="94"/>
      <c r="B119" s="95"/>
      <c r="C119" s="65"/>
      <c r="D119" s="65"/>
      <c r="E119" s="65"/>
      <c r="F119" s="65"/>
      <c r="G119" s="99"/>
      <c r="H119" s="62"/>
      <c r="I119" s="62"/>
      <c r="J119" s="65"/>
      <c r="K119" s="65"/>
      <c r="L119" s="65"/>
      <c r="M119" s="65"/>
      <c r="N119" s="65"/>
      <c r="O119" s="99"/>
      <c r="P119" s="62"/>
      <c r="Q119" s="62"/>
      <c r="R119" s="62"/>
      <c r="S119" s="62"/>
      <c r="T119" s="65"/>
      <c r="U119" s="65"/>
      <c r="V119" s="65"/>
      <c r="W119" s="69"/>
      <c r="X119" s="70"/>
      <c r="Y119" s="75"/>
      <c r="Z119" s="75"/>
      <c r="AA119" s="75"/>
      <c r="AB119" s="76"/>
    </row>
    <row r="120" spans="1:29" ht="26.25" customHeight="1">
      <c r="A120" s="96"/>
      <c r="B120" s="97"/>
      <c r="C120" s="66"/>
      <c r="D120" s="66"/>
      <c r="E120" s="66"/>
      <c r="F120" s="66"/>
      <c r="G120" s="100"/>
      <c r="H120" s="63"/>
      <c r="I120" s="63"/>
      <c r="J120" s="66"/>
      <c r="K120" s="66"/>
      <c r="L120" s="66"/>
      <c r="M120" s="66"/>
      <c r="N120" s="66"/>
      <c r="O120" s="100"/>
      <c r="P120" s="63"/>
      <c r="Q120" s="63"/>
      <c r="R120" s="63"/>
      <c r="S120" s="63"/>
      <c r="T120" s="66"/>
      <c r="U120" s="66"/>
      <c r="V120" s="66"/>
      <c r="W120" s="71"/>
      <c r="X120" s="72"/>
      <c r="Y120" s="77"/>
      <c r="Z120" s="77"/>
      <c r="AA120" s="77"/>
      <c r="AB120" s="78"/>
    </row>
    <row r="121" spans="1:29" ht="26.25" customHeight="1">
      <c r="A121" s="165" t="s">
        <v>22</v>
      </c>
      <c r="B121" s="165"/>
      <c r="C121" s="165"/>
      <c r="D121" s="165"/>
      <c r="E121" s="165"/>
      <c r="F121" s="165"/>
      <c r="G121" s="165"/>
      <c r="H121" s="165"/>
      <c r="I121" s="165"/>
      <c r="J121" s="165"/>
      <c r="K121" s="165"/>
      <c r="L121" s="165"/>
      <c r="M121" s="1"/>
      <c r="N121" s="1"/>
      <c r="O121" s="1"/>
      <c r="P121" s="2"/>
      <c r="T121" s="227" t="str">
        <f>IF(T97="","",T97+1)</f>
        <v/>
      </c>
      <c r="U121" s="227"/>
      <c r="V121" s="227"/>
      <c r="W121" s="227"/>
      <c r="X121" s="227"/>
      <c r="Y121" s="227"/>
      <c r="Z121" s="227"/>
      <c r="AA121" s="207" t="str">
        <f>IF(T121="","",T121)</f>
        <v/>
      </c>
      <c r="AB121" s="207"/>
      <c r="AC121" s="21"/>
    </row>
    <row r="122" spans="1:29" ht="26.25" customHeight="1">
      <c r="A122" s="166"/>
      <c r="B122" s="166"/>
      <c r="C122" s="166"/>
      <c r="D122" s="166"/>
      <c r="E122" s="166"/>
      <c r="F122" s="167"/>
      <c r="G122" s="167"/>
      <c r="H122" s="167"/>
      <c r="I122" s="167"/>
      <c r="J122" s="167"/>
      <c r="K122" s="167"/>
      <c r="L122" s="167"/>
      <c r="M122" s="168" t="s">
        <v>5</v>
      </c>
      <c r="N122" s="168"/>
      <c r="O122" s="228" t="str">
        <f>IF(O98="","",O98)</f>
        <v/>
      </c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  <c r="AA122" s="228"/>
      <c r="AB122" s="228"/>
    </row>
    <row r="123" spans="1:29" ht="26.25" customHeight="1">
      <c r="A123" s="170" t="s">
        <v>6</v>
      </c>
      <c r="B123" s="171"/>
      <c r="C123" s="171"/>
      <c r="D123" s="171"/>
      <c r="E123" s="172"/>
      <c r="F123" s="176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8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9"/>
    </row>
    <row r="124" spans="1:29" ht="26.25" customHeight="1" thickBot="1">
      <c r="A124" s="173"/>
      <c r="B124" s="174"/>
      <c r="C124" s="174"/>
      <c r="D124" s="174"/>
      <c r="E124" s="175"/>
      <c r="F124" s="180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2"/>
      <c r="S124" s="181"/>
      <c r="T124" s="181"/>
      <c r="U124" s="181"/>
      <c r="V124" s="181"/>
      <c r="W124" s="181"/>
      <c r="X124" s="181"/>
      <c r="Y124" s="181"/>
      <c r="Z124" s="181"/>
      <c r="AA124" s="181"/>
      <c r="AB124" s="183"/>
    </row>
    <row r="125" spans="1:29" ht="26.25" customHeight="1" thickTop="1">
      <c r="A125" s="154" t="s">
        <v>7</v>
      </c>
      <c r="B125" s="155"/>
      <c r="C125" s="155"/>
      <c r="D125" s="155"/>
      <c r="E125" s="155"/>
      <c r="F125" s="155"/>
      <c r="G125" s="155"/>
      <c r="H125" s="155"/>
      <c r="I125" s="155"/>
      <c r="J125" s="155"/>
      <c r="K125" s="155"/>
      <c r="L125" s="156"/>
      <c r="M125" s="12">
        <v>1</v>
      </c>
      <c r="N125" s="188"/>
      <c r="O125" s="188"/>
      <c r="P125" s="188"/>
      <c r="Q125" s="188"/>
      <c r="R125" s="188"/>
      <c r="S125" s="188"/>
      <c r="T125" s="189"/>
      <c r="U125" s="17">
        <v>3</v>
      </c>
      <c r="V125" s="192"/>
      <c r="W125" s="192"/>
      <c r="X125" s="192"/>
      <c r="Y125" s="192"/>
      <c r="Z125" s="192"/>
      <c r="AA125" s="192"/>
      <c r="AB125" s="193"/>
    </row>
    <row r="126" spans="1:29" ht="26.25" customHeight="1" thickBot="1">
      <c r="A126" s="160" t="s">
        <v>18</v>
      </c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2"/>
      <c r="M126" s="3">
        <v>2</v>
      </c>
      <c r="N126" s="190"/>
      <c r="O126" s="190"/>
      <c r="P126" s="190"/>
      <c r="Q126" s="190"/>
      <c r="R126" s="190"/>
      <c r="S126" s="190"/>
      <c r="T126" s="191"/>
      <c r="U126" s="3">
        <v>4</v>
      </c>
      <c r="V126" s="181"/>
      <c r="W126" s="181"/>
      <c r="X126" s="181"/>
      <c r="Y126" s="181"/>
      <c r="Z126" s="181"/>
      <c r="AA126" s="181"/>
      <c r="AB126" s="183"/>
    </row>
    <row r="127" spans="1:29" ht="26.25" customHeight="1" thickTop="1">
      <c r="A127" s="137" t="s">
        <v>16</v>
      </c>
      <c r="B127" s="138"/>
      <c r="C127" s="138"/>
      <c r="D127" s="138"/>
      <c r="E127" s="139"/>
      <c r="F127" s="5" t="s">
        <v>8</v>
      </c>
      <c r="G127" s="147" t="s">
        <v>141</v>
      </c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1"/>
      <c r="W127" s="148" t="s">
        <v>28</v>
      </c>
      <c r="X127" s="149"/>
      <c r="Y127" s="150"/>
      <c r="Z127" s="151" t="s">
        <v>25</v>
      </c>
      <c r="AA127" s="151"/>
      <c r="AB127" s="152"/>
    </row>
    <row r="128" spans="1:29" ht="26.25" customHeight="1">
      <c r="A128" s="142" t="s">
        <v>10</v>
      </c>
      <c r="B128" s="143"/>
      <c r="C128" s="143"/>
      <c r="D128" s="143"/>
      <c r="E128" s="153"/>
      <c r="F128" s="6">
        <v>1</v>
      </c>
      <c r="G128" s="194"/>
      <c r="H128" s="195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8"/>
      <c r="W128" s="46" t="str">
        <f>IF(I128="","",VLOOKUP(I128,'リスト1(PC入力用)'!$C$2:$E$169,2,FALSE))</f>
        <v/>
      </c>
      <c r="X128" s="47" t="str">
        <f>IF(I128="","",VLOOKUP(I128,'リスト1(PC入力用)'!$C$2:$E$169,3,FALSE))</f>
        <v/>
      </c>
      <c r="Y128" s="22" t="str">
        <f>IF(X128="","",W128+X128)</f>
        <v/>
      </c>
      <c r="Z128" s="201" t="str">
        <f>IF(Y128="","",_xlfn.IFS(Y128=2,"対策の必要なし",Y128=3,"現時点では必要なし",Y128=4,"何らかの対策が必要",Y128=5,"優先的な対策が必要",Y128=6,"即座に対策が必要"))</f>
        <v/>
      </c>
      <c r="AA128" s="202"/>
      <c r="AB128" s="203"/>
    </row>
    <row r="129" spans="1:28" ht="26.25" customHeight="1">
      <c r="A129" s="115" t="s">
        <v>19</v>
      </c>
      <c r="B129" s="116"/>
      <c r="C129" s="116"/>
      <c r="D129" s="116"/>
      <c r="E129" s="135"/>
      <c r="F129" s="6">
        <v>2</v>
      </c>
      <c r="G129" s="194"/>
      <c r="H129" s="195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8"/>
      <c r="W129" s="46" t="str">
        <f>IF(I129="","",VLOOKUP(I129,'リスト1(PC入力用)'!$C$2:$E$169,2,FALSE))</f>
        <v/>
      </c>
      <c r="X129" s="47" t="str">
        <f>IF(I129="","",VLOOKUP(I129,'リスト1(PC入力用)'!$C$2:$E$169,3,FALSE))</f>
        <v/>
      </c>
      <c r="Y129" s="22" t="str">
        <f>IF(X129="","",W129+X129)</f>
        <v/>
      </c>
      <c r="Z129" s="201" t="str">
        <f t="shared" ref="Z129:Z130" si="5">IF(Y129="","",_xlfn.IFS(Y129=2,"対策の必要なし",Y129=3,"現時点では必要なし",Y129=4,"何らかの対策が必要",Y129=5,"優先的な対策が必要",Y129=6,"即座に対策が必要"))</f>
        <v/>
      </c>
      <c r="AA129" s="202"/>
      <c r="AB129" s="203"/>
    </row>
    <row r="130" spans="1:28" ht="26.25" customHeight="1" thickBot="1">
      <c r="A130" s="117"/>
      <c r="B130" s="118"/>
      <c r="C130" s="118"/>
      <c r="D130" s="118"/>
      <c r="E130" s="136"/>
      <c r="F130" s="7">
        <v>3</v>
      </c>
      <c r="G130" s="182"/>
      <c r="H130" s="196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200"/>
      <c r="W130" s="46" t="str">
        <f>IF(I130="","",VLOOKUP(I130,'リスト1(PC入力用)'!$C$2:$E$169,2,FALSE))</f>
        <v/>
      </c>
      <c r="X130" s="47" t="str">
        <f>IF(I130="","",VLOOKUP(I130,'リスト1(PC入力用)'!$C$2:$E$169,3,FALSE))</f>
        <v/>
      </c>
      <c r="Y130" s="23" t="str">
        <f>IF(X130="","",W130+X130)</f>
        <v/>
      </c>
      <c r="Z130" s="201" t="str">
        <f t="shared" si="5"/>
        <v/>
      </c>
      <c r="AA130" s="202"/>
      <c r="AB130" s="203"/>
    </row>
    <row r="131" spans="1:28" ht="26.25" customHeight="1" thickTop="1">
      <c r="A131" s="137" t="s">
        <v>17</v>
      </c>
      <c r="B131" s="138"/>
      <c r="C131" s="138"/>
      <c r="D131" s="138"/>
      <c r="E131" s="139"/>
      <c r="F131" s="8" t="s">
        <v>8</v>
      </c>
      <c r="G131" s="11" t="s">
        <v>30</v>
      </c>
      <c r="H131" s="225" t="s">
        <v>23</v>
      </c>
      <c r="I131" s="226"/>
      <c r="J131" s="226"/>
      <c r="K131" s="147" t="s">
        <v>24</v>
      </c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1"/>
    </row>
    <row r="132" spans="1:28" ht="26.25" customHeight="1">
      <c r="A132" s="142" t="s">
        <v>33</v>
      </c>
      <c r="B132" s="143"/>
      <c r="C132" s="143"/>
      <c r="D132" s="143"/>
      <c r="E132" s="143"/>
      <c r="F132" s="9"/>
      <c r="G132" s="34" t="str">
        <f>IF(F132="","",VLOOKUP(F132,F128:Y130,20,FALSE))</f>
        <v/>
      </c>
      <c r="H132" s="219" t="str">
        <f>IF(F132="","",VLOOKUP(F132,F128:AB130,21,FALSE))</f>
        <v/>
      </c>
      <c r="I132" s="220"/>
      <c r="J132" s="221"/>
      <c r="K132" s="194"/>
      <c r="L132" s="195"/>
      <c r="M132" s="186"/>
      <c r="N132" s="184"/>
      <c r="O132" s="184"/>
      <c r="P132" s="184"/>
      <c r="Q132" s="184"/>
      <c r="R132" s="184"/>
      <c r="S132" s="184"/>
      <c r="T132" s="187"/>
      <c r="U132" s="184"/>
      <c r="V132" s="184"/>
      <c r="W132" s="184"/>
      <c r="X132" s="184"/>
      <c r="Y132" s="184"/>
      <c r="Z132" s="184"/>
      <c r="AA132" s="184"/>
      <c r="AB132" s="185"/>
    </row>
    <row r="133" spans="1:28" ht="26.25" customHeight="1">
      <c r="A133" s="115" t="s">
        <v>31</v>
      </c>
      <c r="B133" s="116"/>
      <c r="C133" s="116"/>
      <c r="D133" s="116"/>
      <c r="E133" s="116"/>
      <c r="F133" s="9"/>
      <c r="G133" s="34" t="str">
        <f>IF(F133="","",VLOOKUP(F133,F128:Y130,20,FALSE))</f>
        <v/>
      </c>
      <c r="H133" s="219" t="str">
        <f>IF(F133="","",VLOOKUP(F133,F128:AB130,21,FALSE))</f>
        <v/>
      </c>
      <c r="I133" s="220"/>
      <c r="J133" s="221"/>
      <c r="K133" s="194"/>
      <c r="L133" s="195"/>
      <c r="M133" s="186"/>
      <c r="N133" s="184"/>
      <c r="O133" s="184"/>
      <c r="P133" s="184"/>
      <c r="Q133" s="184"/>
      <c r="R133" s="184"/>
      <c r="S133" s="184"/>
      <c r="T133" s="187"/>
      <c r="U133" s="184"/>
      <c r="V133" s="184"/>
      <c r="W133" s="184"/>
      <c r="X133" s="184"/>
      <c r="Y133" s="184"/>
      <c r="Z133" s="184"/>
      <c r="AA133" s="184"/>
      <c r="AB133" s="185"/>
    </row>
    <row r="134" spans="1:28" ht="26.25" customHeight="1" thickBot="1">
      <c r="A134" s="117"/>
      <c r="B134" s="118"/>
      <c r="C134" s="118"/>
      <c r="D134" s="118"/>
      <c r="E134" s="118"/>
      <c r="F134" s="10"/>
      <c r="G134" s="34" t="str">
        <f>IF(F134="","",VLOOKUP(F134,F128:Y130,20,FALSE))</f>
        <v/>
      </c>
      <c r="H134" s="222" t="str">
        <f>IF(F134="","",VLOOKUP(F134,F128:AB130,21,FALSE))</f>
        <v/>
      </c>
      <c r="I134" s="223"/>
      <c r="J134" s="224"/>
      <c r="K134" s="182"/>
      <c r="L134" s="196"/>
      <c r="M134" s="204"/>
      <c r="N134" s="181"/>
      <c r="O134" s="181"/>
      <c r="P134" s="181"/>
      <c r="Q134" s="181"/>
      <c r="R134" s="181"/>
      <c r="S134" s="181"/>
      <c r="T134" s="205"/>
      <c r="U134" s="184"/>
      <c r="V134" s="184"/>
      <c r="W134" s="184"/>
      <c r="X134" s="184"/>
      <c r="Y134" s="184"/>
      <c r="Z134" s="184"/>
      <c r="AA134" s="184"/>
      <c r="AB134" s="185"/>
    </row>
    <row r="135" spans="1:28" ht="26.25" customHeight="1" thickTop="1">
      <c r="A135" s="123" t="s">
        <v>13</v>
      </c>
      <c r="B135" s="124"/>
      <c r="C135" s="124"/>
      <c r="D135" s="124"/>
      <c r="E135" s="124"/>
      <c r="F135" s="229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131" t="s">
        <v>35</v>
      </c>
      <c r="Z135" s="131"/>
      <c r="AA135" s="131"/>
      <c r="AB135" s="132"/>
    </row>
    <row r="136" spans="1:28" ht="26.25" customHeight="1" thickBot="1">
      <c r="A136" s="125"/>
      <c r="B136" s="126"/>
      <c r="C136" s="126"/>
      <c r="D136" s="126"/>
      <c r="E136" s="126"/>
      <c r="F136" s="231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133"/>
      <c r="Z136" s="133"/>
      <c r="AA136" s="133"/>
      <c r="AB136" s="134"/>
    </row>
    <row r="137" spans="1:28" ht="26.25" customHeight="1" thickTop="1">
      <c r="A137" s="101" t="s">
        <v>11</v>
      </c>
      <c r="B137" s="208" t="str">
        <f>IF(B113="","",B113)</f>
        <v/>
      </c>
      <c r="C137" s="209"/>
      <c r="D137" s="209"/>
      <c r="E137" s="210"/>
      <c r="F137" s="112" t="s">
        <v>12</v>
      </c>
      <c r="G137" s="14" t="s">
        <v>14</v>
      </c>
      <c r="H137" s="15">
        <v>2</v>
      </c>
      <c r="I137" s="13">
        <v>3</v>
      </c>
      <c r="J137" s="15">
        <v>4</v>
      </c>
      <c r="K137" s="15">
        <v>5</v>
      </c>
      <c r="L137" s="16">
        <v>6</v>
      </c>
      <c r="M137" s="16">
        <v>7</v>
      </c>
      <c r="N137" s="16">
        <v>8</v>
      </c>
      <c r="O137" s="16">
        <v>9</v>
      </c>
      <c r="P137" s="16">
        <v>10</v>
      </c>
      <c r="Q137" s="15">
        <v>11</v>
      </c>
      <c r="R137" s="16">
        <v>12</v>
      </c>
      <c r="S137" s="16">
        <v>13</v>
      </c>
      <c r="T137" s="16">
        <v>14</v>
      </c>
      <c r="U137" s="16">
        <v>15</v>
      </c>
      <c r="V137" s="16">
        <v>16</v>
      </c>
      <c r="W137" s="16">
        <v>17</v>
      </c>
      <c r="X137" s="16">
        <v>18</v>
      </c>
      <c r="Y137" s="16">
        <v>19</v>
      </c>
      <c r="Z137" s="18">
        <v>20</v>
      </c>
      <c r="AA137" s="86"/>
      <c r="AB137" s="87"/>
    </row>
    <row r="138" spans="1:28" ht="26.25" customHeight="1">
      <c r="A138" s="101"/>
      <c r="B138" s="211"/>
      <c r="C138" s="212"/>
      <c r="D138" s="212"/>
      <c r="E138" s="213"/>
      <c r="F138" s="113"/>
      <c r="G138" s="217"/>
      <c r="H138" s="217"/>
      <c r="I138" s="217"/>
      <c r="J138" s="217"/>
      <c r="K138" s="217"/>
      <c r="L138" s="217"/>
      <c r="M138" s="217"/>
      <c r="N138" s="217"/>
      <c r="O138" s="217"/>
      <c r="P138" s="217"/>
      <c r="Q138" s="217"/>
      <c r="R138" s="217"/>
      <c r="S138" s="217"/>
      <c r="T138" s="217"/>
      <c r="U138" s="217"/>
      <c r="V138" s="217"/>
      <c r="W138" s="217"/>
      <c r="X138" s="217"/>
      <c r="Y138" s="217"/>
      <c r="Z138" s="217"/>
      <c r="AA138" s="88"/>
      <c r="AB138" s="89"/>
    </row>
    <row r="139" spans="1:28" ht="26.25" customHeight="1">
      <c r="A139" s="101"/>
      <c r="B139" s="211"/>
      <c r="C139" s="212"/>
      <c r="D139" s="212"/>
      <c r="E139" s="213"/>
      <c r="F139" s="113"/>
      <c r="G139" s="217"/>
      <c r="H139" s="217"/>
      <c r="I139" s="217"/>
      <c r="J139" s="217"/>
      <c r="K139" s="217"/>
      <c r="L139" s="217"/>
      <c r="M139" s="217"/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217"/>
      <c r="Y139" s="217"/>
      <c r="Z139" s="217"/>
      <c r="AA139" s="88"/>
      <c r="AB139" s="89"/>
    </row>
    <row r="140" spans="1:28" ht="26.25" customHeight="1">
      <c r="A140" s="102"/>
      <c r="B140" s="214"/>
      <c r="C140" s="215"/>
      <c r="D140" s="215"/>
      <c r="E140" s="216"/>
      <c r="F140" s="114"/>
      <c r="G140" s="218"/>
      <c r="H140" s="218"/>
      <c r="I140" s="218"/>
      <c r="J140" s="218"/>
      <c r="K140" s="218"/>
      <c r="L140" s="218"/>
      <c r="M140" s="21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18"/>
      <c r="Y140" s="218"/>
      <c r="Z140" s="218"/>
      <c r="AA140" s="90"/>
      <c r="AB140" s="91"/>
    </row>
    <row r="141" spans="1:28" ht="26.25" customHeight="1">
      <c r="A141" s="28"/>
      <c r="B141" s="29"/>
      <c r="C141" s="29"/>
      <c r="D141" s="29"/>
      <c r="E141" s="29"/>
      <c r="F141" s="28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27"/>
      <c r="Z141" s="27"/>
      <c r="AA141" s="26"/>
      <c r="AB141" s="26"/>
    </row>
    <row r="142" spans="1:28" ht="26.25" customHeight="1">
      <c r="A142" s="92" t="s">
        <v>9</v>
      </c>
      <c r="B142" s="93"/>
      <c r="C142" s="64" t="s">
        <v>21</v>
      </c>
      <c r="D142" s="64"/>
      <c r="E142" s="64"/>
      <c r="F142" s="64"/>
      <c r="G142" s="98"/>
      <c r="H142" s="61" t="s">
        <v>15</v>
      </c>
      <c r="I142" s="61"/>
      <c r="J142" s="64" t="s">
        <v>20</v>
      </c>
      <c r="K142" s="64"/>
      <c r="L142" s="64"/>
      <c r="M142" s="64"/>
      <c r="N142" s="64"/>
      <c r="O142" s="98"/>
      <c r="P142" s="61" t="s">
        <v>29</v>
      </c>
      <c r="Q142" s="61"/>
      <c r="R142" s="61"/>
      <c r="S142" s="61"/>
      <c r="T142" s="64" t="s">
        <v>26</v>
      </c>
      <c r="U142" s="64"/>
      <c r="V142" s="64"/>
      <c r="W142" s="67" t="s">
        <v>23</v>
      </c>
      <c r="X142" s="68"/>
      <c r="Y142" s="73" t="s">
        <v>34</v>
      </c>
      <c r="Z142" s="73"/>
      <c r="AA142" s="73"/>
      <c r="AB142" s="74"/>
    </row>
    <row r="143" spans="1:28" ht="26.25" customHeight="1">
      <c r="A143" s="94"/>
      <c r="B143" s="95"/>
      <c r="C143" s="65"/>
      <c r="D143" s="65"/>
      <c r="E143" s="65"/>
      <c r="F143" s="65"/>
      <c r="G143" s="99"/>
      <c r="H143" s="62"/>
      <c r="I143" s="62"/>
      <c r="J143" s="65"/>
      <c r="K143" s="65"/>
      <c r="L143" s="65"/>
      <c r="M143" s="65"/>
      <c r="N143" s="65"/>
      <c r="O143" s="99"/>
      <c r="P143" s="62"/>
      <c r="Q143" s="62"/>
      <c r="R143" s="62"/>
      <c r="S143" s="62"/>
      <c r="T143" s="65"/>
      <c r="U143" s="65"/>
      <c r="V143" s="65"/>
      <c r="W143" s="69"/>
      <c r="X143" s="70"/>
      <c r="Y143" s="75"/>
      <c r="Z143" s="75"/>
      <c r="AA143" s="75"/>
      <c r="AB143" s="76"/>
    </row>
    <row r="144" spans="1:28" ht="26.25" customHeight="1">
      <c r="A144" s="96"/>
      <c r="B144" s="97"/>
      <c r="C144" s="66"/>
      <c r="D144" s="66"/>
      <c r="E144" s="66"/>
      <c r="F144" s="66"/>
      <c r="G144" s="100"/>
      <c r="H144" s="63"/>
      <c r="I144" s="63"/>
      <c r="J144" s="66"/>
      <c r="K144" s="66"/>
      <c r="L144" s="66"/>
      <c r="M144" s="66"/>
      <c r="N144" s="66"/>
      <c r="O144" s="100"/>
      <c r="P144" s="63"/>
      <c r="Q144" s="63"/>
      <c r="R144" s="63"/>
      <c r="S144" s="63"/>
      <c r="T144" s="66"/>
      <c r="U144" s="66"/>
      <c r="V144" s="66"/>
      <c r="W144" s="71"/>
      <c r="X144" s="72"/>
      <c r="Y144" s="77"/>
      <c r="Z144" s="77"/>
      <c r="AA144" s="77"/>
      <c r="AB144" s="78"/>
    </row>
    <row r="145" spans="1:29" ht="26.25" customHeight="1">
      <c r="A145" s="165" t="s">
        <v>22</v>
      </c>
      <c r="B145" s="165"/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  <c r="M145" s="1"/>
      <c r="N145" s="1"/>
      <c r="O145" s="1"/>
      <c r="P145" s="2"/>
      <c r="T145" s="227" t="str">
        <f>IF(T121="","",T121+1)</f>
        <v/>
      </c>
      <c r="U145" s="227"/>
      <c r="V145" s="227"/>
      <c r="W145" s="227"/>
      <c r="X145" s="227"/>
      <c r="Y145" s="227"/>
      <c r="Z145" s="227"/>
      <c r="AA145" s="207" t="str">
        <f>IF(T145="","",T145)</f>
        <v/>
      </c>
      <c r="AB145" s="207"/>
      <c r="AC145" s="21"/>
    </row>
    <row r="146" spans="1:29" ht="26.25" customHeight="1">
      <c r="A146" s="166"/>
      <c r="B146" s="166"/>
      <c r="C146" s="166"/>
      <c r="D146" s="166"/>
      <c r="E146" s="166"/>
      <c r="F146" s="167"/>
      <c r="G146" s="167"/>
      <c r="H146" s="167"/>
      <c r="I146" s="167"/>
      <c r="J146" s="167"/>
      <c r="K146" s="167"/>
      <c r="L146" s="167"/>
      <c r="M146" s="168" t="s">
        <v>5</v>
      </c>
      <c r="N146" s="168"/>
      <c r="O146" s="228" t="str">
        <f>IF(O122="","",O122)</f>
        <v/>
      </c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  <c r="AA146" s="228"/>
      <c r="AB146" s="228"/>
    </row>
    <row r="147" spans="1:29" ht="26.25" customHeight="1">
      <c r="A147" s="170" t="s">
        <v>6</v>
      </c>
      <c r="B147" s="171"/>
      <c r="C147" s="171"/>
      <c r="D147" s="171"/>
      <c r="E147" s="172"/>
      <c r="F147" s="176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8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9"/>
    </row>
    <row r="148" spans="1:29" ht="26.25" customHeight="1" thickBot="1">
      <c r="A148" s="173"/>
      <c r="B148" s="174"/>
      <c r="C148" s="174"/>
      <c r="D148" s="174"/>
      <c r="E148" s="175"/>
      <c r="F148" s="180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2"/>
      <c r="S148" s="181"/>
      <c r="T148" s="181"/>
      <c r="U148" s="181"/>
      <c r="V148" s="181"/>
      <c r="W148" s="181"/>
      <c r="X148" s="181"/>
      <c r="Y148" s="181"/>
      <c r="Z148" s="181"/>
      <c r="AA148" s="181"/>
      <c r="AB148" s="183"/>
    </row>
    <row r="149" spans="1:29" ht="26.25" customHeight="1" thickTop="1">
      <c r="A149" s="154" t="s">
        <v>7</v>
      </c>
      <c r="B149" s="155"/>
      <c r="C149" s="155"/>
      <c r="D149" s="155"/>
      <c r="E149" s="155"/>
      <c r="F149" s="155"/>
      <c r="G149" s="155"/>
      <c r="H149" s="155"/>
      <c r="I149" s="155"/>
      <c r="J149" s="155"/>
      <c r="K149" s="155"/>
      <c r="L149" s="156"/>
      <c r="M149" s="12">
        <v>1</v>
      </c>
      <c r="N149" s="188"/>
      <c r="O149" s="188"/>
      <c r="P149" s="188"/>
      <c r="Q149" s="188"/>
      <c r="R149" s="188"/>
      <c r="S149" s="188"/>
      <c r="T149" s="189"/>
      <c r="U149" s="17">
        <v>3</v>
      </c>
      <c r="V149" s="192"/>
      <c r="W149" s="192"/>
      <c r="X149" s="192"/>
      <c r="Y149" s="192"/>
      <c r="Z149" s="192"/>
      <c r="AA149" s="192"/>
      <c r="AB149" s="193"/>
    </row>
    <row r="150" spans="1:29" ht="26.25" customHeight="1" thickBot="1">
      <c r="A150" s="160" t="s">
        <v>18</v>
      </c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2"/>
      <c r="M150" s="3">
        <v>2</v>
      </c>
      <c r="N150" s="190"/>
      <c r="O150" s="190"/>
      <c r="P150" s="190"/>
      <c r="Q150" s="190"/>
      <c r="R150" s="190"/>
      <c r="S150" s="190"/>
      <c r="T150" s="191"/>
      <c r="U150" s="3">
        <v>4</v>
      </c>
      <c r="V150" s="181"/>
      <c r="W150" s="181"/>
      <c r="X150" s="181"/>
      <c r="Y150" s="181"/>
      <c r="Z150" s="181"/>
      <c r="AA150" s="181"/>
      <c r="AB150" s="183"/>
    </row>
    <row r="151" spans="1:29" ht="26.25" customHeight="1" thickTop="1">
      <c r="A151" s="137" t="s">
        <v>16</v>
      </c>
      <c r="B151" s="138"/>
      <c r="C151" s="138"/>
      <c r="D151" s="138"/>
      <c r="E151" s="139"/>
      <c r="F151" s="5" t="s">
        <v>8</v>
      </c>
      <c r="G151" s="147" t="s">
        <v>141</v>
      </c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1"/>
      <c r="W151" s="148" t="s">
        <v>28</v>
      </c>
      <c r="X151" s="149"/>
      <c r="Y151" s="150"/>
      <c r="Z151" s="151" t="s">
        <v>25</v>
      </c>
      <c r="AA151" s="151"/>
      <c r="AB151" s="152"/>
    </row>
    <row r="152" spans="1:29" ht="26.25" customHeight="1">
      <c r="A152" s="142" t="s">
        <v>10</v>
      </c>
      <c r="B152" s="143"/>
      <c r="C152" s="143"/>
      <c r="D152" s="143"/>
      <c r="E152" s="153"/>
      <c r="F152" s="6">
        <v>1</v>
      </c>
      <c r="G152" s="194"/>
      <c r="H152" s="195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8"/>
      <c r="W152" s="46" t="str">
        <f>IF(I152="","",VLOOKUP(I152,'リスト1(PC入力用)'!$C$2:$E$169,2,FALSE))</f>
        <v/>
      </c>
      <c r="X152" s="47" t="str">
        <f>IF(I152="","",VLOOKUP(I152,'リスト1(PC入力用)'!$C$2:$E$169,3,FALSE))</f>
        <v/>
      </c>
      <c r="Y152" s="22" t="str">
        <f>IF(X152="","",W152+X152)</f>
        <v/>
      </c>
      <c r="Z152" s="201" t="str">
        <f>IF(Y152="","",_xlfn.IFS(Y152=2,"対策の必要なし",Y152=3,"現時点では必要なし",Y152=4,"何らかの対策が必要",Y152=5,"優先的な対策が必要",Y152=6,"即座に対策が必要"))</f>
        <v/>
      </c>
      <c r="AA152" s="202"/>
      <c r="AB152" s="203"/>
    </row>
    <row r="153" spans="1:29" ht="26.25" customHeight="1">
      <c r="A153" s="115" t="s">
        <v>19</v>
      </c>
      <c r="B153" s="116"/>
      <c r="C153" s="116"/>
      <c r="D153" s="116"/>
      <c r="E153" s="135"/>
      <c r="F153" s="6">
        <v>2</v>
      </c>
      <c r="G153" s="194"/>
      <c r="H153" s="195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8"/>
      <c r="W153" s="46" t="str">
        <f>IF(I153="","",VLOOKUP(I153,'リスト1(PC入力用)'!$C$2:$E$169,2,FALSE))</f>
        <v/>
      </c>
      <c r="X153" s="47" t="str">
        <f>IF(I153="","",VLOOKUP(I153,'リスト1(PC入力用)'!$C$2:$E$169,3,FALSE))</f>
        <v/>
      </c>
      <c r="Y153" s="22" t="str">
        <f>IF(X153="","",W153+X153)</f>
        <v/>
      </c>
      <c r="Z153" s="201" t="str">
        <f t="shared" ref="Z153:Z154" si="6">IF(Y153="","",_xlfn.IFS(Y153=2,"対策の必要なし",Y153=3,"現時点では必要なし",Y153=4,"何らかの対策が必要",Y153=5,"優先的な対策が必要",Y153=6,"即座に対策が必要"))</f>
        <v/>
      </c>
      <c r="AA153" s="202"/>
      <c r="AB153" s="203"/>
    </row>
    <row r="154" spans="1:29" ht="26.25" customHeight="1" thickBot="1">
      <c r="A154" s="117"/>
      <c r="B154" s="118"/>
      <c r="C154" s="118"/>
      <c r="D154" s="118"/>
      <c r="E154" s="136"/>
      <c r="F154" s="7">
        <v>3</v>
      </c>
      <c r="G154" s="182"/>
      <c r="H154" s="196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200"/>
      <c r="W154" s="46" t="str">
        <f>IF(I154="","",VLOOKUP(I154,'リスト1(PC入力用)'!$C$2:$E$169,2,FALSE))</f>
        <v/>
      </c>
      <c r="X154" s="47" t="str">
        <f>IF(I154="","",VLOOKUP(I154,'リスト1(PC入力用)'!$C$2:$E$169,3,FALSE))</f>
        <v/>
      </c>
      <c r="Y154" s="23" t="str">
        <f>IF(X154="","",W154+X154)</f>
        <v/>
      </c>
      <c r="Z154" s="201" t="str">
        <f t="shared" si="6"/>
        <v/>
      </c>
      <c r="AA154" s="202"/>
      <c r="AB154" s="203"/>
    </row>
    <row r="155" spans="1:29" ht="26.25" customHeight="1" thickTop="1">
      <c r="A155" s="137" t="s">
        <v>17</v>
      </c>
      <c r="B155" s="138"/>
      <c r="C155" s="138"/>
      <c r="D155" s="138"/>
      <c r="E155" s="139"/>
      <c r="F155" s="8" t="s">
        <v>8</v>
      </c>
      <c r="G155" s="11" t="s">
        <v>30</v>
      </c>
      <c r="H155" s="225" t="s">
        <v>23</v>
      </c>
      <c r="I155" s="226"/>
      <c r="J155" s="226"/>
      <c r="K155" s="147" t="s">
        <v>24</v>
      </c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  <c r="AB155" s="141"/>
    </row>
    <row r="156" spans="1:29" ht="26.25" customHeight="1">
      <c r="A156" s="142" t="s">
        <v>33</v>
      </c>
      <c r="B156" s="143"/>
      <c r="C156" s="143"/>
      <c r="D156" s="143"/>
      <c r="E156" s="143"/>
      <c r="F156" s="9"/>
      <c r="G156" s="34" t="str">
        <f>IF(F156="","",VLOOKUP(F156,F152:Y154,20,FALSE))</f>
        <v/>
      </c>
      <c r="H156" s="219" t="str">
        <f>IF(F156="","",VLOOKUP(F156,F152:AB154,21,FALSE))</f>
        <v/>
      </c>
      <c r="I156" s="220"/>
      <c r="J156" s="221"/>
      <c r="K156" s="194"/>
      <c r="L156" s="195"/>
      <c r="M156" s="186"/>
      <c r="N156" s="184"/>
      <c r="O156" s="184"/>
      <c r="P156" s="184"/>
      <c r="Q156" s="184"/>
      <c r="R156" s="184"/>
      <c r="S156" s="184"/>
      <c r="T156" s="187"/>
      <c r="U156" s="184"/>
      <c r="V156" s="184"/>
      <c r="W156" s="184"/>
      <c r="X156" s="184"/>
      <c r="Y156" s="184"/>
      <c r="Z156" s="184"/>
      <c r="AA156" s="184"/>
      <c r="AB156" s="185"/>
    </row>
    <row r="157" spans="1:29" ht="26.25" customHeight="1">
      <c r="A157" s="115" t="s">
        <v>31</v>
      </c>
      <c r="B157" s="116"/>
      <c r="C157" s="116"/>
      <c r="D157" s="116"/>
      <c r="E157" s="116"/>
      <c r="F157" s="9"/>
      <c r="G157" s="34" t="str">
        <f>IF(F157="","",VLOOKUP(F157,F152:Y154,20,FALSE))</f>
        <v/>
      </c>
      <c r="H157" s="219" t="str">
        <f>IF(F157="","",VLOOKUP(F157,F152:AB154,21,FALSE))</f>
        <v/>
      </c>
      <c r="I157" s="220"/>
      <c r="J157" s="221"/>
      <c r="K157" s="194"/>
      <c r="L157" s="195"/>
      <c r="M157" s="186"/>
      <c r="N157" s="184"/>
      <c r="O157" s="184"/>
      <c r="P157" s="184"/>
      <c r="Q157" s="184"/>
      <c r="R157" s="184"/>
      <c r="S157" s="184"/>
      <c r="T157" s="187"/>
      <c r="U157" s="184"/>
      <c r="V157" s="184"/>
      <c r="W157" s="184"/>
      <c r="X157" s="184"/>
      <c r="Y157" s="184"/>
      <c r="Z157" s="184"/>
      <c r="AA157" s="184"/>
      <c r="AB157" s="185"/>
    </row>
    <row r="158" spans="1:29" ht="26.25" customHeight="1" thickBot="1">
      <c r="A158" s="117"/>
      <c r="B158" s="118"/>
      <c r="C158" s="118"/>
      <c r="D158" s="118"/>
      <c r="E158" s="118"/>
      <c r="F158" s="10"/>
      <c r="G158" s="34" t="str">
        <f>IF(F158="","",VLOOKUP(F158,F152:Y154,20,FALSE))</f>
        <v/>
      </c>
      <c r="H158" s="222" t="str">
        <f>IF(F158="","",VLOOKUP(F158,F152:AB154,21,FALSE))</f>
        <v/>
      </c>
      <c r="I158" s="223"/>
      <c r="J158" s="224"/>
      <c r="K158" s="182"/>
      <c r="L158" s="196"/>
      <c r="M158" s="204"/>
      <c r="N158" s="181"/>
      <c r="O158" s="181"/>
      <c r="P158" s="181"/>
      <c r="Q158" s="181"/>
      <c r="R158" s="181"/>
      <c r="S158" s="181"/>
      <c r="T158" s="205"/>
      <c r="U158" s="184"/>
      <c r="V158" s="184"/>
      <c r="W158" s="184"/>
      <c r="X158" s="184"/>
      <c r="Y158" s="184"/>
      <c r="Z158" s="184"/>
      <c r="AA158" s="184"/>
      <c r="AB158" s="185"/>
    </row>
    <row r="159" spans="1:29" ht="26.25" customHeight="1" thickTop="1">
      <c r="A159" s="123" t="s">
        <v>13</v>
      </c>
      <c r="B159" s="124"/>
      <c r="C159" s="124"/>
      <c r="D159" s="124"/>
      <c r="E159" s="124"/>
      <c r="F159" s="229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131" t="s">
        <v>35</v>
      </c>
      <c r="Z159" s="131"/>
      <c r="AA159" s="131"/>
      <c r="AB159" s="132"/>
    </row>
    <row r="160" spans="1:29" ht="26.25" customHeight="1" thickBot="1">
      <c r="A160" s="125"/>
      <c r="B160" s="126"/>
      <c r="C160" s="126"/>
      <c r="D160" s="126"/>
      <c r="E160" s="126"/>
      <c r="F160" s="231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232"/>
      <c r="W160" s="232"/>
      <c r="X160" s="232"/>
      <c r="Y160" s="133"/>
      <c r="Z160" s="133"/>
      <c r="AA160" s="133"/>
      <c r="AB160" s="134"/>
    </row>
    <row r="161" spans="1:29" ht="26.25" customHeight="1" thickTop="1">
      <c r="A161" s="101" t="s">
        <v>11</v>
      </c>
      <c r="B161" s="208" t="str">
        <f>IF(B137="","",B137)</f>
        <v/>
      </c>
      <c r="C161" s="209"/>
      <c r="D161" s="209"/>
      <c r="E161" s="210"/>
      <c r="F161" s="112" t="s">
        <v>12</v>
      </c>
      <c r="G161" s="14" t="s">
        <v>14</v>
      </c>
      <c r="H161" s="15">
        <v>2</v>
      </c>
      <c r="I161" s="13">
        <v>3</v>
      </c>
      <c r="J161" s="15">
        <v>4</v>
      </c>
      <c r="K161" s="15">
        <v>5</v>
      </c>
      <c r="L161" s="16">
        <v>6</v>
      </c>
      <c r="M161" s="16">
        <v>7</v>
      </c>
      <c r="N161" s="16">
        <v>8</v>
      </c>
      <c r="O161" s="16">
        <v>9</v>
      </c>
      <c r="P161" s="16">
        <v>10</v>
      </c>
      <c r="Q161" s="15">
        <v>11</v>
      </c>
      <c r="R161" s="16">
        <v>12</v>
      </c>
      <c r="S161" s="16">
        <v>13</v>
      </c>
      <c r="T161" s="16">
        <v>14</v>
      </c>
      <c r="U161" s="16">
        <v>15</v>
      </c>
      <c r="V161" s="16">
        <v>16</v>
      </c>
      <c r="W161" s="16">
        <v>17</v>
      </c>
      <c r="X161" s="16">
        <v>18</v>
      </c>
      <c r="Y161" s="16">
        <v>19</v>
      </c>
      <c r="Z161" s="18">
        <v>20</v>
      </c>
      <c r="AA161" s="86"/>
      <c r="AB161" s="87"/>
    </row>
    <row r="162" spans="1:29" ht="26.25" customHeight="1">
      <c r="A162" s="101"/>
      <c r="B162" s="211"/>
      <c r="C162" s="212"/>
      <c r="D162" s="212"/>
      <c r="E162" s="213"/>
      <c r="F162" s="113"/>
      <c r="G162" s="217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  <c r="Y162" s="217"/>
      <c r="Z162" s="217"/>
      <c r="AA162" s="88"/>
      <c r="AB162" s="89"/>
    </row>
    <row r="163" spans="1:29" ht="26.25" customHeight="1">
      <c r="A163" s="101"/>
      <c r="B163" s="211"/>
      <c r="C163" s="212"/>
      <c r="D163" s="212"/>
      <c r="E163" s="213"/>
      <c r="F163" s="113"/>
      <c r="G163" s="217"/>
      <c r="H163" s="217"/>
      <c r="I163" s="217"/>
      <c r="J163" s="217"/>
      <c r="K163" s="217"/>
      <c r="L163" s="217"/>
      <c r="M163" s="217"/>
      <c r="N163" s="217"/>
      <c r="O163" s="217"/>
      <c r="P163" s="217"/>
      <c r="Q163" s="217"/>
      <c r="R163" s="217"/>
      <c r="S163" s="217"/>
      <c r="T163" s="217"/>
      <c r="U163" s="217"/>
      <c r="V163" s="217"/>
      <c r="W163" s="217"/>
      <c r="X163" s="217"/>
      <c r="Y163" s="217"/>
      <c r="Z163" s="217"/>
      <c r="AA163" s="88"/>
      <c r="AB163" s="89"/>
    </row>
    <row r="164" spans="1:29" ht="26.25" customHeight="1">
      <c r="A164" s="102"/>
      <c r="B164" s="214"/>
      <c r="C164" s="215"/>
      <c r="D164" s="215"/>
      <c r="E164" s="216"/>
      <c r="F164" s="114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  <c r="AA164" s="90"/>
      <c r="AB164" s="91"/>
    </row>
    <row r="165" spans="1:29" ht="26.25" customHeight="1">
      <c r="A165" s="28"/>
      <c r="B165" s="29"/>
      <c r="C165" s="29"/>
      <c r="D165" s="29"/>
      <c r="E165" s="29"/>
      <c r="F165" s="28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27"/>
      <c r="Z165" s="27"/>
      <c r="AA165" s="26"/>
      <c r="AB165" s="26"/>
    </row>
    <row r="166" spans="1:29" ht="26.25" customHeight="1">
      <c r="A166" s="92" t="s">
        <v>9</v>
      </c>
      <c r="B166" s="93"/>
      <c r="C166" s="64" t="s">
        <v>21</v>
      </c>
      <c r="D166" s="64"/>
      <c r="E166" s="64"/>
      <c r="F166" s="64"/>
      <c r="G166" s="98"/>
      <c r="H166" s="61" t="s">
        <v>15</v>
      </c>
      <c r="I166" s="61"/>
      <c r="J166" s="64" t="s">
        <v>20</v>
      </c>
      <c r="K166" s="64"/>
      <c r="L166" s="64"/>
      <c r="M166" s="64"/>
      <c r="N166" s="64"/>
      <c r="O166" s="98"/>
      <c r="P166" s="61" t="s">
        <v>29</v>
      </c>
      <c r="Q166" s="61"/>
      <c r="R166" s="61"/>
      <c r="S166" s="61"/>
      <c r="T166" s="64" t="s">
        <v>26</v>
      </c>
      <c r="U166" s="64"/>
      <c r="V166" s="64"/>
      <c r="W166" s="67" t="s">
        <v>23</v>
      </c>
      <c r="X166" s="68"/>
      <c r="Y166" s="73" t="s">
        <v>34</v>
      </c>
      <c r="Z166" s="73"/>
      <c r="AA166" s="73"/>
      <c r="AB166" s="74"/>
    </row>
    <row r="167" spans="1:29" ht="26.25" customHeight="1">
      <c r="A167" s="94"/>
      <c r="B167" s="95"/>
      <c r="C167" s="65"/>
      <c r="D167" s="65"/>
      <c r="E167" s="65"/>
      <c r="F167" s="65"/>
      <c r="G167" s="99"/>
      <c r="H167" s="62"/>
      <c r="I167" s="62"/>
      <c r="J167" s="65"/>
      <c r="K167" s="65"/>
      <c r="L167" s="65"/>
      <c r="M167" s="65"/>
      <c r="N167" s="65"/>
      <c r="O167" s="99"/>
      <c r="P167" s="62"/>
      <c r="Q167" s="62"/>
      <c r="R167" s="62"/>
      <c r="S167" s="62"/>
      <c r="T167" s="65"/>
      <c r="U167" s="65"/>
      <c r="V167" s="65"/>
      <c r="W167" s="69"/>
      <c r="X167" s="70"/>
      <c r="Y167" s="75"/>
      <c r="Z167" s="75"/>
      <c r="AA167" s="75"/>
      <c r="AB167" s="76"/>
    </row>
    <row r="168" spans="1:29" ht="26.25" customHeight="1">
      <c r="A168" s="96"/>
      <c r="B168" s="97"/>
      <c r="C168" s="66"/>
      <c r="D168" s="66"/>
      <c r="E168" s="66"/>
      <c r="F168" s="66"/>
      <c r="G168" s="100"/>
      <c r="H168" s="63"/>
      <c r="I168" s="63"/>
      <c r="J168" s="66"/>
      <c r="K168" s="66"/>
      <c r="L168" s="66"/>
      <c r="M168" s="66"/>
      <c r="N168" s="66"/>
      <c r="O168" s="100"/>
      <c r="P168" s="63"/>
      <c r="Q168" s="63"/>
      <c r="R168" s="63"/>
      <c r="S168" s="63"/>
      <c r="T168" s="66"/>
      <c r="U168" s="66"/>
      <c r="V168" s="66"/>
      <c r="W168" s="71"/>
      <c r="X168" s="72"/>
      <c r="Y168" s="77"/>
      <c r="Z168" s="77"/>
      <c r="AA168" s="77"/>
      <c r="AB168" s="78"/>
    </row>
    <row r="169" spans="1:29" ht="26.25" customHeight="1">
      <c r="A169" s="165" t="s">
        <v>22</v>
      </c>
      <c r="B169" s="165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"/>
      <c r="N169" s="1"/>
      <c r="O169" s="1"/>
      <c r="P169" s="2"/>
      <c r="T169" s="227" t="str">
        <f>IF(T145="","",T145+1)</f>
        <v/>
      </c>
      <c r="U169" s="227"/>
      <c r="V169" s="227"/>
      <c r="W169" s="227"/>
      <c r="X169" s="227"/>
      <c r="Y169" s="227"/>
      <c r="Z169" s="227"/>
      <c r="AA169" s="207" t="str">
        <f>IF(T169="","",T169)</f>
        <v/>
      </c>
      <c r="AB169" s="207"/>
      <c r="AC169" s="21"/>
    </row>
    <row r="170" spans="1:29" ht="26.25" customHeight="1">
      <c r="A170" s="166"/>
      <c r="B170" s="166"/>
      <c r="C170" s="166"/>
      <c r="D170" s="166"/>
      <c r="E170" s="166"/>
      <c r="F170" s="167"/>
      <c r="G170" s="167"/>
      <c r="H170" s="167"/>
      <c r="I170" s="167"/>
      <c r="J170" s="167"/>
      <c r="K170" s="167"/>
      <c r="L170" s="167"/>
      <c r="M170" s="168" t="s">
        <v>5</v>
      </c>
      <c r="N170" s="168"/>
      <c r="O170" s="228" t="str">
        <f>IF(O146="","",O146)</f>
        <v/>
      </c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  <c r="AA170" s="228"/>
      <c r="AB170" s="228"/>
    </row>
    <row r="171" spans="1:29" ht="26.25" customHeight="1">
      <c r="A171" s="170" t="s">
        <v>6</v>
      </c>
      <c r="B171" s="171"/>
      <c r="C171" s="171"/>
      <c r="D171" s="171"/>
      <c r="E171" s="172"/>
      <c r="F171" s="176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8"/>
      <c r="S171" s="177"/>
      <c r="T171" s="177"/>
      <c r="U171" s="177"/>
      <c r="V171" s="177"/>
      <c r="W171" s="177"/>
      <c r="X171" s="177"/>
      <c r="Y171" s="177"/>
      <c r="Z171" s="177"/>
      <c r="AA171" s="177"/>
      <c r="AB171" s="179"/>
    </row>
    <row r="172" spans="1:29" ht="26.25" customHeight="1" thickBot="1">
      <c r="A172" s="173"/>
      <c r="B172" s="174"/>
      <c r="C172" s="174"/>
      <c r="D172" s="174"/>
      <c r="E172" s="175"/>
      <c r="F172" s="180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2"/>
      <c r="S172" s="181"/>
      <c r="T172" s="181"/>
      <c r="U172" s="181"/>
      <c r="V172" s="181"/>
      <c r="W172" s="181"/>
      <c r="X172" s="181"/>
      <c r="Y172" s="181"/>
      <c r="Z172" s="181"/>
      <c r="AA172" s="181"/>
      <c r="AB172" s="183"/>
    </row>
    <row r="173" spans="1:29" ht="26.25" customHeight="1" thickTop="1">
      <c r="A173" s="154" t="s">
        <v>7</v>
      </c>
      <c r="B173" s="155"/>
      <c r="C173" s="155"/>
      <c r="D173" s="155"/>
      <c r="E173" s="155"/>
      <c r="F173" s="155"/>
      <c r="G173" s="155"/>
      <c r="H173" s="155"/>
      <c r="I173" s="155"/>
      <c r="J173" s="155"/>
      <c r="K173" s="155"/>
      <c r="L173" s="156"/>
      <c r="M173" s="12">
        <v>1</v>
      </c>
      <c r="N173" s="188"/>
      <c r="O173" s="188"/>
      <c r="P173" s="188"/>
      <c r="Q173" s="188"/>
      <c r="R173" s="188"/>
      <c r="S173" s="188"/>
      <c r="T173" s="189"/>
      <c r="U173" s="17">
        <v>3</v>
      </c>
      <c r="V173" s="192"/>
      <c r="W173" s="192"/>
      <c r="X173" s="192"/>
      <c r="Y173" s="192"/>
      <c r="Z173" s="192"/>
      <c r="AA173" s="192"/>
      <c r="AB173" s="193"/>
    </row>
    <row r="174" spans="1:29" ht="26.25" customHeight="1" thickBot="1">
      <c r="A174" s="160" t="s">
        <v>18</v>
      </c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2"/>
      <c r="M174" s="3">
        <v>2</v>
      </c>
      <c r="N174" s="190"/>
      <c r="O174" s="190"/>
      <c r="P174" s="190"/>
      <c r="Q174" s="190"/>
      <c r="R174" s="190"/>
      <c r="S174" s="190"/>
      <c r="T174" s="191"/>
      <c r="U174" s="3">
        <v>4</v>
      </c>
      <c r="V174" s="181"/>
      <c r="W174" s="181"/>
      <c r="X174" s="181"/>
      <c r="Y174" s="181"/>
      <c r="Z174" s="181"/>
      <c r="AA174" s="181"/>
      <c r="AB174" s="183"/>
    </row>
    <row r="175" spans="1:29" ht="26.25" customHeight="1" thickTop="1">
      <c r="A175" s="137" t="s">
        <v>16</v>
      </c>
      <c r="B175" s="138"/>
      <c r="C175" s="138"/>
      <c r="D175" s="138"/>
      <c r="E175" s="139"/>
      <c r="F175" s="5" t="s">
        <v>8</v>
      </c>
      <c r="G175" s="147" t="s">
        <v>141</v>
      </c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1"/>
      <c r="W175" s="148" t="s">
        <v>28</v>
      </c>
      <c r="X175" s="149"/>
      <c r="Y175" s="150"/>
      <c r="Z175" s="151" t="s">
        <v>25</v>
      </c>
      <c r="AA175" s="151"/>
      <c r="AB175" s="152"/>
    </row>
    <row r="176" spans="1:29" ht="26.25" customHeight="1">
      <c r="A176" s="142" t="s">
        <v>10</v>
      </c>
      <c r="B176" s="143"/>
      <c r="C176" s="143"/>
      <c r="D176" s="143"/>
      <c r="E176" s="153"/>
      <c r="F176" s="6">
        <v>1</v>
      </c>
      <c r="G176" s="194"/>
      <c r="H176" s="195"/>
      <c r="I176" s="197"/>
      <c r="J176" s="197"/>
      <c r="K176" s="197"/>
      <c r="L176" s="197"/>
      <c r="M176" s="197"/>
      <c r="N176" s="197"/>
      <c r="O176" s="197"/>
      <c r="P176" s="197"/>
      <c r="Q176" s="197"/>
      <c r="R176" s="197"/>
      <c r="S176" s="197"/>
      <c r="T176" s="197"/>
      <c r="U176" s="197"/>
      <c r="V176" s="198"/>
      <c r="W176" s="46" t="str">
        <f>IF(I176="","",VLOOKUP(I176,'リスト1(PC入力用)'!$C$2:$E$169,2,FALSE))</f>
        <v/>
      </c>
      <c r="X176" s="47" t="str">
        <f>IF(I176="","",VLOOKUP(I176,'リスト1(PC入力用)'!$C$2:$E$169,3,FALSE))</f>
        <v/>
      </c>
      <c r="Y176" s="22" t="str">
        <f>IF(X176="","",W176+X176)</f>
        <v/>
      </c>
      <c r="Z176" s="201" t="str">
        <f>IF(Y176="","",_xlfn.IFS(Y176=2,"対策の必要なし",Y176=3,"現時点では必要なし",Y176=4,"何らかの対策が必要",Y176=5,"優先的な対策が必要",Y176=6,"即座に対策が必要"))</f>
        <v/>
      </c>
      <c r="AA176" s="202"/>
      <c r="AB176" s="203"/>
    </row>
    <row r="177" spans="1:28" ht="26.25" customHeight="1">
      <c r="A177" s="115" t="s">
        <v>19</v>
      </c>
      <c r="B177" s="116"/>
      <c r="C177" s="116"/>
      <c r="D177" s="116"/>
      <c r="E177" s="135"/>
      <c r="F177" s="6">
        <v>2</v>
      </c>
      <c r="G177" s="194"/>
      <c r="H177" s="195"/>
      <c r="I177" s="197"/>
      <c r="J177" s="197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8"/>
      <c r="W177" s="46" t="str">
        <f>IF(I177="","",VLOOKUP(I177,'リスト1(PC入力用)'!$C$2:$E$169,2,FALSE))</f>
        <v/>
      </c>
      <c r="X177" s="47" t="str">
        <f>IF(I177="","",VLOOKUP(I177,'リスト1(PC入力用)'!$C$2:$E$169,3,FALSE))</f>
        <v/>
      </c>
      <c r="Y177" s="22" t="str">
        <f>IF(X177="","",W177+X177)</f>
        <v/>
      </c>
      <c r="Z177" s="201" t="str">
        <f t="shared" ref="Z177:Z178" si="7">IF(Y177="","",_xlfn.IFS(Y177=2,"対策の必要なし",Y177=3,"現時点では必要なし",Y177=4,"何らかの対策が必要",Y177=5,"優先的な対策が必要",Y177=6,"即座に対策が必要"))</f>
        <v/>
      </c>
      <c r="AA177" s="202"/>
      <c r="AB177" s="203"/>
    </row>
    <row r="178" spans="1:28" ht="26.25" customHeight="1" thickBot="1">
      <c r="A178" s="117"/>
      <c r="B178" s="118"/>
      <c r="C178" s="118"/>
      <c r="D178" s="118"/>
      <c r="E178" s="136"/>
      <c r="F178" s="7">
        <v>3</v>
      </c>
      <c r="G178" s="182"/>
      <c r="H178" s="196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  <c r="T178" s="199"/>
      <c r="U178" s="199"/>
      <c r="V178" s="200"/>
      <c r="W178" s="46" t="str">
        <f>IF(I178="","",VLOOKUP(I178,'リスト1(PC入力用)'!$C$2:$E$169,2,FALSE))</f>
        <v/>
      </c>
      <c r="X178" s="47" t="str">
        <f>IF(I178="","",VLOOKUP(I178,'リスト1(PC入力用)'!$C$2:$E$169,3,FALSE))</f>
        <v/>
      </c>
      <c r="Y178" s="23" t="str">
        <f>IF(X178="","",W178+X178)</f>
        <v/>
      </c>
      <c r="Z178" s="201" t="str">
        <f t="shared" si="7"/>
        <v/>
      </c>
      <c r="AA178" s="202"/>
      <c r="AB178" s="203"/>
    </row>
    <row r="179" spans="1:28" ht="26.25" customHeight="1" thickTop="1">
      <c r="A179" s="137" t="s">
        <v>17</v>
      </c>
      <c r="B179" s="138"/>
      <c r="C179" s="138"/>
      <c r="D179" s="138"/>
      <c r="E179" s="139"/>
      <c r="F179" s="8" t="s">
        <v>8</v>
      </c>
      <c r="G179" s="11" t="s">
        <v>30</v>
      </c>
      <c r="H179" s="225" t="s">
        <v>23</v>
      </c>
      <c r="I179" s="226"/>
      <c r="J179" s="226"/>
      <c r="K179" s="147" t="s">
        <v>24</v>
      </c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1"/>
    </row>
    <row r="180" spans="1:28" ht="26.25" customHeight="1">
      <c r="A180" s="142" t="s">
        <v>33</v>
      </c>
      <c r="B180" s="143"/>
      <c r="C180" s="143"/>
      <c r="D180" s="143"/>
      <c r="E180" s="143"/>
      <c r="F180" s="9"/>
      <c r="G180" s="34" t="str">
        <f>IF(F180="","",VLOOKUP(F180,F176:Y178,20,FALSE))</f>
        <v/>
      </c>
      <c r="H180" s="219" t="str">
        <f>IF(F180="","",VLOOKUP(F180,F176:AB178,21,FALSE))</f>
        <v/>
      </c>
      <c r="I180" s="220"/>
      <c r="J180" s="221"/>
      <c r="K180" s="194"/>
      <c r="L180" s="195"/>
      <c r="M180" s="186"/>
      <c r="N180" s="184"/>
      <c r="O180" s="184"/>
      <c r="P180" s="184"/>
      <c r="Q180" s="184"/>
      <c r="R180" s="184"/>
      <c r="S180" s="184"/>
      <c r="T180" s="187"/>
      <c r="U180" s="184"/>
      <c r="V180" s="184"/>
      <c r="W180" s="184"/>
      <c r="X180" s="184"/>
      <c r="Y180" s="184"/>
      <c r="Z180" s="184"/>
      <c r="AA180" s="184"/>
      <c r="AB180" s="185"/>
    </row>
    <row r="181" spans="1:28" ht="26.25" customHeight="1">
      <c r="A181" s="115" t="s">
        <v>31</v>
      </c>
      <c r="B181" s="116"/>
      <c r="C181" s="116"/>
      <c r="D181" s="116"/>
      <c r="E181" s="116"/>
      <c r="F181" s="9"/>
      <c r="G181" s="34" t="str">
        <f>IF(F181="","",VLOOKUP(F181,F176:Y178,20,FALSE))</f>
        <v/>
      </c>
      <c r="H181" s="219" t="str">
        <f>IF(F181="","",VLOOKUP(F181,F176:AB178,21,FALSE))</f>
        <v/>
      </c>
      <c r="I181" s="220"/>
      <c r="J181" s="221"/>
      <c r="K181" s="194"/>
      <c r="L181" s="195"/>
      <c r="M181" s="186"/>
      <c r="N181" s="184"/>
      <c r="O181" s="184"/>
      <c r="P181" s="184"/>
      <c r="Q181" s="184"/>
      <c r="R181" s="184"/>
      <c r="S181" s="184"/>
      <c r="T181" s="187"/>
      <c r="U181" s="184"/>
      <c r="V181" s="184"/>
      <c r="W181" s="184"/>
      <c r="X181" s="184"/>
      <c r="Y181" s="184"/>
      <c r="Z181" s="184"/>
      <c r="AA181" s="184"/>
      <c r="AB181" s="185"/>
    </row>
    <row r="182" spans="1:28" ht="26.25" customHeight="1" thickBot="1">
      <c r="A182" s="117"/>
      <c r="B182" s="118"/>
      <c r="C182" s="118"/>
      <c r="D182" s="118"/>
      <c r="E182" s="118"/>
      <c r="F182" s="10"/>
      <c r="G182" s="34" t="str">
        <f>IF(F182="","",VLOOKUP(F182,F176:Y178,20,FALSE))</f>
        <v/>
      </c>
      <c r="H182" s="222" t="str">
        <f>IF(F182="","",VLOOKUP(F182,F176:AB178,21,FALSE))</f>
        <v/>
      </c>
      <c r="I182" s="223"/>
      <c r="J182" s="224"/>
      <c r="K182" s="182"/>
      <c r="L182" s="196"/>
      <c r="M182" s="204"/>
      <c r="N182" s="181"/>
      <c r="O182" s="181"/>
      <c r="P182" s="181"/>
      <c r="Q182" s="181"/>
      <c r="R182" s="181"/>
      <c r="S182" s="181"/>
      <c r="T182" s="205"/>
      <c r="U182" s="184"/>
      <c r="V182" s="184"/>
      <c r="W182" s="184"/>
      <c r="X182" s="184"/>
      <c r="Y182" s="184"/>
      <c r="Z182" s="184"/>
      <c r="AA182" s="184"/>
      <c r="AB182" s="185"/>
    </row>
    <row r="183" spans="1:28" ht="26.25" customHeight="1" thickTop="1">
      <c r="A183" s="123" t="s">
        <v>13</v>
      </c>
      <c r="B183" s="124"/>
      <c r="C183" s="124"/>
      <c r="D183" s="124"/>
      <c r="E183" s="124"/>
      <c r="F183" s="229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131" t="s">
        <v>35</v>
      </c>
      <c r="Z183" s="131"/>
      <c r="AA183" s="131"/>
      <c r="AB183" s="132"/>
    </row>
    <row r="184" spans="1:28" ht="26.25" customHeight="1" thickBot="1">
      <c r="A184" s="125"/>
      <c r="B184" s="126"/>
      <c r="C184" s="126"/>
      <c r="D184" s="126"/>
      <c r="E184" s="126"/>
      <c r="F184" s="231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  <c r="R184" s="232"/>
      <c r="S184" s="232"/>
      <c r="T184" s="232"/>
      <c r="U184" s="232"/>
      <c r="V184" s="232"/>
      <c r="W184" s="232"/>
      <c r="X184" s="232"/>
      <c r="Y184" s="133"/>
      <c r="Z184" s="133"/>
      <c r="AA184" s="133"/>
      <c r="AB184" s="134"/>
    </row>
    <row r="185" spans="1:28" ht="26.25" customHeight="1" thickTop="1">
      <c r="A185" s="101" t="s">
        <v>11</v>
      </c>
      <c r="B185" s="208" t="str">
        <f>IF(B161="","",B161)</f>
        <v/>
      </c>
      <c r="C185" s="209"/>
      <c r="D185" s="209"/>
      <c r="E185" s="210"/>
      <c r="F185" s="112" t="s">
        <v>12</v>
      </c>
      <c r="G185" s="14" t="s">
        <v>14</v>
      </c>
      <c r="H185" s="15">
        <v>2</v>
      </c>
      <c r="I185" s="13">
        <v>3</v>
      </c>
      <c r="J185" s="15">
        <v>4</v>
      </c>
      <c r="K185" s="15">
        <v>5</v>
      </c>
      <c r="L185" s="16">
        <v>6</v>
      </c>
      <c r="M185" s="16">
        <v>7</v>
      </c>
      <c r="N185" s="16">
        <v>8</v>
      </c>
      <c r="O185" s="16">
        <v>9</v>
      </c>
      <c r="P185" s="16">
        <v>10</v>
      </c>
      <c r="Q185" s="15">
        <v>11</v>
      </c>
      <c r="R185" s="16">
        <v>12</v>
      </c>
      <c r="S185" s="16">
        <v>13</v>
      </c>
      <c r="T185" s="16">
        <v>14</v>
      </c>
      <c r="U185" s="16">
        <v>15</v>
      </c>
      <c r="V185" s="16">
        <v>16</v>
      </c>
      <c r="W185" s="16">
        <v>17</v>
      </c>
      <c r="X185" s="16">
        <v>18</v>
      </c>
      <c r="Y185" s="16">
        <v>19</v>
      </c>
      <c r="Z185" s="18">
        <v>20</v>
      </c>
      <c r="AA185" s="86"/>
      <c r="AB185" s="87"/>
    </row>
    <row r="186" spans="1:28" ht="26.25" customHeight="1">
      <c r="A186" s="101"/>
      <c r="B186" s="211"/>
      <c r="C186" s="212"/>
      <c r="D186" s="212"/>
      <c r="E186" s="213"/>
      <c r="F186" s="113"/>
      <c r="G186" s="217"/>
      <c r="H186" s="217"/>
      <c r="I186" s="217"/>
      <c r="J186" s="217"/>
      <c r="K186" s="217"/>
      <c r="L186" s="217"/>
      <c r="M186" s="217"/>
      <c r="N186" s="217"/>
      <c r="O186" s="217"/>
      <c r="P186" s="217"/>
      <c r="Q186" s="217"/>
      <c r="R186" s="217"/>
      <c r="S186" s="217"/>
      <c r="T186" s="217"/>
      <c r="U186" s="217"/>
      <c r="V186" s="217"/>
      <c r="W186" s="217"/>
      <c r="X186" s="217"/>
      <c r="Y186" s="217"/>
      <c r="Z186" s="217"/>
      <c r="AA186" s="88"/>
      <c r="AB186" s="89"/>
    </row>
    <row r="187" spans="1:28" ht="26.25" customHeight="1">
      <c r="A187" s="101"/>
      <c r="B187" s="211"/>
      <c r="C187" s="212"/>
      <c r="D187" s="212"/>
      <c r="E187" s="213"/>
      <c r="F187" s="113"/>
      <c r="G187" s="217"/>
      <c r="H187" s="217"/>
      <c r="I187" s="217"/>
      <c r="J187" s="217"/>
      <c r="K187" s="217"/>
      <c r="L187" s="217"/>
      <c r="M187" s="217"/>
      <c r="N187" s="217"/>
      <c r="O187" s="217"/>
      <c r="P187" s="217"/>
      <c r="Q187" s="217"/>
      <c r="R187" s="217"/>
      <c r="S187" s="217"/>
      <c r="T187" s="217"/>
      <c r="U187" s="217"/>
      <c r="V187" s="217"/>
      <c r="W187" s="217"/>
      <c r="X187" s="217"/>
      <c r="Y187" s="217"/>
      <c r="Z187" s="217"/>
      <c r="AA187" s="88"/>
      <c r="AB187" s="89"/>
    </row>
    <row r="188" spans="1:28" ht="26.25" customHeight="1">
      <c r="A188" s="102"/>
      <c r="B188" s="214"/>
      <c r="C188" s="215"/>
      <c r="D188" s="215"/>
      <c r="E188" s="216"/>
      <c r="F188" s="114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  <c r="X188" s="218"/>
      <c r="Y188" s="218"/>
      <c r="Z188" s="218"/>
      <c r="AA188" s="90"/>
      <c r="AB188" s="91"/>
    </row>
    <row r="189" spans="1:28" ht="26.25" customHeight="1">
      <c r="A189" s="28"/>
      <c r="B189" s="29"/>
      <c r="C189" s="29"/>
      <c r="D189" s="29"/>
      <c r="E189" s="29"/>
      <c r="F189" s="28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27"/>
      <c r="Z189" s="27"/>
      <c r="AA189" s="26"/>
      <c r="AB189" s="26"/>
    </row>
    <row r="190" spans="1:28" ht="26.25" customHeight="1">
      <c r="A190" s="92" t="s">
        <v>9</v>
      </c>
      <c r="B190" s="93"/>
      <c r="C190" s="64" t="s">
        <v>21</v>
      </c>
      <c r="D190" s="64"/>
      <c r="E190" s="64"/>
      <c r="F190" s="64"/>
      <c r="G190" s="98"/>
      <c r="H190" s="61" t="s">
        <v>15</v>
      </c>
      <c r="I190" s="61"/>
      <c r="J190" s="64" t="s">
        <v>20</v>
      </c>
      <c r="K190" s="64"/>
      <c r="L190" s="64"/>
      <c r="M190" s="64"/>
      <c r="N190" s="64"/>
      <c r="O190" s="98"/>
      <c r="P190" s="61" t="s">
        <v>29</v>
      </c>
      <c r="Q190" s="61"/>
      <c r="R190" s="61"/>
      <c r="S190" s="61"/>
      <c r="T190" s="64" t="s">
        <v>26</v>
      </c>
      <c r="U190" s="64"/>
      <c r="V190" s="64"/>
      <c r="W190" s="67" t="s">
        <v>23</v>
      </c>
      <c r="X190" s="68"/>
      <c r="Y190" s="73" t="s">
        <v>34</v>
      </c>
      <c r="Z190" s="73"/>
      <c r="AA190" s="73"/>
      <c r="AB190" s="74"/>
    </row>
    <row r="191" spans="1:28" ht="26.25" customHeight="1">
      <c r="A191" s="94"/>
      <c r="B191" s="95"/>
      <c r="C191" s="65"/>
      <c r="D191" s="65"/>
      <c r="E191" s="65"/>
      <c r="F191" s="65"/>
      <c r="G191" s="99"/>
      <c r="H191" s="62"/>
      <c r="I191" s="62"/>
      <c r="J191" s="65"/>
      <c r="K191" s="65"/>
      <c r="L191" s="65"/>
      <c r="M191" s="65"/>
      <c r="N191" s="65"/>
      <c r="O191" s="99"/>
      <c r="P191" s="62"/>
      <c r="Q191" s="62"/>
      <c r="R191" s="62"/>
      <c r="S191" s="62"/>
      <c r="T191" s="65"/>
      <c r="U191" s="65"/>
      <c r="V191" s="65"/>
      <c r="W191" s="69"/>
      <c r="X191" s="70"/>
      <c r="Y191" s="75"/>
      <c r="Z191" s="75"/>
      <c r="AA191" s="75"/>
      <c r="AB191" s="76"/>
    </row>
    <row r="192" spans="1:28" ht="26.25" customHeight="1">
      <c r="A192" s="96"/>
      <c r="B192" s="97"/>
      <c r="C192" s="66"/>
      <c r="D192" s="66"/>
      <c r="E192" s="66"/>
      <c r="F192" s="66"/>
      <c r="G192" s="100"/>
      <c r="H192" s="63"/>
      <c r="I192" s="63"/>
      <c r="J192" s="66"/>
      <c r="K192" s="66"/>
      <c r="L192" s="66"/>
      <c r="M192" s="66"/>
      <c r="N192" s="66"/>
      <c r="O192" s="100"/>
      <c r="P192" s="63"/>
      <c r="Q192" s="63"/>
      <c r="R192" s="63"/>
      <c r="S192" s="63"/>
      <c r="T192" s="66"/>
      <c r="U192" s="66"/>
      <c r="V192" s="66"/>
      <c r="W192" s="71"/>
      <c r="X192" s="72"/>
      <c r="Y192" s="77"/>
      <c r="Z192" s="77"/>
      <c r="AA192" s="77"/>
      <c r="AB192" s="78"/>
    </row>
    <row r="193" spans="1:29" ht="26.25" customHeight="1">
      <c r="A193" s="165" t="s">
        <v>22</v>
      </c>
      <c r="B193" s="165"/>
      <c r="C193" s="165"/>
      <c r="D193" s="165"/>
      <c r="E193" s="165"/>
      <c r="F193" s="165"/>
      <c r="G193" s="165"/>
      <c r="H193" s="165"/>
      <c r="I193" s="165"/>
      <c r="J193" s="165"/>
      <c r="K193" s="165"/>
      <c r="L193" s="165"/>
      <c r="M193" s="1"/>
      <c r="N193" s="1"/>
      <c r="O193" s="1"/>
      <c r="P193" s="2"/>
      <c r="T193" s="227" t="str">
        <f>IF(T169="","",T169+1)</f>
        <v/>
      </c>
      <c r="U193" s="227"/>
      <c r="V193" s="227"/>
      <c r="W193" s="227"/>
      <c r="X193" s="227"/>
      <c r="Y193" s="227"/>
      <c r="Z193" s="227"/>
      <c r="AA193" s="207" t="str">
        <f>IF(T193="","",T193)</f>
        <v/>
      </c>
      <c r="AB193" s="207"/>
      <c r="AC193" s="21"/>
    </row>
    <row r="194" spans="1:29" ht="26.25" customHeight="1">
      <c r="A194" s="166"/>
      <c r="B194" s="166"/>
      <c r="C194" s="166"/>
      <c r="D194" s="166"/>
      <c r="E194" s="166"/>
      <c r="F194" s="167"/>
      <c r="G194" s="167"/>
      <c r="H194" s="167"/>
      <c r="I194" s="167"/>
      <c r="J194" s="167"/>
      <c r="K194" s="167"/>
      <c r="L194" s="167"/>
      <c r="M194" s="168" t="s">
        <v>5</v>
      </c>
      <c r="N194" s="168"/>
      <c r="O194" s="228" t="str">
        <f>IF(O170="","",O170)</f>
        <v/>
      </c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  <c r="AA194" s="228"/>
      <c r="AB194" s="228"/>
    </row>
    <row r="195" spans="1:29" ht="26.25" customHeight="1">
      <c r="A195" s="170" t="s">
        <v>6</v>
      </c>
      <c r="B195" s="171"/>
      <c r="C195" s="171"/>
      <c r="D195" s="171"/>
      <c r="E195" s="172"/>
      <c r="F195" s="176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8"/>
      <c r="S195" s="177"/>
      <c r="T195" s="177"/>
      <c r="U195" s="177"/>
      <c r="V195" s="177"/>
      <c r="W195" s="177"/>
      <c r="X195" s="177"/>
      <c r="Y195" s="177"/>
      <c r="Z195" s="177"/>
      <c r="AA195" s="177"/>
      <c r="AB195" s="179"/>
    </row>
    <row r="196" spans="1:29" ht="26.25" customHeight="1" thickBot="1">
      <c r="A196" s="173"/>
      <c r="B196" s="174"/>
      <c r="C196" s="174"/>
      <c r="D196" s="174"/>
      <c r="E196" s="175"/>
      <c r="F196" s="180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2"/>
      <c r="S196" s="181"/>
      <c r="T196" s="181"/>
      <c r="U196" s="181"/>
      <c r="V196" s="181"/>
      <c r="W196" s="181"/>
      <c r="X196" s="181"/>
      <c r="Y196" s="181"/>
      <c r="Z196" s="181"/>
      <c r="AA196" s="181"/>
      <c r="AB196" s="183"/>
    </row>
    <row r="197" spans="1:29" ht="26.25" customHeight="1" thickTop="1">
      <c r="A197" s="154" t="s">
        <v>7</v>
      </c>
      <c r="B197" s="155"/>
      <c r="C197" s="155"/>
      <c r="D197" s="155"/>
      <c r="E197" s="155"/>
      <c r="F197" s="155"/>
      <c r="G197" s="155"/>
      <c r="H197" s="155"/>
      <c r="I197" s="155"/>
      <c r="J197" s="155"/>
      <c r="K197" s="155"/>
      <c r="L197" s="156"/>
      <c r="M197" s="12">
        <v>1</v>
      </c>
      <c r="N197" s="188"/>
      <c r="O197" s="188"/>
      <c r="P197" s="188"/>
      <c r="Q197" s="188"/>
      <c r="R197" s="188"/>
      <c r="S197" s="188"/>
      <c r="T197" s="189"/>
      <c r="U197" s="17">
        <v>3</v>
      </c>
      <c r="V197" s="192"/>
      <c r="W197" s="192"/>
      <c r="X197" s="192"/>
      <c r="Y197" s="192"/>
      <c r="Z197" s="192"/>
      <c r="AA197" s="192"/>
      <c r="AB197" s="193"/>
    </row>
    <row r="198" spans="1:29" ht="26.25" customHeight="1" thickBot="1">
      <c r="A198" s="160" t="s">
        <v>18</v>
      </c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2"/>
      <c r="M198" s="3">
        <v>2</v>
      </c>
      <c r="N198" s="190"/>
      <c r="O198" s="190"/>
      <c r="P198" s="190"/>
      <c r="Q198" s="190"/>
      <c r="R198" s="190"/>
      <c r="S198" s="190"/>
      <c r="T198" s="191"/>
      <c r="U198" s="3">
        <v>4</v>
      </c>
      <c r="V198" s="181"/>
      <c r="W198" s="181"/>
      <c r="X198" s="181"/>
      <c r="Y198" s="181"/>
      <c r="Z198" s="181"/>
      <c r="AA198" s="181"/>
      <c r="AB198" s="183"/>
    </row>
    <row r="199" spans="1:29" ht="26.25" customHeight="1" thickTop="1">
      <c r="A199" s="137" t="s">
        <v>16</v>
      </c>
      <c r="B199" s="138"/>
      <c r="C199" s="138"/>
      <c r="D199" s="138"/>
      <c r="E199" s="139"/>
      <c r="F199" s="5" t="s">
        <v>8</v>
      </c>
      <c r="G199" s="147" t="s">
        <v>141</v>
      </c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1"/>
      <c r="W199" s="148" t="s">
        <v>28</v>
      </c>
      <c r="X199" s="149"/>
      <c r="Y199" s="150"/>
      <c r="Z199" s="151" t="s">
        <v>25</v>
      </c>
      <c r="AA199" s="151"/>
      <c r="AB199" s="152"/>
    </row>
    <row r="200" spans="1:29" ht="26.25" customHeight="1">
      <c r="A200" s="142" t="s">
        <v>10</v>
      </c>
      <c r="B200" s="143"/>
      <c r="C200" s="143"/>
      <c r="D200" s="143"/>
      <c r="E200" s="153"/>
      <c r="F200" s="6">
        <v>1</v>
      </c>
      <c r="G200" s="194"/>
      <c r="H200" s="195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8"/>
      <c r="W200" s="46" t="str">
        <f>IF(I200="","",VLOOKUP(I200,'リスト1(PC入力用)'!$C$2:$E$169,2,FALSE))</f>
        <v/>
      </c>
      <c r="X200" s="47" t="str">
        <f>IF(I200="","",VLOOKUP(I200,'リスト1(PC入力用)'!$C$2:$E$169,3,FALSE))</f>
        <v/>
      </c>
      <c r="Y200" s="22" t="str">
        <f>IF(X200="","",W200+X200)</f>
        <v/>
      </c>
      <c r="Z200" s="201" t="str">
        <f>IF(Y200="","",_xlfn.IFS(Y200=2,"対策の必要なし",Y200=3,"現時点では必要なし",Y200=4,"何らかの対策が必要",Y200=5,"優先的な対策が必要",Y200=6,"即座に対策が必要"))</f>
        <v/>
      </c>
      <c r="AA200" s="202"/>
      <c r="AB200" s="203"/>
    </row>
    <row r="201" spans="1:29" ht="26.25" customHeight="1">
      <c r="A201" s="115" t="s">
        <v>19</v>
      </c>
      <c r="B201" s="116"/>
      <c r="C201" s="116"/>
      <c r="D201" s="116"/>
      <c r="E201" s="135"/>
      <c r="F201" s="6">
        <v>2</v>
      </c>
      <c r="G201" s="194"/>
      <c r="H201" s="195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8"/>
      <c r="W201" s="46" t="str">
        <f>IF(I201="","",VLOOKUP(I201,'リスト1(PC入力用)'!$C$2:$E$169,2,FALSE))</f>
        <v/>
      </c>
      <c r="X201" s="47" t="str">
        <f>IF(I201="","",VLOOKUP(I201,'リスト1(PC入力用)'!$C$2:$E$169,3,FALSE))</f>
        <v/>
      </c>
      <c r="Y201" s="22" t="str">
        <f>IF(X201="","",W201+X201)</f>
        <v/>
      </c>
      <c r="Z201" s="201" t="str">
        <f t="shared" ref="Z201:Z202" si="8">IF(Y201="","",_xlfn.IFS(Y201=2,"対策の必要なし",Y201=3,"現時点では必要なし",Y201=4,"何らかの対策が必要",Y201=5,"優先的な対策が必要",Y201=6,"即座に対策が必要"))</f>
        <v/>
      </c>
      <c r="AA201" s="202"/>
      <c r="AB201" s="203"/>
    </row>
    <row r="202" spans="1:29" ht="26.25" customHeight="1" thickBot="1">
      <c r="A202" s="117"/>
      <c r="B202" s="118"/>
      <c r="C202" s="118"/>
      <c r="D202" s="118"/>
      <c r="E202" s="136"/>
      <c r="F202" s="7">
        <v>3</v>
      </c>
      <c r="G202" s="182"/>
      <c r="H202" s="196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199"/>
      <c r="T202" s="199"/>
      <c r="U202" s="199"/>
      <c r="V202" s="200"/>
      <c r="W202" s="46" t="str">
        <f>IF(I202="","",VLOOKUP(I202,'リスト1(PC入力用)'!$C$2:$E$169,2,FALSE))</f>
        <v/>
      </c>
      <c r="X202" s="47" t="str">
        <f>IF(I202="","",VLOOKUP(I202,'リスト1(PC入力用)'!$C$2:$E$169,3,FALSE))</f>
        <v/>
      </c>
      <c r="Y202" s="23" t="str">
        <f>IF(X202="","",W202+X202)</f>
        <v/>
      </c>
      <c r="Z202" s="201" t="str">
        <f t="shared" si="8"/>
        <v/>
      </c>
      <c r="AA202" s="202"/>
      <c r="AB202" s="203"/>
    </row>
    <row r="203" spans="1:29" ht="26.25" customHeight="1" thickTop="1">
      <c r="A203" s="137" t="s">
        <v>17</v>
      </c>
      <c r="B203" s="138"/>
      <c r="C203" s="138"/>
      <c r="D203" s="138"/>
      <c r="E203" s="139"/>
      <c r="F203" s="8" t="s">
        <v>8</v>
      </c>
      <c r="G203" s="11" t="s">
        <v>30</v>
      </c>
      <c r="H203" s="225" t="s">
        <v>23</v>
      </c>
      <c r="I203" s="226"/>
      <c r="J203" s="226"/>
      <c r="K203" s="147" t="s">
        <v>24</v>
      </c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  <c r="AA203" s="140"/>
      <c r="AB203" s="141"/>
    </row>
    <row r="204" spans="1:29" ht="26.25" customHeight="1">
      <c r="A204" s="142" t="s">
        <v>33</v>
      </c>
      <c r="B204" s="143"/>
      <c r="C204" s="143"/>
      <c r="D204" s="143"/>
      <c r="E204" s="143"/>
      <c r="F204" s="9"/>
      <c r="G204" s="34" t="str">
        <f>IF(F204="","",VLOOKUP(F204,F200:Y202,20,FALSE))</f>
        <v/>
      </c>
      <c r="H204" s="219" t="str">
        <f>IF(F204="","",VLOOKUP(F204,F200:AB202,21,FALSE))</f>
        <v/>
      </c>
      <c r="I204" s="220"/>
      <c r="J204" s="221"/>
      <c r="K204" s="194"/>
      <c r="L204" s="195"/>
      <c r="M204" s="186"/>
      <c r="N204" s="184"/>
      <c r="O204" s="184"/>
      <c r="P204" s="184"/>
      <c r="Q204" s="184"/>
      <c r="R204" s="184"/>
      <c r="S204" s="184"/>
      <c r="T204" s="187"/>
      <c r="U204" s="184"/>
      <c r="V204" s="184"/>
      <c r="W204" s="184"/>
      <c r="X204" s="184"/>
      <c r="Y204" s="184"/>
      <c r="Z204" s="184"/>
      <c r="AA204" s="184"/>
      <c r="AB204" s="185"/>
    </row>
    <row r="205" spans="1:29" ht="26.25" customHeight="1">
      <c r="A205" s="115" t="s">
        <v>31</v>
      </c>
      <c r="B205" s="116"/>
      <c r="C205" s="116"/>
      <c r="D205" s="116"/>
      <c r="E205" s="116"/>
      <c r="F205" s="9"/>
      <c r="G205" s="34" t="str">
        <f>IF(F205="","",VLOOKUP(F205,F200:Y202,20,FALSE))</f>
        <v/>
      </c>
      <c r="H205" s="219" t="str">
        <f>IF(F205="","",VLOOKUP(F205,F200:AB202,21,FALSE))</f>
        <v/>
      </c>
      <c r="I205" s="220"/>
      <c r="J205" s="221"/>
      <c r="K205" s="194"/>
      <c r="L205" s="195"/>
      <c r="M205" s="186"/>
      <c r="N205" s="184"/>
      <c r="O205" s="184"/>
      <c r="P205" s="184"/>
      <c r="Q205" s="184"/>
      <c r="R205" s="184"/>
      <c r="S205" s="184"/>
      <c r="T205" s="187"/>
      <c r="U205" s="184"/>
      <c r="V205" s="184"/>
      <c r="W205" s="184"/>
      <c r="X205" s="184"/>
      <c r="Y205" s="184"/>
      <c r="Z205" s="184"/>
      <c r="AA205" s="184"/>
      <c r="AB205" s="185"/>
    </row>
    <row r="206" spans="1:29" ht="26.25" customHeight="1" thickBot="1">
      <c r="A206" s="117"/>
      <c r="B206" s="118"/>
      <c r="C206" s="118"/>
      <c r="D206" s="118"/>
      <c r="E206" s="118"/>
      <c r="F206" s="10"/>
      <c r="G206" s="34" t="str">
        <f>IF(F206="","",VLOOKUP(F206,F200:Y202,20,FALSE))</f>
        <v/>
      </c>
      <c r="H206" s="222" t="str">
        <f>IF(F206="","",VLOOKUP(F206,F200:AB202,21,FALSE))</f>
        <v/>
      </c>
      <c r="I206" s="223"/>
      <c r="J206" s="224"/>
      <c r="K206" s="182"/>
      <c r="L206" s="196"/>
      <c r="M206" s="204"/>
      <c r="N206" s="181"/>
      <c r="O206" s="181"/>
      <c r="P206" s="181"/>
      <c r="Q206" s="181"/>
      <c r="R206" s="181"/>
      <c r="S206" s="181"/>
      <c r="T206" s="205"/>
      <c r="U206" s="184"/>
      <c r="V206" s="184"/>
      <c r="W206" s="184"/>
      <c r="X206" s="184"/>
      <c r="Y206" s="184"/>
      <c r="Z206" s="184"/>
      <c r="AA206" s="184"/>
      <c r="AB206" s="185"/>
    </row>
    <row r="207" spans="1:29" ht="26.25" customHeight="1" thickTop="1">
      <c r="A207" s="123" t="s">
        <v>13</v>
      </c>
      <c r="B207" s="124"/>
      <c r="C207" s="124"/>
      <c r="D207" s="124"/>
      <c r="E207" s="124"/>
      <c r="F207" s="229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131" t="s">
        <v>35</v>
      </c>
      <c r="Z207" s="131"/>
      <c r="AA207" s="131"/>
      <c r="AB207" s="132"/>
    </row>
    <row r="208" spans="1:29" ht="26.25" customHeight="1" thickBot="1">
      <c r="A208" s="125"/>
      <c r="B208" s="126"/>
      <c r="C208" s="126"/>
      <c r="D208" s="126"/>
      <c r="E208" s="126"/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2"/>
      <c r="X208" s="232"/>
      <c r="Y208" s="133"/>
      <c r="Z208" s="133"/>
      <c r="AA208" s="133"/>
      <c r="AB208" s="134"/>
    </row>
    <row r="209" spans="1:29" ht="26.25" customHeight="1" thickTop="1">
      <c r="A209" s="101" t="s">
        <v>11</v>
      </c>
      <c r="B209" s="208" t="str">
        <f>IF(B185="","",B185)</f>
        <v/>
      </c>
      <c r="C209" s="209"/>
      <c r="D209" s="209"/>
      <c r="E209" s="210"/>
      <c r="F209" s="112" t="s">
        <v>12</v>
      </c>
      <c r="G209" s="14" t="s">
        <v>14</v>
      </c>
      <c r="H209" s="15">
        <v>2</v>
      </c>
      <c r="I209" s="13">
        <v>3</v>
      </c>
      <c r="J209" s="15">
        <v>4</v>
      </c>
      <c r="K209" s="15">
        <v>5</v>
      </c>
      <c r="L209" s="16">
        <v>6</v>
      </c>
      <c r="M209" s="16">
        <v>7</v>
      </c>
      <c r="N209" s="16">
        <v>8</v>
      </c>
      <c r="O209" s="16">
        <v>9</v>
      </c>
      <c r="P209" s="16">
        <v>10</v>
      </c>
      <c r="Q209" s="15">
        <v>11</v>
      </c>
      <c r="R209" s="16">
        <v>12</v>
      </c>
      <c r="S209" s="16">
        <v>13</v>
      </c>
      <c r="T209" s="16">
        <v>14</v>
      </c>
      <c r="U209" s="16">
        <v>15</v>
      </c>
      <c r="V209" s="16">
        <v>16</v>
      </c>
      <c r="W209" s="16">
        <v>17</v>
      </c>
      <c r="X209" s="16">
        <v>18</v>
      </c>
      <c r="Y209" s="16">
        <v>19</v>
      </c>
      <c r="Z209" s="18">
        <v>20</v>
      </c>
      <c r="AA209" s="86"/>
      <c r="AB209" s="87"/>
    </row>
    <row r="210" spans="1:29" ht="26.25" customHeight="1">
      <c r="A210" s="101"/>
      <c r="B210" s="211"/>
      <c r="C210" s="212"/>
      <c r="D210" s="212"/>
      <c r="E210" s="213"/>
      <c r="F210" s="113"/>
      <c r="G210" s="217"/>
      <c r="H210" s="217"/>
      <c r="I210" s="217"/>
      <c r="J210" s="217"/>
      <c r="K210" s="217"/>
      <c r="L210" s="217"/>
      <c r="M210" s="217"/>
      <c r="N210" s="217"/>
      <c r="O210" s="217"/>
      <c r="P210" s="217"/>
      <c r="Q210" s="217"/>
      <c r="R210" s="217"/>
      <c r="S210" s="217"/>
      <c r="T210" s="217"/>
      <c r="U210" s="217"/>
      <c r="V210" s="217"/>
      <c r="W210" s="217"/>
      <c r="X210" s="217"/>
      <c r="Y210" s="217"/>
      <c r="Z210" s="217"/>
      <c r="AA210" s="88"/>
      <c r="AB210" s="89"/>
    </row>
    <row r="211" spans="1:29" ht="26.25" customHeight="1">
      <c r="A211" s="101"/>
      <c r="B211" s="211"/>
      <c r="C211" s="212"/>
      <c r="D211" s="212"/>
      <c r="E211" s="213"/>
      <c r="F211" s="113"/>
      <c r="G211" s="217"/>
      <c r="H211" s="217"/>
      <c r="I211" s="217"/>
      <c r="J211" s="217"/>
      <c r="K211" s="217"/>
      <c r="L211" s="217"/>
      <c r="M211" s="217"/>
      <c r="N211" s="217"/>
      <c r="O211" s="217"/>
      <c r="P211" s="217"/>
      <c r="Q211" s="217"/>
      <c r="R211" s="217"/>
      <c r="S211" s="217"/>
      <c r="T211" s="217"/>
      <c r="U211" s="217"/>
      <c r="V211" s="217"/>
      <c r="W211" s="217"/>
      <c r="X211" s="217"/>
      <c r="Y211" s="217"/>
      <c r="Z211" s="217"/>
      <c r="AA211" s="88"/>
      <c r="AB211" s="89"/>
    </row>
    <row r="212" spans="1:29" ht="26.25" customHeight="1">
      <c r="A212" s="102"/>
      <c r="B212" s="214"/>
      <c r="C212" s="215"/>
      <c r="D212" s="215"/>
      <c r="E212" s="216"/>
      <c r="F212" s="114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90"/>
      <c r="AB212" s="91"/>
    </row>
    <row r="213" spans="1:29" ht="26.25" customHeight="1">
      <c r="A213" s="28"/>
      <c r="B213" s="29"/>
      <c r="C213" s="29"/>
      <c r="D213" s="29"/>
      <c r="E213" s="29"/>
      <c r="F213" s="28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27"/>
      <c r="Z213" s="27"/>
      <c r="AA213" s="26"/>
      <c r="AB213" s="26"/>
    </row>
    <row r="214" spans="1:29" ht="26.25" customHeight="1">
      <c r="A214" s="92" t="s">
        <v>9</v>
      </c>
      <c r="B214" s="93"/>
      <c r="C214" s="64" t="s">
        <v>21</v>
      </c>
      <c r="D214" s="64"/>
      <c r="E214" s="64"/>
      <c r="F214" s="64"/>
      <c r="G214" s="98"/>
      <c r="H214" s="61" t="s">
        <v>15</v>
      </c>
      <c r="I214" s="61"/>
      <c r="J214" s="64" t="s">
        <v>20</v>
      </c>
      <c r="K214" s="64"/>
      <c r="L214" s="64"/>
      <c r="M214" s="64"/>
      <c r="N214" s="64"/>
      <c r="O214" s="98"/>
      <c r="P214" s="61" t="s">
        <v>29</v>
      </c>
      <c r="Q214" s="61"/>
      <c r="R214" s="61"/>
      <c r="S214" s="61"/>
      <c r="T214" s="64" t="s">
        <v>26</v>
      </c>
      <c r="U214" s="64"/>
      <c r="V214" s="64"/>
      <c r="W214" s="67" t="s">
        <v>23</v>
      </c>
      <c r="X214" s="68"/>
      <c r="Y214" s="73" t="s">
        <v>34</v>
      </c>
      <c r="Z214" s="73"/>
      <c r="AA214" s="73"/>
      <c r="AB214" s="74"/>
    </row>
    <row r="215" spans="1:29" ht="26.25" customHeight="1">
      <c r="A215" s="94"/>
      <c r="B215" s="95"/>
      <c r="C215" s="65"/>
      <c r="D215" s="65"/>
      <c r="E215" s="65"/>
      <c r="F215" s="65"/>
      <c r="G215" s="99"/>
      <c r="H215" s="62"/>
      <c r="I215" s="62"/>
      <c r="J215" s="65"/>
      <c r="K215" s="65"/>
      <c r="L215" s="65"/>
      <c r="M215" s="65"/>
      <c r="N215" s="65"/>
      <c r="O215" s="99"/>
      <c r="P215" s="62"/>
      <c r="Q215" s="62"/>
      <c r="R215" s="62"/>
      <c r="S215" s="62"/>
      <c r="T215" s="65"/>
      <c r="U215" s="65"/>
      <c r="V215" s="65"/>
      <c r="W215" s="69"/>
      <c r="X215" s="70"/>
      <c r="Y215" s="75"/>
      <c r="Z215" s="75"/>
      <c r="AA215" s="75"/>
      <c r="AB215" s="76"/>
    </row>
    <row r="216" spans="1:29" ht="26.25" customHeight="1">
      <c r="A216" s="96"/>
      <c r="B216" s="97"/>
      <c r="C216" s="66"/>
      <c r="D216" s="66"/>
      <c r="E216" s="66"/>
      <c r="F216" s="66"/>
      <c r="G216" s="100"/>
      <c r="H216" s="63"/>
      <c r="I216" s="63"/>
      <c r="J216" s="66"/>
      <c r="K216" s="66"/>
      <c r="L216" s="66"/>
      <c r="M216" s="66"/>
      <c r="N216" s="66"/>
      <c r="O216" s="100"/>
      <c r="P216" s="63"/>
      <c r="Q216" s="63"/>
      <c r="R216" s="63"/>
      <c r="S216" s="63"/>
      <c r="T216" s="66"/>
      <c r="U216" s="66"/>
      <c r="V216" s="66"/>
      <c r="W216" s="71"/>
      <c r="X216" s="72"/>
      <c r="Y216" s="77"/>
      <c r="Z216" s="77"/>
      <c r="AA216" s="77"/>
      <c r="AB216" s="78"/>
    </row>
    <row r="217" spans="1:29" ht="26.25" customHeight="1">
      <c r="A217" s="165" t="s">
        <v>22</v>
      </c>
      <c r="B217" s="165"/>
      <c r="C217" s="165"/>
      <c r="D217" s="165"/>
      <c r="E217" s="165"/>
      <c r="F217" s="165"/>
      <c r="G217" s="165"/>
      <c r="H217" s="165"/>
      <c r="I217" s="165"/>
      <c r="J217" s="165"/>
      <c r="K217" s="165"/>
      <c r="L217" s="165"/>
      <c r="M217" s="1"/>
      <c r="N217" s="1"/>
      <c r="O217" s="1"/>
      <c r="P217" s="2"/>
      <c r="T217" s="227" t="str">
        <f>IF(T193="","",T193+1)</f>
        <v/>
      </c>
      <c r="U217" s="227"/>
      <c r="V217" s="227"/>
      <c r="W217" s="227"/>
      <c r="X217" s="227"/>
      <c r="Y217" s="227"/>
      <c r="Z217" s="227"/>
      <c r="AA217" s="207" t="str">
        <f>IF(T217="","",T217)</f>
        <v/>
      </c>
      <c r="AB217" s="207"/>
      <c r="AC217" s="21"/>
    </row>
    <row r="218" spans="1:29" ht="26.25" customHeight="1">
      <c r="A218" s="166"/>
      <c r="B218" s="166"/>
      <c r="C218" s="166"/>
      <c r="D218" s="166"/>
      <c r="E218" s="166"/>
      <c r="F218" s="167"/>
      <c r="G218" s="167"/>
      <c r="H218" s="167"/>
      <c r="I218" s="167"/>
      <c r="J218" s="167"/>
      <c r="K218" s="167"/>
      <c r="L218" s="167"/>
      <c r="M218" s="168" t="s">
        <v>5</v>
      </c>
      <c r="N218" s="168"/>
      <c r="O218" s="228" t="str">
        <f>IF(O194="","",O194)</f>
        <v/>
      </c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  <c r="AA218" s="228"/>
      <c r="AB218" s="228"/>
    </row>
    <row r="219" spans="1:29" ht="26.25" customHeight="1">
      <c r="A219" s="170" t="s">
        <v>6</v>
      </c>
      <c r="B219" s="171"/>
      <c r="C219" s="171"/>
      <c r="D219" s="171"/>
      <c r="E219" s="172"/>
      <c r="F219" s="176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8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9"/>
    </row>
    <row r="220" spans="1:29" ht="26.25" customHeight="1" thickBot="1">
      <c r="A220" s="173"/>
      <c r="B220" s="174"/>
      <c r="C220" s="174"/>
      <c r="D220" s="174"/>
      <c r="E220" s="175"/>
      <c r="F220" s="180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2"/>
      <c r="S220" s="181"/>
      <c r="T220" s="181"/>
      <c r="U220" s="181"/>
      <c r="V220" s="181"/>
      <c r="W220" s="181"/>
      <c r="X220" s="181"/>
      <c r="Y220" s="181"/>
      <c r="Z220" s="181"/>
      <c r="AA220" s="181"/>
      <c r="AB220" s="183"/>
    </row>
    <row r="221" spans="1:29" ht="26.25" customHeight="1" thickTop="1">
      <c r="A221" s="154" t="s">
        <v>7</v>
      </c>
      <c r="B221" s="155"/>
      <c r="C221" s="155"/>
      <c r="D221" s="155"/>
      <c r="E221" s="155"/>
      <c r="F221" s="155"/>
      <c r="G221" s="155"/>
      <c r="H221" s="155"/>
      <c r="I221" s="155"/>
      <c r="J221" s="155"/>
      <c r="K221" s="155"/>
      <c r="L221" s="156"/>
      <c r="M221" s="12">
        <v>1</v>
      </c>
      <c r="N221" s="188"/>
      <c r="O221" s="188"/>
      <c r="P221" s="188"/>
      <c r="Q221" s="188"/>
      <c r="R221" s="188"/>
      <c r="S221" s="188"/>
      <c r="T221" s="189"/>
      <c r="U221" s="17">
        <v>3</v>
      </c>
      <c r="V221" s="192"/>
      <c r="W221" s="192"/>
      <c r="X221" s="192"/>
      <c r="Y221" s="192"/>
      <c r="Z221" s="192"/>
      <c r="AA221" s="192"/>
      <c r="AB221" s="193"/>
    </row>
    <row r="222" spans="1:29" ht="26.25" customHeight="1" thickBot="1">
      <c r="A222" s="160" t="s">
        <v>18</v>
      </c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2"/>
      <c r="M222" s="3">
        <v>2</v>
      </c>
      <c r="N222" s="190"/>
      <c r="O222" s="190"/>
      <c r="P222" s="190"/>
      <c r="Q222" s="190"/>
      <c r="R222" s="190"/>
      <c r="S222" s="190"/>
      <c r="T222" s="191"/>
      <c r="U222" s="3">
        <v>4</v>
      </c>
      <c r="V222" s="181"/>
      <c r="W222" s="181"/>
      <c r="X222" s="181"/>
      <c r="Y222" s="181"/>
      <c r="Z222" s="181"/>
      <c r="AA222" s="181"/>
      <c r="AB222" s="183"/>
    </row>
    <row r="223" spans="1:29" ht="26.25" customHeight="1" thickTop="1">
      <c r="A223" s="137" t="s">
        <v>16</v>
      </c>
      <c r="B223" s="138"/>
      <c r="C223" s="138"/>
      <c r="D223" s="138"/>
      <c r="E223" s="139"/>
      <c r="F223" s="5" t="s">
        <v>8</v>
      </c>
      <c r="G223" s="147" t="s">
        <v>141</v>
      </c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1"/>
      <c r="W223" s="148" t="s">
        <v>28</v>
      </c>
      <c r="X223" s="149"/>
      <c r="Y223" s="150"/>
      <c r="Z223" s="151" t="s">
        <v>25</v>
      </c>
      <c r="AA223" s="151"/>
      <c r="AB223" s="152"/>
    </row>
    <row r="224" spans="1:29" ht="26.25" customHeight="1">
      <c r="A224" s="142" t="s">
        <v>10</v>
      </c>
      <c r="B224" s="143"/>
      <c r="C224" s="143"/>
      <c r="D224" s="143"/>
      <c r="E224" s="153"/>
      <c r="F224" s="6">
        <v>1</v>
      </c>
      <c r="G224" s="194"/>
      <c r="H224" s="195"/>
      <c r="I224" s="197"/>
      <c r="J224" s="197"/>
      <c r="K224" s="197"/>
      <c r="L224" s="197"/>
      <c r="M224" s="197"/>
      <c r="N224" s="197"/>
      <c r="O224" s="197"/>
      <c r="P224" s="197"/>
      <c r="Q224" s="197"/>
      <c r="R224" s="197"/>
      <c r="S224" s="197"/>
      <c r="T224" s="197"/>
      <c r="U224" s="197"/>
      <c r="V224" s="198"/>
      <c r="W224" s="46" t="str">
        <f>IF(I224="","",VLOOKUP(I224,'リスト1(PC入力用)'!$C$2:$E$169,2,FALSE))</f>
        <v/>
      </c>
      <c r="X224" s="47" t="str">
        <f>IF(I224="","",VLOOKUP(I224,'リスト1(PC入力用)'!$C$2:$E$169,3,FALSE))</f>
        <v/>
      </c>
      <c r="Y224" s="22" t="str">
        <f>IF(X224="","",W224+X224)</f>
        <v/>
      </c>
      <c r="Z224" s="201" t="str">
        <f>IF(Y224="","",_xlfn.IFS(Y224=2,"対策の必要なし",Y224=3,"現時点では必要なし",Y224=4,"何らかの対策が必要",Y224=5,"優先的な対策が必要",Y224=6,"即座に対策が必要"))</f>
        <v/>
      </c>
      <c r="AA224" s="202"/>
      <c r="AB224" s="203"/>
    </row>
    <row r="225" spans="1:28" ht="26.25" customHeight="1">
      <c r="A225" s="115" t="s">
        <v>19</v>
      </c>
      <c r="B225" s="116"/>
      <c r="C225" s="116"/>
      <c r="D225" s="116"/>
      <c r="E225" s="135"/>
      <c r="F225" s="6">
        <v>2</v>
      </c>
      <c r="G225" s="194"/>
      <c r="H225" s="195"/>
      <c r="I225" s="197"/>
      <c r="J225" s="197"/>
      <c r="K225" s="197"/>
      <c r="L225" s="197"/>
      <c r="M225" s="197"/>
      <c r="N225" s="197"/>
      <c r="O225" s="197"/>
      <c r="P225" s="197"/>
      <c r="Q225" s="197"/>
      <c r="R225" s="197"/>
      <c r="S225" s="197"/>
      <c r="T225" s="197"/>
      <c r="U225" s="197"/>
      <c r="V225" s="198"/>
      <c r="W225" s="46" t="str">
        <f>IF(I225="","",VLOOKUP(I225,'リスト1(PC入力用)'!$C$2:$E$169,2,FALSE))</f>
        <v/>
      </c>
      <c r="X225" s="47" t="str">
        <f>IF(I225="","",VLOOKUP(I225,'リスト1(PC入力用)'!$C$2:$E$169,3,FALSE))</f>
        <v/>
      </c>
      <c r="Y225" s="22" t="str">
        <f>IF(X225="","",W225+X225)</f>
        <v/>
      </c>
      <c r="Z225" s="201" t="str">
        <f t="shared" ref="Z225:Z226" si="9">IF(Y225="","",_xlfn.IFS(Y225=2,"対策の必要なし",Y225=3,"現時点では必要なし",Y225=4,"何らかの対策が必要",Y225=5,"優先的な対策が必要",Y225=6,"即座に対策が必要"))</f>
        <v/>
      </c>
      <c r="AA225" s="202"/>
      <c r="AB225" s="203"/>
    </row>
    <row r="226" spans="1:28" ht="26.25" customHeight="1" thickBot="1">
      <c r="A226" s="117"/>
      <c r="B226" s="118"/>
      <c r="C226" s="118"/>
      <c r="D226" s="118"/>
      <c r="E226" s="136"/>
      <c r="F226" s="7">
        <v>3</v>
      </c>
      <c r="G226" s="182"/>
      <c r="H226" s="196"/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  <c r="T226" s="199"/>
      <c r="U226" s="199"/>
      <c r="V226" s="200"/>
      <c r="W226" s="46" t="str">
        <f>IF(I226="","",VLOOKUP(I226,'リスト1(PC入力用)'!$C$2:$E$169,2,FALSE))</f>
        <v/>
      </c>
      <c r="X226" s="47" t="str">
        <f>IF(I226="","",VLOOKUP(I226,'リスト1(PC入力用)'!$C$2:$E$169,3,FALSE))</f>
        <v/>
      </c>
      <c r="Y226" s="23" t="str">
        <f>IF(X226="","",W226+X226)</f>
        <v/>
      </c>
      <c r="Z226" s="201" t="str">
        <f t="shared" si="9"/>
        <v/>
      </c>
      <c r="AA226" s="202"/>
      <c r="AB226" s="203"/>
    </row>
    <row r="227" spans="1:28" ht="26.25" customHeight="1" thickTop="1">
      <c r="A227" s="137" t="s">
        <v>17</v>
      </c>
      <c r="B227" s="138"/>
      <c r="C227" s="138"/>
      <c r="D227" s="138"/>
      <c r="E227" s="139"/>
      <c r="F227" s="8" t="s">
        <v>8</v>
      </c>
      <c r="G227" s="11" t="s">
        <v>30</v>
      </c>
      <c r="H227" s="225" t="s">
        <v>23</v>
      </c>
      <c r="I227" s="226"/>
      <c r="J227" s="226"/>
      <c r="K227" s="147" t="s">
        <v>24</v>
      </c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  <c r="AA227" s="140"/>
      <c r="AB227" s="141"/>
    </row>
    <row r="228" spans="1:28" ht="26.25" customHeight="1">
      <c r="A228" s="142" t="s">
        <v>33</v>
      </c>
      <c r="B228" s="143"/>
      <c r="C228" s="143"/>
      <c r="D228" s="143"/>
      <c r="E228" s="143"/>
      <c r="F228" s="9"/>
      <c r="G228" s="34" t="str">
        <f>IF(F228="","",VLOOKUP(F228,F224:Y226,20,FALSE))</f>
        <v/>
      </c>
      <c r="H228" s="219" t="str">
        <f>IF(F228="","",VLOOKUP(F228,F224:AB226,21,FALSE))</f>
        <v/>
      </c>
      <c r="I228" s="220"/>
      <c r="J228" s="221"/>
      <c r="K228" s="194"/>
      <c r="L228" s="195"/>
      <c r="M228" s="186"/>
      <c r="N228" s="184"/>
      <c r="O228" s="184"/>
      <c r="P228" s="184"/>
      <c r="Q228" s="184"/>
      <c r="R228" s="184"/>
      <c r="S228" s="184"/>
      <c r="T228" s="187"/>
      <c r="U228" s="184"/>
      <c r="V228" s="184"/>
      <c r="W228" s="184"/>
      <c r="X228" s="184"/>
      <c r="Y228" s="184"/>
      <c r="Z228" s="184"/>
      <c r="AA228" s="184"/>
      <c r="AB228" s="185"/>
    </row>
    <row r="229" spans="1:28" ht="26.25" customHeight="1">
      <c r="A229" s="115" t="s">
        <v>31</v>
      </c>
      <c r="B229" s="116"/>
      <c r="C229" s="116"/>
      <c r="D229" s="116"/>
      <c r="E229" s="116"/>
      <c r="F229" s="9"/>
      <c r="G229" s="34" t="str">
        <f>IF(F229="","",VLOOKUP(F229,F224:Y226,20,FALSE))</f>
        <v/>
      </c>
      <c r="H229" s="219" t="str">
        <f>IF(F229="","",VLOOKUP(F229,F224:AB226,21,FALSE))</f>
        <v/>
      </c>
      <c r="I229" s="220"/>
      <c r="J229" s="221"/>
      <c r="K229" s="194"/>
      <c r="L229" s="195"/>
      <c r="M229" s="186"/>
      <c r="N229" s="184"/>
      <c r="O229" s="184"/>
      <c r="P229" s="184"/>
      <c r="Q229" s="184"/>
      <c r="R229" s="184"/>
      <c r="S229" s="184"/>
      <c r="T229" s="187"/>
      <c r="U229" s="184"/>
      <c r="V229" s="184"/>
      <c r="W229" s="184"/>
      <c r="X229" s="184"/>
      <c r="Y229" s="184"/>
      <c r="Z229" s="184"/>
      <c r="AA229" s="184"/>
      <c r="AB229" s="185"/>
    </row>
    <row r="230" spans="1:28" ht="26.25" customHeight="1" thickBot="1">
      <c r="A230" s="117"/>
      <c r="B230" s="118"/>
      <c r="C230" s="118"/>
      <c r="D230" s="118"/>
      <c r="E230" s="118"/>
      <c r="F230" s="10"/>
      <c r="G230" s="34" t="str">
        <f>IF(F230="","",VLOOKUP(F230,F224:Y226,20,FALSE))</f>
        <v/>
      </c>
      <c r="H230" s="222" t="str">
        <f>IF(F230="","",VLOOKUP(F230,F224:AB226,21,FALSE))</f>
        <v/>
      </c>
      <c r="I230" s="223"/>
      <c r="J230" s="224"/>
      <c r="K230" s="182"/>
      <c r="L230" s="196"/>
      <c r="M230" s="204"/>
      <c r="N230" s="181"/>
      <c r="O230" s="181"/>
      <c r="P230" s="181"/>
      <c r="Q230" s="181"/>
      <c r="R230" s="181"/>
      <c r="S230" s="181"/>
      <c r="T230" s="205"/>
      <c r="U230" s="184"/>
      <c r="V230" s="184"/>
      <c r="W230" s="184"/>
      <c r="X230" s="184"/>
      <c r="Y230" s="184"/>
      <c r="Z230" s="184"/>
      <c r="AA230" s="184"/>
      <c r="AB230" s="185"/>
    </row>
    <row r="231" spans="1:28" ht="26.25" customHeight="1" thickTop="1">
      <c r="A231" s="123" t="s">
        <v>13</v>
      </c>
      <c r="B231" s="124"/>
      <c r="C231" s="124"/>
      <c r="D231" s="124"/>
      <c r="E231" s="124"/>
      <c r="F231" s="229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131" t="s">
        <v>35</v>
      </c>
      <c r="Z231" s="131"/>
      <c r="AA231" s="131"/>
      <c r="AB231" s="132"/>
    </row>
    <row r="232" spans="1:28" ht="26.25" customHeight="1" thickBot="1">
      <c r="A232" s="125"/>
      <c r="B232" s="126"/>
      <c r="C232" s="126"/>
      <c r="D232" s="126"/>
      <c r="E232" s="126"/>
      <c r="F232" s="231"/>
      <c r="G232" s="232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  <c r="R232" s="232"/>
      <c r="S232" s="232"/>
      <c r="T232" s="232"/>
      <c r="U232" s="232"/>
      <c r="V232" s="232"/>
      <c r="W232" s="232"/>
      <c r="X232" s="232"/>
      <c r="Y232" s="133"/>
      <c r="Z232" s="133"/>
      <c r="AA232" s="133"/>
      <c r="AB232" s="134"/>
    </row>
    <row r="233" spans="1:28" ht="26.25" customHeight="1" thickTop="1">
      <c r="A233" s="101" t="s">
        <v>11</v>
      </c>
      <c r="B233" s="208" t="str">
        <f>IF(B209="","",B209)</f>
        <v/>
      </c>
      <c r="C233" s="209"/>
      <c r="D233" s="209"/>
      <c r="E233" s="210"/>
      <c r="F233" s="112" t="s">
        <v>12</v>
      </c>
      <c r="G233" s="14" t="s">
        <v>14</v>
      </c>
      <c r="H233" s="15">
        <v>2</v>
      </c>
      <c r="I233" s="13">
        <v>3</v>
      </c>
      <c r="J233" s="15">
        <v>4</v>
      </c>
      <c r="K233" s="15">
        <v>5</v>
      </c>
      <c r="L233" s="16">
        <v>6</v>
      </c>
      <c r="M233" s="16">
        <v>7</v>
      </c>
      <c r="N233" s="16">
        <v>8</v>
      </c>
      <c r="O233" s="16">
        <v>9</v>
      </c>
      <c r="P233" s="16">
        <v>10</v>
      </c>
      <c r="Q233" s="15">
        <v>11</v>
      </c>
      <c r="R233" s="16">
        <v>12</v>
      </c>
      <c r="S233" s="16">
        <v>13</v>
      </c>
      <c r="T233" s="16">
        <v>14</v>
      </c>
      <c r="U233" s="16">
        <v>15</v>
      </c>
      <c r="V233" s="16">
        <v>16</v>
      </c>
      <c r="W233" s="16">
        <v>17</v>
      </c>
      <c r="X233" s="16">
        <v>18</v>
      </c>
      <c r="Y233" s="16">
        <v>19</v>
      </c>
      <c r="Z233" s="18">
        <v>20</v>
      </c>
      <c r="AA233" s="86"/>
      <c r="AB233" s="87"/>
    </row>
    <row r="234" spans="1:28" ht="26.25" customHeight="1">
      <c r="A234" s="101"/>
      <c r="B234" s="211"/>
      <c r="C234" s="212"/>
      <c r="D234" s="212"/>
      <c r="E234" s="213"/>
      <c r="F234" s="113"/>
      <c r="G234" s="217"/>
      <c r="H234" s="217"/>
      <c r="I234" s="217"/>
      <c r="J234" s="217"/>
      <c r="K234" s="217"/>
      <c r="L234" s="217"/>
      <c r="M234" s="217"/>
      <c r="N234" s="217"/>
      <c r="O234" s="217"/>
      <c r="P234" s="217"/>
      <c r="Q234" s="217"/>
      <c r="R234" s="217"/>
      <c r="S234" s="217"/>
      <c r="T234" s="217"/>
      <c r="U234" s="217"/>
      <c r="V234" s="217"/>
      <c r="W234" s="217"/>
      <c r="X234" s="217"/>
      <c r="Y234" s="217"/>
      <c r="Z234" s="217"/>
      <c r="AA234" s="88"/>
      <c r="AB234" s="89"/>
    </row>
    <row r="235" spans="1:28" ht="26.25" customHeight="1">
      <c r="A235" s="101"/>
      <c r="B235" s="211"/>
      <c r="C235" s="212"/>
      <c r="D235" s="212"/>
      <c r="E235" s="213"/>
      <c r="F235" s="113"/>
      <c r="G235" s="217"/>
      <c r="H235" s="217"/>
      <c r="I235" s="217"/>
      <c r="J235" s="217"/>
      <c r="K235" s="217"/>
      <c r="L235" s="217"/>
      <c r="M235" s="217"/>
      <c r="N235" s="217"/>
      <c r="O235" s="217"/>
      <c r="P235" s="217"/>
      <c r="Q235" s="217"/>
      <c r="R235" s="217"/>
      <c r="S235" s="217"/>
      <c r="T235" s="217"/>
      <c r="U235" s="217"/>
      <c r="V235" s="217"/>
      <c r="W235" s="217"/>
      <c r="X235" s="217"/>
      <c r="Y235" s="217"/>
      <c r="Z235" s="217"/>
      <c r="AA235" s="88"/>
      <c r="AB235" s="89"/>
    </row>
    <row r="236" spans="1:28" ht="26.25" customHeight="1">
      <c r="A236" s="102"/>
      <c r="B236" s="214"/>
      <c r="C236" s="215"/>
      <c r="D236" s="215"/>
      <c r="E236" s="216"/>
      <c r="F236" s="114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90"/>
      <c r="AB236" s="91"/>
    </row>
    <row r="237" spans="1:28" ht="26.25" customHeight="1">
      <c r="A237" s="28"/>
      <c r="B237" s="29"/>
      <c r="C237" s="29"/>
      <c r="D237" s="29"/>
      <c r="E237" s="29"/>
      <c r="F237" s="28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27"/>
      <c r="Z237" s="27"/>
      <c r="AA237" s="26"/>
      <c r="AB237" s="26"/>
    </row>
    <row r="238" spans="1:28" ht="26.25" customHeight="1">
      <c r="A238" s="92" t="s">
        <v>9</v>
      </c>
      <c r="B238" s="93"/>
      <c r="C238" s="64" t="s">
        <v>21</v>
      </c>
      <c r="D238" s="64"/>
      <c r="E238" s="64"/>
      <c r="F238" s="64"/>
      <c r="G238" s="98"/>
      <c r="H238" s="61" t="s">
        <v>15</v>
      </c>
      <c r="I238" s="61"/>
      <c r="J238" s="64" t="s">
        <v>20</v>
      </c>
      <c r="K238" s="64"/>
      <c r="L238" s="64"/>
      <c r="M238" s="64"/>
      <c r="N238" s="64"/>
      <c r="O238" s="98"/>
      <c r="P238" s="61" t="s">
        <v>29</v>
      </c>
      <c r="Q238" s="61"/>
      <c r="R238" s="61"/>
      <c r="S238" s="61"/>
      <c r="T238" s="64" t="s">
        <v>26</v>
      </c>
      <c r="U238" s="64"/>
      <c r="V238" s="64"/>
      <c r="W238" s="67" t="s">
        <v>23</v>
      </c>
      <c r="X238" s="68"/>
      <c r="Y238" s="73" t="s">
        <v>34</v>
      </c>
      <c r="Z238" s="73"/>
      <c r="AA238" s="73"/>
      <c r="AB238" s="74"/>
    </row>
    <row r="239" spans="1:28" ht="26.25" customHeight="1">
      <c r="A239" s="94"/>
      <c r="B239" s="95"/>
      <c r="C239" s="65"/>
      <c r="D239" s="65"/>
      <c r="E239" s="65"/>
      <c r="F239" s="65"/>
      <c r="G239" s="99"/>
      <c r="H239" s="62"/>
      <c r="I239" s="62"/>
      <c r="J239" s="65"/>
      <c r="K239" s="65"/>
      <c r="L239" s="65"/>
      <c r="M239" s="65"/>
      <c r="N239" s="65"/>
      <c r="O239" s="99"/>
      <c r="P239" s="62"/>
      <c r="Q239" s="62"/>
      <c r="R239" s="62"/>
      <c r="S239" s="62"/>
      <c r="T239" s="65"/>
      <c r="U239" s="65"/>
      <c r="V239" s="65"/>
      <c r="W239" s="69"/>
      <c r="X239" s="70"/>
      <c r="Y239" s="75"/>
      <c r="Z239" s="75"/>
      <c r="AA239" s="75"/>
      <c r="AB239" s="76"/>
    </row>
    <row r="240" spans="1:28" ht="26.25" customHeight="1">
      <c r="A240" s="96"/>
      <c r="B240" s="97"/>
      <c r="C240" s="66"/>
      <c r="D240" s="66"/>
      <c r="E240" s="66"/>
      <c r="F240" s="66"/>
      <c r="G240" s="100"/>
      <c r="H240" s="63"/>
      <c r="I240" s="63"/>
      <c r="J240" s="66"/>
      <c r="K240" s="66"/>
      <c r="L240" s="66"/>
      <c r="M240" s="66"/>
      <c r="N240" s="66"/>
      <c r="O240" s="100"/>
      <c r="P240" s="63"/>
      <c r="Q240" s="63"/>
      <c r="R240" s="63"/>
      <c r="S240" s="63"/>
      <c r="T240" s="66"/>
      <c r="U240" s="66"/>
      <c r="V240" s="66"/>
      <c r="W240" s="71"/>
      <c r="X240" s="72"/>
      <c r="Y240" s="77"/>
      <c r="Z240" s="77"/>
      <c r="AA240" s="77"/>
      <c r="AB240" s="78"/>
    </row>
    <row r="241" spans="1:29" ht="26.25" customHeight="1">
      <c r="A241" s="165" t="s">
        <v>22</v>
      </c>
      <c r="B241" s="165"/>
      <c r="C241" s="165"/>
      <c r="D241" s="165"/>
      <c r="E241" s="165"/>
      <c r="F241" s="165"/>
      <c r="G241" s="165"/>
      <c r="H241" s="165"/>
      <c r="I241" s="165"/>
      <c r="J241" s="165"/>
      <c r="K241" s="165"/>
      <c r="L241" s="165"/>
      <c r="M241" s="1"/>
      <c r="N241" s="1"/>
      <c r="O241" s="1"/>
      <c r="P241" s="2"/>
      <c r="T241" s="227" t="str">
        <f>IF(T217="","",T217+1)</f>
        <v/>
      </c>
      <c r="U241" s="227"/>
      <c r="V241" s="227"/>
      <c r="W241" s="227"/>
      <c r="X241" s="227"/>
      <c r="Y241" s="227"/>
      <c r="Z241" s="227"/>
      <c r="AA241" s="207" t="str">
        <f>IF(T241="","",T241)</f>
        <v/>
      </c>
      <c r="AB241" s="207"/>
      <c r="AC241" s="21"/>
    </row>
    <row r="242" spans="1:29" ht="26.25" customHeight="1">
      <c r="A242" s="166"/>
      <c r="B242" s="166"/>
      <c r="C242" s="166"/>
      <c r="D242" s="166"/>
      <c r="E242" s="166"/>
      <c r="F242" s="167"/>
      <c r="G242" s="167"/>
      <c r="H242" s="167"/>
      <c r="I242" s="167"/>
      <c r="J242" s="167"/>
      <c r="K242" s="167"/>
      <c r="L242" s="167"/>
      <c r="M242" s="168" t="s">
        <v>5</v>
      </c>
      <c r="N242" s="168"/>
      <c r="O242" s="228" t="str">
        <f>IF(O218="","",O218)</f>
        <v/>
      </c>
      <c r="P242" s="228"/>
      <c r="Q242" s="228"/>
      <c r="R242" s="228"/>
      <c r="S242" s="228"/>
      <c r="T242" s="228"/>
      <c r="U242" s="228"/>
      <c r="V242" s="228"/>
      <c r="W242" s="228"/>
      <c r="X242" s="228"/>
      <c r="Y242" s="228"/>
      <c r="Z242" s="228"/>
      <c r="AA242" s="228"/>
      <c r="AB242" s="228"/>
    </row>
    <row r="243" spans="1:29" ht="26.25" customHeight="1">
      <c r="A243" s="170" t="s">
        <v>6</v>
      </c>
      <c r="B243" s="171"/>
      <c r="C243" s="171"/>
      <c r="D243" s="171"/>
      <c r="E243" s="172"/>
      <c r="F243" s="176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8"/>
      <c r="S243" s="177"/>
      <c r="T243" s="177"/>
      <c r="U243" s="177"/>
      <c r="V243" s="177"/>
      <c r="W243" s="177"/>
      <c r="X243" s="177"/>
      <c r="Y243" s="177"/>
      <c r="Z243" s="177"/>
      <c r="AA243" s="177"/>
      <c r="AB243" s="179"/>
    </row>
    <row r="244" spans="1:29" ht="26.25" customHeight="1" thickBot="1">
      <c r="A244" s="173"/>
      <c r="B244" s="174"/>
      <c r="C244" s="174"/>
      <c r="D244" s="174"/>
      <c r="E244" s="175"/>
      <c r="F244" s="180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  <c r="R244" s="182"/>
      <c r="S244" s="181"/>
      <c r="T244" s="181"/>
      <c r="U244" s="181"/>
      <c r="V244" s="181"/>
      <c r="W244" s="181"/>
      <c r="X244" s="181"/>
      <c r="Y244" s="181"/>
      <c r="Z244" s="181"/>
      <c r="AA244" s="181"/>
      <c r="AB244" s="183"/>
    </row>
    <row r="245" spans="1:29" ht="26.25" customHeight="1" thickTop="1">
      <c r="A245" s="154" t="s">
        <v>7</v>
      </c>
      <c r="B245" s="155"/>
      <c r="C245" s="155"/>
      <c r="D245" s="155"/>
      <c r="E245" s="155"/>
      <c r="F245" s="155"/>
      <c r="G245" s="155"/>
      <c r="H245" s="155"/>
      <c r="I245" s="155"/>
      <c r="J245" s="155"/>
      <c r="K245" s="155"/>
      <c r="L245" s="156"/>
      <c r="M245" s="12">
        <v>1</v>
      </c>
      <c r="N245" s="188"/>
      <c r="O245" s="188"/>
      <c r="P245" s="188"/>
      <c r="Q245" s="188"/>
      <c r="R245" s="188"/>
      <c r="S245" s="188"/>
      <c r="T245" s="189"/>
      <c r="U245" s="17">
        <v>3</v>
      </c>
      <c r="V245" s="192"/>
      <c r="W245" s="192"/>
      <c r="X245" s="192"/>
      <c r="Y245" s="192"/>
      <c r="Z245" s="192"/>
      <c r="AA245" s="192"/>
      <c r="AB245" s="193"/>
    </row>
    <row r="246" spans="1:29" ht="26.25" customHeight="1" thickBot="1">
      <c r="A246" s="160" t="s">
        <v>18</v>
      </c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2"/>
      <c r="M246" s="3">
        <v>2</v>
      </c>
      <c r="N246" s="190"/>
      <c r="O246" s="190"/>
      <c r="P246" s="190"/>
      <c r="Q246" s="190"/>
      <c r="R246" s="190"/>
      <c r="S246" s="190"/>
      <c r="T246" s="191"/>
      <c r="U246" s="3">
        <v>4</v>
      </c>
      <c r="V246" s="181"/>
      <c r="W246" s="181"/>
      <c r="X246" s="181"/>
      <c r="Y246" s="181"/>
      <c r="Z246" s="181"/>
      <c r="AA246" s="181"/>
      <c r="AB246" s="183"/>
    </row>
    <row r="247" spans="1:29" ht="26.25" customHeight="1" thickTop="1">
      <c r="A247" s="137" t="s">
        <v>16</v>
      </c>
      <c r="B247" s="138"/>
      <c r="C247" s="138"/>
      <c r="D247" s="138"/>
      <c r="E247" s="139"/>
      <c r="F247" s="5" t="s">
        <v>8</v>
      </c>
      <c r="G247" s="147" t="s">
        <v>141</v>
      </c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1"/>
      <c r="W247" s="148" t="s">
        <v>28</v>
      </c>
      <c r="X247" s="149"/>
      <c r="Y247" s="150"/>
      <c r="Z247" s="151" t="s">
        <v>25</v>
      </c>
      <c r="AA247" s="151"/>
      <c r="AB247" s="152"/>
    </row>
    <row r="248" spans="1:29" ht="26.25" customHeight="1">
      <c r="A248" s="142" t="s">
        <v>10</v>
      </c>
      <c r="B248" s="143"/>
      <c r="C248" s="143"/>
      <c r="D248" s="143"/>
      <c r="E248" s="153"/>
      <c r="F248" s="6">
        <v>1</v>
      </c>
      <c r="G248" s="194"/>
      <c r="H248" s="195"/>
      <c r="I248" s="197"/>
      <c r="J248" s="197"/>
      <c r="K248" s="197"/>
      <c r="L248" s="197"/>
      <c r="M248" s="197"/>
      <c r="N248" s="197"/>
      <c r="O248" s="197"/>
      <c r="P248" s="197"/>
      <c r="Q248" s="197"/>
      <c r="R248" s="197"/>
      <c r="S248" s="197"/>
      <c r="T248" s="197"/>
      <c r="U248" s="197"/>
      <c r="V248" s="198"/>
      <c r="W248" s="46" t="str">
        <f>IF(I248="","",VLOOKUP(I248,'リスト1(PC入力用)'!$C$2:$E$169,2,FALSE))</f>
        <v/>
      </c>
      <c r="X248" s="47" t="str">
        <f>IF(I248="","",VLOOKUP(I248,'リスト1(PC入力用)'!$C$2:$E$169,3,FALSE))</f>
        <v/>
      </c>
      <c r="Y248" s="22" t="str">
        <f>IF(X248="","",W248+X248)</f>
        <v/>
      </c>
      <c r="Z248" s="201" t="str">
        <f>IF(Y248="","",_xlfn.IFS(Y248=2,"対策の必要なし",Y248=3,"現時点では必要なし",Y248=4,"何らかの対策が必要",Y248=5,"優先的な対策が必要",Y248=6,"即座に対策が必要"))</f>
        <v/>
      </c>
      <c r="AA248" s="202"/>
      <c r="AB248" s="203"/>
    </row>
    <row r="249" spans="1:29" ht="26.25" customHeight="1">
      <c r="A249" s="115" t="s">
        <v>19</v>
      </c>
      <c r="B249" s="116"/>
      <c r="C249" s="116"/>
      <c r="D249" s="116"/>
      <c r="E249" s="135"/>
      <c r="F249" s="6">
        <v>2</v>
      </c>
      <c r="G249" s="194"/>
      <c r="H249" s="195"/>
      <c r="I249" s="197"/>
      <c r="J249" s="197"/>
      <c r="K249" s="197"/>
      <c r="L249" s="197"/>
      <c r="M249" s="197"/>
      <c r="N249" s="197"/>
      <c r="O249" s="197"/>
      <c r="P249" s="197"/>
      <c r="Q249" s="197"/>
      <c r="R249" s="197"/>
      <c r="S249" s="197"/>
      <c r="T249" s="197"/>
      <c r="U249" s="197"/>
      <c r="V249" s="198"/>
      <c r="W249" s="46" t="str">
        <f>IF(I249="","",VLOOKUP(I249,'リスト1(PC入力用)'!$C$2:$E$169,2,FALSE))</f>
        <v/>
      </c>
      <c r="X249" s="47" t="str">
        <f>IF(I249="","",VLOOKUP(I249,'リスト1(PC入力用)'!$C$2:$E$169,3,FALSE))</f>
        <v/>
      </c>
      <c r="Y249" s="22" t="str">
        <f>IF(X249="","",W249+X249)</f>
        <v/>
      </c>
      <c r="Z249" s="201" t="str">
        <f t="shared" ref="Z249:Z250" si="10">IF(Y249="","",_xlfn.IFS(Y249=2,"対策の必要なし",Y249=3,"現時点では必要なし",Y249=4,"何らかの対策が必要",Y249=5,"優先的な対策が必要",Y249=6,"即座に対策が必要"))</f>
        <v/>
      </c>
      <c r="AA249" s="202"/>
      <c r="AB249" s="203"/>
    </row>
    <row r="250" spans="1:29" ht="26.25" customHeight="1" thickBot="1">
      <c r="A250" s="117"/>
      <c r="B250" s="118"/>
      <c r="C250" s="118"/>
      <c r="D250" s="118"/>
      <c r="E250" s="136"/>
      <c r="F250" s="7">
        <v>3</v>
      </c>
      <c r="G250" s="182"/>
      <c r="H250" s="196"/>
      <c r="I250" s="199"/>
      <c r="J250" s="199"/>
      <c r="K250" s="199"/>
      <c r="L250" s="199"/>
      <c r="M250" s="199"/>
      <c r="N250" s="199"/>
      <c r="O250" s="199"/>
      <c r="P250" s="199"/>
      <c r="Q250" s="199"/>
      <c r="R250" s="199"/>
      <c r="S250" s="199"/>
      <c r="T250" s="199"/>
      <c r="U250" s="199"/>
      <c r="V250" s="200"/>
      <c r="W250" s="46" t="str">
        <f>IF(I250="","",VLOOKUP(I250,'リスト1(PC入力用)'!$C$2:$E$169,2,FALSE))</f>
        <v/>
      </c>
      <c r="X250" s="47" t="str">
        <f>IF(I250="","",VLOOKUP(I250,'リスト1(PC入力用)'!$C$2:$E$169,3,FALSE))</f>
        <v/>
      </c>
      <c r="Y250" s="23" t="str">
        <f>IF(X250="","",W250+X250)</f>
        <v/>
      </c>
      <c r="Z250" s="201" t="str">
        <f t="shared" si="10"/>
        <v/>
      </c>
      <c r="AA250" s="202"/>
      <c r="AB250" s="203"/>
    </row>
    <row r="251" spans="1:29" ht="26.25" customHeight="1" thickTop="1">
      <c r="A251" s="137" t="s">
        <v>17</v>
      </c>
      <c r="B251" s="138"/>
      <c r="C251" s="138"/>
      <c r="D251" s="138"/>
      <c r="E251" s="139"/>
      <c r="F251" s="8" t="s">
        <v>8</v>
      </c>
      <c r="G251" s="11" t="s">
        <v>30</v>
      </c>
      <c r="H251" s="225" t="s">
        <v>23</v>
      </c>
      <c r="I251" s="226"/>
      <c r="J251" s="226"/>
      <c r="K251" s="147" t="s">
        <v>24</v>
      </c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  <c r="AA251" s="140"/>
      <c r="AB251" s="141"/>
    </row>
    <row r="252" spans="1:29" ht="26.25" customHeight="1">
      <c r="A252" s="142" t="s">
        <v>33</v>
      </c>
      <c r="B252" s="143"/>
      <c r="C252" s="143"/>
      <c r="D252" s="143"/>
      <c r="E252" s="143"/>
      <c r="F252" s="9"/>
      <c r="G252" s="34" t="str">
        <f>IF(F252="","",VLOOKUP(F252,F248:Y250,20,FALSE))</f>
        <v/>
      </c>
      <c r="H252" s="219" t="str">
        <f>IF(F252="","",VLOOKUP(F252,F248:AB250,21,FALSE))</f>
        <v/>
      </c>
      <c r="I252" s="220"/>
      <c r="J252" s="221"/>
      <c r="K252" s="194"/>
      <c r="L252" s="195"/>
      <c r="M252" s="186"/>
      <c r="N252" s="184"/>
      <c r="O252" s="184"/>
      <c r="P252" s="184"/>
      <c r="Q252" s="184"/>
      <c r="R252" s="184"/>
      <c r="S252" s="184"/>
      <c r="T252" s="187"/>
      <c r="U252" s="184"/>
      <c r="V252" s="184"/>
      <c r="W252" s="184"/>
      <c r="X252" s="184"/>
      <c r="Y252" s="184"/>
      <c r="Z252" s="184"/>
      <c r="AA252" s="184"/>
      <c r="AB252" s="185"/>
    </row>
    <row r="253" spans="1:29" ht="26.25" customHeight="1">
      <c r="A253" s="115" t="s">
        <v>31</v>
      </c>
      <c r="B253" s="116"/>
      <c r="C253" s="116"/>
      <c r="D253" s="116"/>
      <c r="E253" s="116"/>
      <c r="F253" s="9"/>
      <c r="G253" s="34" t="str">
        <f>IF(F253="","",VLOOKUP(F253,F248:Y250,20,FALSE))</f>
        <v/>
      </c>
      <c r="H253" s="219" t="str">
        <f>IF(F253="","",VLOOKUP(F253,F248:AB250,21,FALSE))</f>
        <v/>
      </c>
      <c r="I253" s="220"/>
      <c r="J253" s="221"/>
      <c r="K253" s="194"/>
      <c r="L253" s="195"/>
      <c r="M253" s="186"/>
      <c r="N253" s="184"/>
      <c r="O253" s="184"/>
      <c r="P253" s="184"/>
      <c r="Q253" s="184"/>
      <c r="R253" s="184"/>
      <c r="S253" s="184"/>
      <c r="T253" s="187"/>
      <c r="U253" s="184"/>
      <c r="V253" s="184"/>
      <c r="W253" s="184"/>
      <c r="X253" s="184"/>
      <c r="Y253" s="184"/>
      <c r="Z253" s="184"/>
      <c r="AA253" s="184"/>
      <c r="AB253" s="185"/>
    </row>
    <row r="254" spans="1:29" ht="26.25" customHeight="1" thickBot="1">
      <c r="A254" s="117"/>
      <c r="B254" s="118"/>
      <c r="C254" s="118"/>
      <c r="D254" s="118"/>
      <c r="E254" s="118"/>
      <c r="F254" s="10"/>
      <c r="G254" s="34" t="str">
        <f>IF(F254="","",VLOOKUP(F254,F248:Y250,20,FALSE))</f>
        <v/>
      </c>
      <c r="H254" s="222" t="str">
        <f>IF(F254="","",VLOOKUP(F254,F248:AB250,21,FALSE))</f>
        <v/>
      </c>
      <c r="I254" s="223"/>
      <c r="J254" s="224"/>
      <c r="K254" s="182"/>
      <c r="L254" s="196"/>
      <c r="M254" s="204"/>
      <c r="N254" s="181"/>
      <c r="O254" s="181"/>
      <c r="P254" s="181"/>
      <c r="Q254" s="181"/>
      <c r="R254" s="181"/>
      <c r="S254" s="181"/>
      <c r="T254" s="205"/>
      <c r="U254" s="184"/>
      <c r="V254" s="184"/>
      <c r="W254" s="184"/>
      <c r="X254" s="184"/>
      <c r="Y254" s="184"/>
      <c r="Z254" s="184"/>
      <c r="AA254" s="184"/>
      <c r="AB254" s="185"/>
    </row>
    <row r="255" spans="1:29" ht="26.25" customHeight="1" thickTop="1">
      <c r="A255" s="123" t="s">
        <v>13</v>
      </c>
      <c r="B255" s="124"/>
      <c r="C255" s="124"/>
      <c r="D255" s="124"/>
      <c r="E255" s="124"/>
      <c r="F255" s="229"/>
      <c r="G255" s="230"/>
      <c r="H255" s="230"/>
      <c r="I255" s="230"/>
      <c r="J255" s="230"/>
      <c r="K255" s="230"/>
      <c r="L255" s="230"/>
      <c r="M255" s="230"/>
      <c r="N255" s="230"/>
      <c r="O255" s="230"/>
      <c r="P255" s="230"/>
      <c r="Q255" s="230"/>
      <c r="R255" s="230"/>
      <c r="S255" s="230"/>
      <c r="T255" s="230"/>
      <c r="U255" s="230"/>
      <c r="V255" s="230"/>
      <c r="W255" s="230"/>
      <c r="X255" s="230"/>
      <c r="Y255" s="131" t="s">
        <v>35</v>
      </c>
      <c r="Z255" s="131"/>
      <c r="AA255" s="131"/>
      <c r="AB255" s="132"/>
    </row>
    <row r="256" spans="1:29" ht="26.25" customHeight="1" thickBot="1">
      <c r="A256" s="125"/>
      <c r="B256" s="126"/>
      <c r="C256" s="126"/>
      <c r="D256" s="126"/>
      <c r="E256" s="126"/>
      <c r="F256" s="231"/>
      <c r="G256" s="232"/>
      <c r="H256" s="232"/>
      <c r="I256" s="232"/>
      <c r="J256" s="232"/>
      <c r="K256" s="232"/>
      <c r="L256" s="232"/>
      <c r="M256" s="232"/>
      <c r="N256" s="232"/>
      <c r="O256" s="232"/>
      <c r="P256" s="232"/>
      <c r="Q256" s="232"/>
      <c r="R256" s="232"/>
      <c r="S256" s="232"/>
      <c r="T256" s="232"/>
      <c r="U256" s="232"/>
      <c r="V256" s="232"/>
      <c r="W256" s="232"/>
      <c r="X256" s="232"/>
      <c r="Y256" s="133"/>
      <c r="Z256" s="133"/>
      <c r="AA256" s="133"/>
      <c r="AB256" s="134"/>
    </row>
    <row r="257" spans="1:29" ht="26.25" customHeight="1" thickTop="1">
      <c r="A257" s="101" t="s">
        <v>11</v>
      </c>
      <c r="B257" s="208" t="str">
        <f>IF(B233="","",B233)</f>
        <v/>
      </c>
      <c r="C257" s="209"/>
      <c r="D257" s="209"/>
      <c r="E257" s="210"/>
      <c r="F257" s="112" t="s">
        <v>12</v>
      </c>
      <c r="G257" s="14" t="s">
        <v>14</v>
      </c>
      <c r="H257" s="15">
        <v>2</v>
      </c>
      <c r="I257" s="13">
        <v>3</v>
      </c>
      <c r="J257" s="15">
        <v>4</v>
      </c>
      <c r="K257" s="15">
        <v>5</v>
      </c>
      <c r="L257" s="16">
        <v>6</v>
      </c>
      <c r="M257" s="16">
        <v>7</v>
      </c>
      <c r="N257" s="16">
        <v>8</v>
      </c>
      <c r="O257" s="16">
        <v>9</v>
      </c>
      <c r="P257" s="16">
        <v>10</v>
      </c>
      <c r="Q257" s="15">
        <v>11</v>
      </c>
      <c r="R257" s="16">
        <v>12</v>
      </c>
      <c r="S257" s="16">
        <v>13</v>
      </c>
      <c r="T257" s="16">
        <v>14</v>
      </c>
      <c r="U257" s="16">
        <v>15</v>
      </c>
      <c r="V257" s="16">
        <v>16</v>
      </c>
      <c r="W257" s="16">
        <v>17</v>
      </c>
      <c r="X257" s="16">
        <v>18</v>
      </c>
      <c r="Y257" s="16">
        <v>19</v>
      </c>
      <c r="Z257" s="18">
        <v>20</v>
      </c>
      <c r="AA257" s="86"/>
      <c r="AB257" s="87"/>
    </row>
    <row r="258" spans="1:29" ht="26.25" customHeight="1">
      <c r="A258" s="101"/>
      <c r="B258" s="211"/>
      <c r="C258" s="212"/>
      <c r="D258" s="212"/>
      <c r="E258" s="213"/>
      <c r="F258" s="113"/>
      <c r="G258" s="217"/>
      <c r="H258" s="217"/>
      <c r="I258" s="217"/>
      <c r="J258" s="217"/>
      <c r="K258" s="217"/>
      <c r="L258" s="217"/>
      <c r="M258" s="217"/>
      <c r="N258" s="217"/>
      <c r="O258" s="217"/>
      <c r="P258" s="217"/>
      <c r="Q258" s="217"/>
      <c r="R258" s="217"/>
      <c r="S258" s="217"/>
      <c r="T258" s="217"/>
      <c r="U258" s="217"/>
      <c r="V258" s="217"/>
      <c r="W258" s="217"/>
      <c r="X258" s="217"/>
      <c r="Y258" s="217"/>
      <c r="Z258" s="217"/>
      <c r="AA258" s="88"/>
      <c r="AB258" s="89"/>
    </row>
    <row r="259" spans="1:29" ht="26.25" customHeight="1">
      <c r="A259" s="101"/>
      <c r="B259" s="211"/>
      <c r="C259" s="212"/>
      <c r="D259" s="212"/>
      <c r="E259" s="213"/>
      <c r="F259" s="113"/>
      <c r="G259" s="217"/>
      <c r="H259" s="217"/>
      <c r="I259" s="217"/>
      <c r="J259" s="217"/>
      <c r="K259" s="217"/>
      <c r="L259" s="217"/>
      <c r="M259" s="217"/>
      <c r="N259" s="217"/>
      <c r="O259" s="217"/>
      <c r="P259" s="217"/>
      <c r="Q259" s="217"/>
      <c r="R259" s="217"/>
      <c r="S259" s="217"/>
      <c r="T259" s="217"/>
      <c r="U259" s="217"/>
      <c r="V259" s="217"/>
      <c r="W259" s="217"/>
      <c r="X259" s="217"/>
      <c r="Y259" s="217"/>
      <c r="Z259" s="217"/>
      <c r="AA259" s="88"/>
      <c r="AB259" s="89"/>
    </row>
    <row r="260" spans="1:29" ht="26.25" customHeight="1">
      <c r="A260" s="102"/>
      <c r="B260" s="214"/>
      <c r="C260" s="215"/>
      <c r="D260" s="215"/>
      <c r="E260" s="216"/>
      <c r="F260" s="114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90"/>
      <c r="AB260" s="91"/>
    </row>
    <row r="261" spans="1:29" ht="26.25" customHeight="1">
      <c r="A261" s="28"/>
      <c r="B261" s="29"/>
      <c r="C261" s="29"/>
      <c r="D261" s="29"/>
      <c r="E261" s="29"/>
      <c r="F261" s="28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27"/>
      <c r="Z261" s="27"/>
      <c r="AA261" s="26"/>
      <c r="AB261" s="26"/>
    </row>
    <row r="262" spans="1:29" ht="26.25" customHeight="1">
      <c r="A262" s="92" t="s">
        <v>9</v>
      </c>
      <c r="B262" s="93"/>
      <c r="C262" s="64" t="s">
        <v>21</v>
      </c>
      <c r="D262" s="64"/>
      <c r="E262" s="64"/>
      <c r="F262" s="64"/>
      <c r="G262" s="98"/>
      <c r="H262" s="61" t="s">
        <v>15</v>
      </c>
      <c r="I262" s="61"/>
      <c r="J262" s="64" t="s">
        <v>20</v>
      </c>
      <c r="K262" s="64"/>
      <c r="L262" s="64"/>
      <c r="M262" s="64"/>
      <c r="N262" s="64"/>
      <c r="O262" s="98"/>
      <c r="P262" s="61" t="s">
        <v>29</v>
      </c>
      <c r="Q262" s="61"/>
      <c r="R262" s="61"/>
      <c r="S262" s="61"/>
      <c r="T262" s="64" t="s">
        <v>26</v>
      </c>
      <c r="U262" s="64"/>
      <c r="V262" s="64"/>
      <c r="W262" s="67" t="s">
        <v>23</v>
      </c>
      <c r="X262" s="68"/>
      <c r="Y262" s="73" t="s">
        <v>34</v>
      </c>
      <c r="Z262" s="73"/>
      <c r="AA262" s="73"/>
      <c r="AB262" s="74"/>
    </row>
    <row r="263" spans="1:29" ht="26.25" customHeight="1">
      <c r="A263" s="94"/>
      <c r="B263" s="95"/>
      <c r="C263" s="65"/>
      <c r="D263" s="65"/>
      <c r="E263" s="65"/>
      <c r="F263" s="65"/>
      <c r="G263" s="99"/>
      <c r="H263" s="62"/>
      <c r="I263" s="62"/>
      <c r="J263" s="65"/>
      <c r="K263" s="65"/>
      <c r="L263" s="65"/>
      <c r="M263" s="65"/>
      <c r="N263" s="65"/>
      <c r="O263" s="99"/>
      <c r="P263" s="62"/>
      <c r="Q263" s="62"/>
      <c r="R263" s="62"/>
      <c r="S263" s="62"/>
      <c r="T263" s="65"/>
      <c r="U263" s="65"/>
      <c r="V263" s="65"/>
      <c r="W263" s="69"/>
      <c r="X263" s="70"/>
      <c r="Y263" s="75"/>
      <c r="Z263" s="75"/>
      <c r="AA263" s="75"/>
      <c r="AB263" s="76"/>
    </row>
    <row r="264" spans="1:29" ht="26.25" customHeight="1">
      <c r="A264" s="96"/>
      <c r="B264" s="97"/>
      <c r="C264" s="66"/>
      <c r="D264" s="66"/>
      <c r="E264" s="66"/>
      <c r="F264" s="66"/>
      <c r="G264" s="100"/>
      <c r="H264" s="63"/>
      <c r="I264" s="63"/>
      <c r="J264" s="66"/>
      <c r="K264" s="66"/>
      <c r="L264" s="66"/>
      <c r="M264" s="66"/>
      <c r="N264" s="66"/>
      <c r="O264" s="100"/>
      <c r="P264" s="63"/>
      <c r="Q264" s="63"/>
      <c r="R264" s="63"/>
      <c r="S264" s="63"/>
      <c r="T264" s="66"/>
      <c r="U264" s="66"/>
      <c r="V264" s="66"/>
      <c r="W264" s="71"/>
      <c r="X264" s="72"/>
      <c r="Y264" s="77"/>
      <c r="Z264" s="77"/>
      <c r="AA264" s="77"/>
      <c r="AB264" s="78"/>
    </row>
    <row r="265" spans="1:29" ht="26.25" customHeight="1">
      <c r="A265" s="165" t="s">
        <v>22</v>
      </c>
      <c r="B265" s="165"/>
      <c r="C265" s="165"/>
      <c r="D265" s="165"/>
      <c r="E265" s="165"/>
      <c r="F265" s="165"/>
      <c r="G265" s="165"/>
      <c r="H265" s="165"/>
      <c r="I265" s="165"/>
      <c r="J265" s="165"/>
      <c r="K265" s="165"/>
      <c r="L265" s="165"/>
      <c r="M265" s="1"/>
      <c r="N265" s="1"/>
      <c r="O265" s="1"/>
      <c r="P265" s="2"/>
      <c r="T265" s="227" t="str">
        <f>IF(T241="","",T241+1)</f>
        <v/>
      </c>
      <c r="U265" s="227"/>
      <c r="V265" s="227"/>
      <c r="W265" s="227"/>
      <c r="X265" s="227"/>
      <c r="Y265" s="227"/>
      <c r="Z265" s="227"/>
      <c r="AA265" s="207" t="str">
        <f>IF(T265="","",T265)</f>
        <v/>
      </c>
      <c r="AB265" s="207"/>
      <c r="AC265" s="21"/>
    </row>
    <row r="266" spans="1:29" ht="26.25" customHeight="1">
      <c r="A266" s="166"/>
      <c r="B266" s="166"/>
      <c r="C266" s="166"/>
      <c r="D266" s="166"/>
      <c r="E266" s="166"/>
      <c r="F266" s="167"/>
      <c r="G266" s="167"/>
      <c r="H266" s="167"/>
      <c r="I266" s="167"/>
      <c r="J266" s="167"/>
      <c r="K266" s="167"/>
      <c r="L266" s="167"/>
      <c r="M266" s="168" t="s">
        <v>5</v>
      </c>
      <c r="N266" s="168"/>
      <c r="O266" s="228" t="str">
        <f>IF(O242="","",O242)</f>
        <v/>
      </c>
      <c r="P266" s="228"/>
      <c r="Q266" s="228"/>
      <c r="R266" s="228"/>
      <c r="S266" s="228"/>
      <c r="T266" s="228"/>
      <c r="U266" s="228"/>
      <c r="V266" s="228"/>
      <c r="W266" s="228"/>
      <c r="X266" s="228"/>
      <c r="Y266" s="228"/>
      <c r="Z266" s="228"/>
      <c r="AA266" s="228"/>
      <c r="AB266" s="228"/>
    </row>
    <row r="267" spans="1:29" ht="26.25" customHeight="1">
      <c r="A267" s="170" t="s">
        <v>6</v>
      </c>
      <c r="B267" s="171"/>
      <c r="C267" s="171"/>
      <c r="D267" s="171"/>
      <c r="E267" s="172"/>
      <c r="F267" s="176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8"/>
      <c r="S267" s="177"/>
      <c r="T267" s="177"/>
      <c r="U267" s="177"/>
      <c r="V267" s="177"/>
      <c r="W267" s="177"/>
      <c r="X267" s="177"/>
      <c r="Y267" s="177"/>
      <c r="Z267" s="177"/>
      <c r="AA267" s="177"/>
      <c r="AB267" s="179"/>
    </row>
    <row r="268" spans="1:29" ht="26.25" customHeight="1" thickBot="1">
      <c r="A268" s="173"/>
      <c r="B268" s="174"/>
      <c r="C268" s="174"/>
      <c r="D268" s="174"/>
      <c r="E268" s="175"/>
      <c r="F268" s="180"/>
      <c r="G268" s="181"/>
      <c r="H268" s="181"/>
      <c r="I268" s="181"/>
      <c r="J268" s="181"/>
      <c r="K268" s="181"/>
      <c r="L268" s="181"/>
      <c r="M268" s="181"/>
      <c r="N268" s="181"/>
      <c r="O268" s="181"/>
      <c r="P268" s="181"/>
      <c r="Q268" s="181"/>
      <c r="R268" s="182"/>
      <c r="S268" s="181"/>
      <c r="T268" s="181"/>
      <c r="U268" s="181"/>
      <c r="V268" s="181"/>
      <c r="W268" s="181"/>
      <c r="X268" s="181"/>
      <c r="Y268" s="181"/>
      <c r="Z268" s="181"/>
      <c r="AA268" s="181"/>
      <c r="AB268" s="183"/>
    </row>
    <row r="269" spans="1:29" ht="26.25" customHeight="1" thickTop="1">
      <c r="A269" s="154" t="s">
        <v>7</v>
      </c>
      <c r="B269" s="155"/>
      <c r="C269" s="155"/>
      <c r="D269" s="155"/>
      <c r="E269" s="155"/>
      <c r="F269" s="155"/>
      <c r="G269" s="155"/>
      <c r="H269" s="155"/>
      <c r="I269" s="155"/>
      <c r="J269" s="155"/>
      <c r="K269" s="155"/>
      <c r="L269" s="156"/>
      <c r="M269" s="12">
        <v>1</v>
      </c>
      <c r="N269" s="188"/>
      <c r="O269" s="188"/>
      <c r="P269" s="188"/>
      <c r="Q269" s="188"/>
      <c r="R269" s="188"/>
      <c r="S269" s="188"/>
      <c r="T269" s="189"/>
      <c r="U269" s="17">
        <v>3</v>
      </c>
      <c r="V269" s="192"/>
      <c r="W269" s="192"/>
      <c r="X269" s="192"/>
      <c r="Y269" s="192"/>
      <c r="Z269" s="192"/>
      <c r="AA269" s="192"/>
      <c r="AB269" s="193"/>
    </row>
    <row r="270" spans="1:29" ht="26.25" customHeight="1" thickBot="1">
      <c r="A270" s="160" t="s">
        <v>18</v>
      </c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2"/>
      <c r="M270" s="3">
        <v>2</v>
      </c>
      <c r="N270" s="190"/>
      <c r="O270" s="190"/>
      <c r="P270" s="190"/>
      <c r="Q270" s="190"/>
      <c r="R270" s="190"/>
      <c r="S270" s="190"/>
      <c r="T270" s="191"/>
      <c r="U270" s="3">
        <v>4</v>
      </c>
      <c r="V270" s="181"/>
      <c r="W270" s="181"/>
      <c r="X270" s="181"/>
      <c r="Y270" s="181"/>
      <c r="Z270" s="181"/>
      <c r="AA270" s="181"/>
      <c r="AB270" s="183"/>
    </row>
    <row r="271" spans="1:29" ht="26.25" customHeight="1" thickTop="1">
      <c r="A271" s="137" t="s">
        <v>16</v>
      </c>
      <c r="B271" s="138"/>
      <c r="C271" s="138"/>
      <c r="D271" s="138"/>
      <c r="E271" s="139"/>
      <c r="F271" s="5" t="s">
        <v>8</v>
      </c>
      <c r="G271" s="147" t="s">
        <v>141</v>
      </c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1"/>
      <c r="W271" s="148" t="s">
        <v>28</v>
      </c>
      <c r="X271" s="149"/>
      <c r="Y271" s="150"/>
      <c r="Z271" s="151" t="s">
        <v>25</v>
      </c>
      <c r="AA271" s="151"/>
      <c r="AB271" s="152"/>
    </row>
    <row r="272" spans="1:29" ht="26.25" customHeight="1">
      <c r="A272" s="142" t="s">
        <v>10</v>
      </c>
      <c r="B272" s="143"/>
      <c r="C272" s="143"/>
      <c r="D272" s="143"/>
      <c r="E272" s="153"/>
      <c r="F272" s="6">
        <v>1</v>
      </c>
      <c r="G272" s="194"/>
      <c r="H272" s="195"/>
      <c r="I272" s="197"/>
      <c r="J272" s="197"/>
      <c r="K272" s="197"/>
      <c r="L272" s="197"/>
      <c r="M272" s="197"/>
      <c r="N272" s="197"/>
      <c r="O272" s="197"/>
      <c r="P272" s="197"/>
      <c r="Q272" s="197"/>
      <c r="R272" s="197"/>
      <c r="S272" s="197"/>
      <c r="T272" s="197"/>
      <c r="U272" s="197"/>
      <c r="V272" s="198"/>
      <c r="W272" s="46" t="str">
        <f>IF(I272="","",VLOOKUP(I272,'リスト1(PC入力用)'!$C$2:$E$169,2,FALSE))</f>
        <v/>
      </c>
      <c r="X272" s="47" t="str">
        <f>IF(I272="","",VLOOKUP(I272,'リスト1(PC入力用)'!$C$2:$E$169,3,FALSE))</f>
        <v/>
      </c>
      <c r="Y272" s="22" t="str">
        <f>IF(X272="","",W272+X272)</f>
        <v/>
      </c>
      <c r="Z272" s="201" t="str">
        <f>IF(Y272="","",_xlfn.IFS(Y272=2,"対策の必要なし",Y272=3,"現時点では必要なし",Y272=4,"何らかの対策が必要",Y272=5,"優先的な対策が必要",Y272=6,"即座に対策が必要"))</f>
        <v/>
      </c>
      <c r="AA272" s="202"/>
      <c r="AB272" s="203"/>
    </row>
    <row r="273" spans="1:28" ht="26.25" customHeight="1">
      <c r="A273" s="115" t="s">
        <v>19</v>
      </c>
      <c r="B273" s="116"/>
      <c r="C273" s="116"/>
      <c r="D273" s="116"/>
      <c r="E273" s="135"/>
      <c r="F273" s="6">
        <v>2</v>
      </c>
      <c r="G273" s="194"/>
      <c r="H273" s="195"/>
      <c r="I273" s="197"/>
      <c r="J273" s="197"/>
      <c r="K273" s="197"/>
      <c r="L273" s="197"/>
      <c r="M273" s="197"/>
      <c r="N273" s="197"/>
      <c r="O273" s="197"/>
      <c r="P273" s="197"/>
      <c r="Q273" s="197"/>
      <c r="R273" s="197"/>
      <c r="S273" s="197"/>
      <c r="T273" s="197"/>
      <c r="U273" s="197"/>
      <c r="V273" s="198"/>
      <c r="W273" s="46" t="str">
        <f>IF(I273="","",VLOOKUP(I273,'リスト1(PC入力用)'!$C$2:$E$169,2,FALSE))</f>
        <v/>
      </c>
      <c r="X273" s="47" t="str">
        <f>IF(I273="","",VLOOKUP(I273,'リスト1(PC入力用)'!$C$2:$E$169,3,FALSE))</f>
        <v/>
      </c>
      <c r="Y273" s="22" t="str">
        <f>IF(X273="","",W273+X273)</f>
        <v/>
      </c>
      <c r="Z273" s="201" t="str">
        <f t="shared" ref="Z273:Z274" si="11">IF(Y273="","",_xlfn.IFS(Y273=2,"対策の必要なし",Y273=3,"現時点では必要なし",Y273=4,"何らかの対策が必要",Y273=5,"優先的な対策が必要",Y273=6,"即座に対策が必要"))</f>
        <v/>
      </c>
      <c r="AA273" s="202"/>
      <c r="AB273" s="203"/>
    </row>
    <row r="274" spans="1:28" ht="26.25" customHeight="1" thickBot="1">
      <c r="A274" s="117"/>
      <c r="B274" s="118"/>
      <c r="C274" s="118"/>
      <c r="D274" s="118"/>
      <c r="E274" s="136"/>
      <c r="F274" s="7">
        <v>3</v>
      </c>
      <c r="G274" s="182"/>
      <c r="H274" s="196"/>
      <c r="I274" s="199"/>
      <c r="J274" s="199"/>
      <c r="K274" s="199"/>
      <c r="L274" s="199"/>
      <c r="M274" s="199"/>
      <c r="N274" s="199"/>
      <c r="O274" s="199"/>
      <c r="P274" s="199"/>
      <c r="Q274" s="199"/>
      <c r="R274" s="199"/>
      <c r="S274" s="199"/>
      <c r="T274" s="199"/>
      <c r="U274" s="199"/>
      <c r="V274" s="200"/>
      <c r="W274" s="46" t="str">
        <f>IF(I274="","",VLOOKUP(I274,'リスト1(PC入力用)'!$C$2:$E$169,2,FALSE))</f>
        <v/>
      </c>
      <c r="X274" s="47" t="str">
        <f>IF(I274="","",VLOOKUP(I274,'リスト1(PC入力用)'!$C$2:$E$169,3,FALSE))</f>
        <v/>
      </c>
      <c r="Y274" s="23" t="str">
        <f>IF(X274="","",W274+X274)</f>
        <v/>
      </c>
      <c r="Z274" s="201" t="str">
        <f t="shared" si="11"/>
        <v/>
      </c>
      <c r="AA274" s="202"/>
      <c r="AB274" s="203"/>
    </row>
    <row r="275" spans="1:28" ht="26.25" customHeight="1" thickTop="1">
      <c r="A275" s="137" t="s">
        <v>17</v>
      </c>
      <c r="B275" s="138"/>
      <c r="C275" s="138"/>
      <c r="D275" s="138"/>
      <c r="E275" s="139"/>
      <c r="F275" s="8" t="s">
        <v>8</v>
      </c>
      <c r="G275" s="11" t="s">
        <v>30</v>
      </c>
      <c r="H275" s="225" t="s">
        <v>23</v>
      </c>
      <c r="I275" s="226"/>
      <c r="J275" s="226"/>
      <c r="K275" s="147" t="s">
        <v>24</v>
      </c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  <c r="AA275" s="140"/>
      <c r="AB275" s="141"/>
    </row>
    <row r="276" spans="1:28" ht="26.25" customHeight="1">
      <c r="A276" s="142" t="s">
        <v>33</v>
      </c>
      <c r="B276" s="143"/>
      <c r="C276" s="143"/>
      <c r="D276" s="143"/>
      <c r="E276" s="143"/>
      <c r="F276" s="9"/>
      <c r="G276" s="34" t="str">
        <f>IF(F276="","",VLOOKUP(F276,F272:Y274,20,FALSE))</f>
        <v/>
      </c>
      <c r="H276" s="219" t="str">
        <f>IF(F276="","",VLOOKUP(F276,F272:AB274,21,FALSE))</f>
        <v/>
      </c>
      <c r="I276" s="220"/>
      <c r="J276" s="221"/>
      <c r="K276" s="194"/>
      <c r="L276" s="195"/>
      <c r="M276" s="186"/>
      <c r="N276" s="184"/>
      <c r="O276" s="184"/>
      <c r="P276" s="184"/>
      <c r="Q276" s="184"/>
      <c r="R276" s="184"/>
      <c r="S276" s="184"/>
      <c r="T276" s="187"/>
      <c r="U276" s="184"/>
      <c r="V276" s="184"/>
      <c r="W276" s="184"/>
      <c r="X276" s="184"/>
      <c r="Y276" s="184"/>
      <c r="Z276" s="184"/>
      <c r="AA276" s="184"/>
      <c r="AB276" s="185"/>
    </row>
    <row r="277" spans="1:28" ht="26.25" customHeight="1">
      <c r="A277" s="115" t="s">
        <v>31</v>
      </c>
      <c r="B277" s="116"/>
      <c r="C277" s="116"/>
      <c r="D277" s="116"/>
      <c r="E277" s="116"/>
      <c r="F277" s="9"/>
      <c r="G277" s="34" t="str">
        <f>IF(F277="","",VLOOKUP(F277,F272:Y274,20,FALSE))</f>
        <v/>
      </c>
      <c r="H277" s="219" t="str">
        <f>IF(F277="","",VLOOKUP(F277,F272:AB274,21,FALSE))</f>
        <v/>
      </c>
      <c r="I277" s="220"/>
      <c r="J277" s="221"/>
      <c r="K277" s="194"/>
      <c r="L277" s="195"/>
      <c r="M277" s="186"/>
      <c r="N277" s="184"/>
      <c r="O277" s="184"/>
      <c r="P277" s="184"/>
      <c r="Q277" s="184"/>
      <c r="R277" s="184"/>
      <c r="S277" s="184"/>
      <c r="T277" s="187"/>
      <c r="U277" s="184"/>
      <c r="V277" s="184"/>
      <c r="W277" s="184"/>
      <c r="X277" s="184"/>
      <c r="Y277" s="184"/>
      <c r="Z277" s="184"/>
      <c r="AA277" s="184"/>
      <c r="AB277" s="185"/>
    </row>
    <row r="278" spans="1:28" ht="26.25" customHeight="1" thickBot="1">
      <c r="A278" s="117"/>
      <c r="B278" s="118"/>
      <c r="C278" s="118"/>
      <c r="D278" s="118"/>
      <c r="E278" s="118"/>
      <c r="F278" s="10"/>
      <c r="G278" s="34" t="str">
        <f>IF(F278="","",VLOOKUP(F278,F272:Y274,20,FALSE))</f>
        <v/>
      </c>
      <c r="H278" s="222" t="str">
        <f>IF(F278="","",VLOOKUP(F278,F272:AB274,21,FALSE))</f>
        <v/>
      </c>
      <c r="I278" s="223"/>
      <c r="J278" s="224"/>
      <c r="K278" s="182"/>
      <c r="L278" s="196"/>
      <c r="M278" s="204"/>
      <c r="N278" s="181"/>
      <c r="O278" s="181"/>
      <c r="P278" s="181"/>
      <c r="Q278" s="181"/>
      <c r="R278" s="181"/>
      <c r="S278" s="181"/>
      <c r="T278" s="205"/>
      <c r="U278" s="184"/>
      <c r="V278" s="184"/>
      <c r="W278" s="184"/>
      <c r="X278" s="184"/>
      <c r="Y278" s="184"/>
      <c r="Z278" s="184"/>
      <c r="AA278" s="184"/>
      <c r="AB278" s="185"/>
    </row>
    <row r="279" spans="1:28" ht="26.25" customHeight="1" thickTop="1">
      <c r="A279" s="123" t="s">
        <v>13</v>
      </c>
      <c r="B279" s="124"/>
      <c r="C279" s="124"/>
      <c r="D279" s="124"/>
      <c r="E279" s="124"/>
      <c r="F279" s="229"/>
      <c r="G279" s="230"/>
      <c r="H279" s="230"/>
      <c r="I279" s="230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0"/>
      <c r="U279" s="230"/>
      <c r="V279" s="230"/>
      <c r="W279" s="230"/>
      <c r="X279" s="230"/>
      <c r="Y279" s="131" t="s">
        <v>35</v>
      </c>
      <c r="Z279" s="131"/>
      <c r="AA279" s="131"/>
      <c r="AB279" s="132"/>
    </row>
    <row r="280" spans="1:28" ht="26.25" customHeight="1" thickBot="1">
      <c r="A280" s="125"/>
      <c r="B280" s="126"/>
      <c r="C280" s="126"/>
      <c r="D280" s="126"/>
      <c r="E280" s="126"/>
      <c r="F280" s="231"/>
      <c r="G280" s="232"/>
      <c r="H280" s="232"/>
      <c r="I280" s="232"/>
      <c r="J280" s="232"/>
      <c r="K280" s="232"/>
      <c r="L280" s="232"/>
      <c r="M280" s="232"/>
      <c r="N280" s="232"/>
      <c r="O280" s="232"/>
      <c r="P280" s="232"/>
      <c r="Q280" s="232"/>
      <c r="R280" s="232"/>
      <c r="S280" s="232"/>
      <c r="T280" s="232"/>
      <c r="U280" s="232"/>
      <c r="V280" s="232"/>
      <c r="W280" s="232"/>
      <c r="X280" s="232"/>
      <c r="Y280" s="133"/>
      <c r="Z280" s="133"/>
      <c r="AA280" s="133"/>
      <c r="AB280" s="134"/>
    </row>
    <row r="281" spans="1:28" ht="26.25" customHeight="1" thickTop="1">
      <c r="A281" s="101" t="s">
        <v>11</v>
      </c>
      <c r="B281" s="208" t="str">
        <f>IF(B257="","",B257)</f>
        <v/>
      </c>
      <c r="C281" s="209"/>
      <c r="D281" s="209"/>
      <c r="E281" s="210"/>
      <c r="F281" s="112" t="s">
        <v>12</v>
      </c>
      <c r="G281" s="14" t="s">
        <v>14</v>
      </c>
      <c r="H281" s="15">
        <v>2</v>
      </c>
      <c r="I281" s="13">
        <v>3</v>
      </c>
      <c r="J281" s="15">
        <v>4</v>
      </c>
      <c r="K281" s="15">
        <v>5</v>
      </c>
      <c r="L281" s="16">
        <v>6</v>
      </c>
      <c r="M281" s="16">
        <v>7</v>
      </c>
      <c r="N281" s="16">
        <v>8</v>
      </c>
      <c r="O281" s="16">
        <v>9</v>
      </c>
      <c r="P281" s="16">
        <v>10</v>
      </c>
      <c r="Q281" s="15">
        <v>11</v>
      </c>
      <c r="R281" s="16">
        <v>12</v>
      </c>
      <c r="S281" s="16">
        <v>13</v>
      </c>
      <c r="T281" s="16">
        <v>14</v>
      </c>
      <c r="U281" s="16">
        <v>15</v>
      </c>
      <c r="V281" s="16">
        <v>16</v>
      </c>
      <c r="W281" s="16">
        <v>17</v>
      </c>
      <c r="X281" s="16">
        <v>18</v>
      </c>
      <c r="Y281" s="16">
        <v>19</v>
      </c>
      <c r="Z281" s="18">
        <v>20</v>
      </c>
      <c r="AA281" s="86"/>
      <c r="AB281" s="87"/>
    </row>
    <row r="282" spans="1:28" ht="26.25" customHeight="1">
      <c r="A282" s="101"/>
      <c r="B282" s="211"/>
      <c r="C282" s="212"/>
      <c r="D282" s="212"/>
      <c r="E282" s="213"/>
      <c r="F282" s="113"/>
      <c r="G282" s="217"/>
      <c r="H282" s="217"/>
      <c r="I282" s="217"/>
      <c r="J282" s="217"/>
      <c r="K282" s="217"/>
      <c r="L282" s="217"/>
      <c r="M282" s="217"/>
      <c r="N282" s="217"/>
      <c r="O282" s="217"/>
      <c r="P282" s="217"/>
      <c r="Q282" s="217"/>
      <c r="R282" s="217"/>
      <c r="S282" s="217"/>
      <c r="T282" s="217"/>
      <c r="U282" s="217"/>
      <c r="V282" s="217"/>
      <c r="W282" s="217"/>
      <c r="X282" s="217"/>
      <c r="Y282" s="217"/>
      <c r="Z282" s="217"/>
      <c r="AA282" s="88"/>
      <c r="AB282" s="89"/>
    </row>
    <row r="283" spans="1:28" ht="26.25" customHeight="1">
      <c r="A283" s="101"/>
      <c r="B283" s="211"/>
      <c r="C283" s="212"/>
      <c r="D283" s="212"/>
      <c r="E283" s="213"/>
      <c r="F283" s="113"/>
      <c r="G283" s="217"/>
      <c r="H283" s="217"/>
      <c r="I283" s="217"/>
      <c r="J283" s="217"/>
      <c r="K283" s="217"/>
      <c r="L283" s="217"/>
      <c r="M283" s="217"/>
      <c r="N283" s="217"/>
      <c r="O283" s="217"/>
      <c r="P283" s="217"/>
      <c r="Q283" s="217"/>
      <c r="R283" s="217"/>
      <c r="S283" s="217"/>
      <c r="T283" s="217"/>
      <c r="U283" s="217"/>
      <c r="V283" s="217"/>
      <c r="W283" s="217"/>
      <c r="X283" s="217"/>
      <c r="Y283" s="217"/>
      <c r="Z283" s="217"/>
      <c r="AA283" s="88"/>
      <c r="AB283" s="89"/>
    </row>
    <row r="284" spans="1:28" ht="26.25" customHeight="1">
      <c r="A284" s="102"/>
      <c r="B284" s="214"/>
      <c r="C284" s="215"/>
      <c r="D284" s="215"/>
      <c r="E284" s="216"/>
      <c r="F284" s="114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90"/>
      <c r="AB284" s="91"/>
    </row>
    <row r="285" spans="1:28" ht="26.25" customHeight="1">
      <c r="A285" s="28"/>
      <c r="B285" s="29"/>
      <c r="C285" s="29"/>
      <c r="D285" s="29"/>
      <c r="E285" s="29"/>
      <c r="F285" s="28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27"/>
      <c r="Z285" s="27"/>
      <c r="AA285" s="26"/>
      <c r="AB285" s="26"/>
    </row>
    <row r="286" spans="1:28" ht="26.25" customHeight="1">
      <c r="A286" s="92" t="s">
        <v>9</v>
      </c>
      <c r="B286" s="93"/>
      <c r="C286" s="64" t="s">
        <v>21</v>
      </c>
      <c r="D286" s="64"/>
      <c r="E286" s="64"/>
      <c r="F286" s="64"/>
      <c r="G286" s="98"/>
      <c r="H286" s="61" t="s">
        <v>15</v>
      </c>
      <c r="I286" s="61"/>
      <c r="J286" s="64" t="s">
        <v>20</v>
      </c>
      <c r="K286" s="64"/>
      <c r="L286" s="64"/>
      <c r="M286" s="64"/>
      <c r="N286" s="64"/>
      <c r="O286" s="98"/>
      <c r="P286" s="61" t="s">
        <v>29</v>
      </c>
      <c r="Q286" s="61"/>
      <c r="R286" s="61"/>
      <c r="S286" s="61"/>
      <c r="T286" s="64" t="s">
        <v>26</v>
      </c>
      <c r="U286" s="64"/>
      <c r="V286" s="64"/>
      <c r="W286" s="67" t="s">
        <v>23</v>
      </c>
      <c r="X286" s="68"/>
      <c r="Y286" s="73" t="s">
        <v>34</v>
      </c>
      <c r="Z286" s="73"/>
      <c r="AA286" s="73"/>
      <c r="AB286" s="74"/>
    </row>
    <row r="287" spans="1:28" ht="26.25" customHeight="1">
      <c r="A287" s="94"/>
      <c r="B287" s="95"/>
      <c r="C287" s="65"/>
      <c r="D287" s="65"/>
      <c r="E287" s="65"/>
      <c r="F287" s="65"/>
      <c r="G287" s="99"/>
      <c r="H287" s="62"/>
      <c r="I287" s="62"/>
      <c r="J287" s="65"/>
      <c r="K287" s="65"/>
      <c r="L287" s="65"/>
      <c r="M287" s="65"/>
      <c r="N287" s="65"/>
      <c r="O287" s="99"/>
      <c r="P287" s="62"/>
      <c r="Q287" s="62"/>
      <c r="R287" s="62"/>
      <c r="S287" s="62"/>
      <c r="T287" s="65"/>
      <c r="U287" s="65"/>
      <c r="V287" s="65"/>
      <c r="W287" s="69"/>
      <c r="X287" s="70"/>
      <c r="Y287" s="75"/>
      <c r="Z287" s="75"/>
      <c r="AA287" s="75"/>
      <c r="AB287" s="76"/>
    </row>
    <row r="288" spans="1:28" ht="26.25" customHeight="1">
      <c r="A288" s="96"/>
      <c r="B288" s="97"/>
      <c r="C288" s="66"/>
      <c r="D288" s="66"/>
      <c r="E288" s="66"/>
      <c r="F288" s="66"/>
      <c r="G288" s="100"/>
      <c r="H288" s="63"/>
      <c r="I288" s="63"/>
      <c r="J288" s="66"/>
      <c r="K288" s="66"/>
      <c r="L288" s="66"/>
      <c r="M288" s="66"/>
      <c r="N288" s="66"/>
      <c r="O288" s="100"/>
      <c r="P288" s="63"/>
      <c r="Q288" s="63"/>
      <c r="R288" s="63"/>
      <c r="S288" s="63"/>
      <c r="T288" s="66"/>
      <c r="U288" s="66"/>
      <c r="V288" s="66"/>
      <c r="W288" s="71"/>
      <c r="X288" s="72"/>
      <c r="Y288" s="77"/>
      <c r="Z288" s="77"/>
      <c r="AA288" s="77"/>
      <c r="AB288" s="78"/>
    </row>
    <row r="289" spans="1:29" ht="26.25" customHeight="1">
      <c r="A289" s="165" t="s">
        <v>22</v>
      </c>
      <c r="B289" s="165"/>
      <c r="C289" s="165"/>
      <c r="D289" s="165"/>
      <c r="E289" s="165"/>
      <c r="F289" s="165"/>
      <c r="G289" s="165"/>
      <c r="H289" s="165"/>
      <c r="I289" s="165"/>
      <c r="J289" s="165"/>
      <c r="K289" s="165"/>
      <c r="L289" s="165"/>
      <c r="M289" s="1"/>
      <c r="N289" s="1"/>
      <c r="O289" s="1"/>
      <c r="P289" s="2"/>
      <c r="T289" s="227" t="str">
        <f>IF(T265="","",T265+1)</f>
        <v/>
      </c>
      <c r="U289" s="227"/>
      <c r="V289" s="227"/>
      <c r="W289" s="227"/>
      <c r="X289" s="227"/>
      <c r="Y289" s="227"/>
      <c r="Z289" s="227"/>
      <c r="AA289" s="207" t="str">
        <f>IF(T289="","",T289)</f>
        <v/>
      </c>
      <c r="AB289" s="207"/>
      <c r="AC289" s="21"/>
    </row>
    <row r="290" spans="1:29" ht="26.25" customHeight="1">
      <c r="A290" s="166"/>
      <c r="B290" s="166"/>
      <c r="C290" s="166"/>
      <c r="D290" s="166"/>
      <c r="E290" s="166"/>
      <c r="F290" s="167"/>
      <c r="G290" s="167"/>
      <c r="H290" s="167"/>
      <c r="I290" s="167"/>
      <c r="J290" s="167"/>
      <c r="K290" s="167"/>
      <c r="L290" s="167"/>
      <c r="M290" s="168" t="s">
        <v>5</v>
      </c>
      <c r="N290" s="168"/>
      <c r="O290" s="228" t="str">
        <f>IF(O266="","",O266)</f>
        <v/>
      </c>
      <c r="P290" s="228"/>
      <c r="Q290" s="228"/>
      <c r="R290" s="228"/>
      <c r="S290" s="228"/>
      <c r="T290" s="228"/>
      <c r="U290" s="228"/>
      <c r="V290" s="228"/>
      <c r="W290" s="228"/>
      <c r="X290" s="228"/>
      <c r="Y290" s="228"/>
      <c r="Z290" s="228"/>
      <c r="AA290" s="228"/>
      <c r="AB290" s="228"/>
    </row>
    <row r="291" spans="1:29" ht="26.25" customHeight="1">
      <c r="A291" s="170" t="s">
        <v>6</v>
      </c>
      <c r="B291" s="171"/>
      <c r="C291" s="171"/>
      <c r="D291" s="171"/>
      <c r="E291" s="172"/>
      <c r="F291" s="176"/>
      <c r="G291" s="177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8"/>
      <c r="S291" s="177"/>
      <c r="T291" s="177"/>
      <c r="U291" s="177"/>
      <c r="V291" s="177"/>
      <c r="W291" s="177"/>
      <c r="X291" s="177"/>
      <c r="Y291" s="177"/>
      <c r="Z291" s="177"/>
      <c r="AA291" s="177"/>
      <c r="AB291" s="179"/>
    </row>
    <row r="292" spans="1:29" ht="26.25" customHeight="1" thickBot="1">
      <c r="A292" s="173"/>
      <c r="B292" s="174"/>
      <c r="C292" s="174"/>
      <c r="D292" s="174"/>
      <c r="E292" s="175"/>
      <c r="F292" s="180"/>
      <c r="G292" s="181"/>
      <c r="H292" s="181"/>
      <c r="I292" s="181"/>
      <c r="J292" s="181"/>
      <c r="K292" s="181"/>
      <c r="L292" s="181"/>
      <c r="M292" s="181"/>
      <c r="N292" s="181"/>
      <c r="O292" s="181"/>
      <c r="P292" s="181"/>
      <c r="Q292" s="181"/>
      <c r="R292" s="182"/>
      <c r="S292" s="181"/>
      <c r="T292" s="181"/>
      <c r="U292" s="181"/>
      <c r="V292" s="181"/>
      <c r="W292" s="181"/>
      <c r="X292" s="181"/>
      <c r="Y292" s="181"/>
      <c r="Z292" s="181"/>
      <c r="AA292" s="181"/>
      <c r="AB292" s="183"/>
    </row>
    <row r="293" spans="1:29" ht="26.25" customHeight="1" thickTop="1">
      <c r="A293" s="154" t="s">
        <v>7</v>
      </c>
      <c r="B293" s="155"/>
      <c r="C293" s="155"/>
      <c r="D293" s="155"/>
      <c r="E293" s="155"/>
      <c r="F293" s="155"/>
      <c r="G293" s="155"/>
      <c r="H293" s="155"/>
      <c r="I293" s="155"/>
      <c r="J293" s="155"/>
      <c r="K293" s="155"/>
      <c r="L293" s="156"/>
      <c r="M293" s="12">
        <v>1</v>
      </c>
      <c r="N293" s="188"/>
      <c r="O293" s="188"/>
      <c r="P293" s="188"/>
      <c r="Q293" s="188"/>
      <c r="R293" s="188"/>
      <c r="S293" s="188"/>
      <c r="T293" s="189"/>
      <c r="U293" s="17">
        <v>3</v>
      </c>
      <c r="V293" s="192"/>
      <c r="W293" s="192"/>
      <c r="X293" s="192"/>
      <c r="Y293" s="192"/>
      <c r="Z293" s="192"/>
      <c r="AA293" s="192"/>
      <c r="AB293" s="193"/>
    </row>
    <row r="294" spans="1:29" ht="26.25" customHeight="1" thickBot="1">
      <c r="A294" s="160" t="s">
        <v>18</v>
      </c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2"/>
      <c r="M294" s="3">
        <v>2</v>
      </c>
      <c r="N294" s="190"/>
      <c r="O294" s="190"/>
      <c r="P294" s="190"/>
      <c r="Q294" s="190"/>
      <c r="R294" s="190"/>
      <c r="S294" s="190"/>
      <c r="T294" s="191"/>
      <c r="U294" s="3">
        <v>4</v>
      </c>
      <c r="V294" s="181"/>
      <c r="W294" s="181"/>
      <c r="X294" s="181"/>
      <c r="Y294" s="181"/>
      <c r="Z294" s="181"/>
      <c r="AA294" s="181"/>
      <c r="AB294" s="183"/>
    </row>
    <row r="295" spans="1:29" ht="26.25" customHeight="1" thickTop="1">
      <c r="A295" s="137" t="s">
        <v>16</v>
      </c>
      <c r="B295" s="138"/>
      <c r="C295" s="138"/>
      <c r="D295" s="138"/>
      <c r="E295" s="139"/>
      <c r="F295" s="5" t="s">
        <v>8</v>
      </c>
      <c r="G295" s="147" t="s">
        <v>141</v>
      </c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1"/>
      <c r="W295" s="148" t="s">
        <v>28</v>
      </c>
      <c r="X295" s="149"/>
      <c r="Y295" s="150"/>
      <c r="Z295" s="151" t="s">
        <v>25</v>
      </c>
      <c r="AA295" s="151"/>
      <c r="AB295" s="152"/>
    </row>
    <row r="296" spans="1:29" ht="26.25" customHeight="1">
      <c r="A296" s="142" t="s">
        <v>10</v>
      </c>
      <c r="B296" s="143"/>
      <c r="C296" s="143"/>
      <c r="D296" s="143"/>
      <c r="E296" s="153"/>
      <c r="F296" s="6">
        <v>1</v>
      </c>
      <c r="G296" s="194"/>
      <c r="H296" s="195"/>
      <c r="I296" s="197"/>
      <c r="J296" s="197"/>
      <c r="K296" s="197"/>
      <c r="L296" s="197"/>
      <c r="M296" s="197"/>
      <c r="N296" s="197"/>
      <c r="O296" s="197"/>
      <c r="P296" s="197"/>
      <c r="Q296" s="197"/>
      <c r="R296" s="197"/>
      <c r="S296" s="197"/>
      <c r="T296" s="197"/>
      <c r="U296" s="197"/>
      <c r="V296" s="198"/>
      <c r="W296" s="46" t="str">
        <f>IF(I296="","",VLOOKUP(I296,'リスト1(PC入力用)'!$C$2:$E$169,2,FALSE))</f>
        <v/>
      </c>
      <c r="X296" s="47" t="str">
        <f>IF(I296="","",VLOOKUP(I296,'リスト1(PC入力用)'!$C$2:$E$169,3,FALSE))</f>
        <v/>
      </c>
      <c r="Y296" s="22" t="str">
        <f>IF(X296="","",W296+X296)</f>
        <v/>
      </c>
      <c r="Z296" s="201" t="str">
        <f>IF(Y296="","",_xlfn.IFS(Y296=2,"対策の必要なし",Y296=3,"現時点では必要なし",Y296=4,"何らかの対策が必要",Y296=5,"優先的な対策が必要",Y296=6,"即座に対策が必要"))</f>
        <v/>
      </c>
      <c r="AA296" s="202"/>
      <c r="AB296" s="203"/>
    </row>
    <row r="297" spans="1:29" ht="26.25" customHeight="1">
      <c r="A297" s="115" t="s">
        <v>19</v>
      </c>
      <c r="B297" s="116"/>
      <c r="C297" s="116"/>
      <c r="D297" s="116"/>
      <c r="E297" s="135"/>
      <c r="F297" s="6">
        <v>2</v>
      </c>
      <c r="G297" s="194"/>
      <c r="H297" s="195"/>
      <c r="I297" s="197"/>
      <c r="J297" s="197"/>
      <c r="K297" s="197"/>
      <c r="L297" s="197"/>
      <c r="M297" s="197"/>
      <c r="N297" s="197"/>
      <c r="O297" s="197"/>
      <c r="P297" s="197"/>
      <c r="Q297" s="197"/>
      <c r="R297" s="197"/>
      <c r="S297" s="197"/>
      <c r="T297" s="197"/>
      <c r="U297" s="197"/>
      <c r="V297" s="198"/>
      <c r="W297" s="46" t="str">
        <f>IF(I297="","",VLOOKUP(I297,'リスト1(PC入力用)'!$C$2:$E$169,2,FALSE))</f>
        <v/>
      </c>
      <c r="X297" s="47" t="str">
        <f>IF(I297="","",VLOOKUP(I297,'リスト1(PC入力用)'!$C$2:$E$169,3,FALSE))</f>
        <v/>
      </c>
      <c r="Y297" s="22" t="str">
        <f>IF(X297="","",W297+X297)</f>
        <v/>
      </c>
      <c r="Z297" s="201" t="str">
        <f t="shared" ref="Z297:Z298" si="12">IF(Y297="","",_xlfn.IFS(Y297=2,"対策の必要なし",Y297=3,"現時点では必要なし",Y297=4,"何らかの対策が必要",Y297=5,"優先的な対策が必要",Y297=6,"即座に対策が必要"))</f>
        <v/>
      </c>
      <c r="AA297" s="202"/>
      <c r="AB297" s="203"/>
    </row>
    <row r="298" spans="1:29" ht="26.25" customHeight="1" thickBot="1">
      <c r="A298" s="117"/>
      <c r="B298" s="118"/>
      <c r="C298" s="118"/>
      <c r="D298" s="118"/>
      <c r="E298" s="136"/>
      <c r="F298" s="7">
        <v>3</v>
      </c>
      <c r="G298" s="182"/>
      <c r="H298" s="196"/>
      <c r="I298" s="199"/>
      <c r="J298" s="199"/>
      <c r="K298" s="199"/>
      <c r="L298" s="199"/>
      <c r="M298" s="199"/>
      <c r="N298" s="199"/>
      <c r="O298" s="199"/>
      <c r="P298" s="199"/>
      <c r="Q298" s="199"/>
      <c r="R298" s="199"/>
      <c r="S298" s="199"/>
      <c r="T298" s="199"/>
      <c r="U298" s="199"/>
      <c r="V298" s="200"/>
      <c r="W298" s="46" t="str">
        <f>IF(I298="","",VLOOKUP(I298,'リスト1(PC入力用)'!$C$2:$E$169,2,FALSE))</f>
        <v/>
      </c>
      <c r="X298" s="47" t="str">
        <f>IF(I298="","",VLOOKUP(I298,'リスト1(PC入力用)'!$C$2:$E$169,3,FALSE))</f>
        <v/>
      </c>
      <c r="Y298" s="23" t="str">
        <f>IF(X298="","",W298+X298)</f>
        <v/>
      </c>
      <c r="Z298" s="201" t="str">
        <f t="shared" si="12"/>
        <v/>
      </c>
      <c r="AA298" s="202"/>
      <c r="AB298" s="203"/>
    </row>
    <row r="299" spans="1:29" ht="26.25" customHeight="1" thickTop="1">
      <c r="A299" s="137" t="s">
        <v>17</v>
      </c>
      <c r="B299" s="138"/>
      <c r="C299" s="138"/>
      <c r="D299" s="138"/>
      <c r="E299" s="139"/>
      <c r="F299" s="8" t="s">
        <v>8</v>
      </c>
      <c r="G299" s="11" t="s">
        <v>30</v>
      </c>
      <c r="H299" s="225" t="s">
        <v>23</v>
      </c>
      <c r="I299" s="226"/>
      <c r="J299" s="226"/>
      <c r="K299" s="147" t="s">
        <v>24</v>
      </c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  <c r="AA299" s="140"/>
      <c r="AB299" s="141"/>
    </row>
    <row r="300" spans="1:29" ht="26.25" customHeight="1">
      <c r="A300" s="142" t="s">
        <v>33</v>
      </c>
      <c r="B300" s="143"/>
      <c r="C300" s="143"/>
      <c r="D300" s="143"/>
      <c r="E300" s="143"/>
      <c r="F300" s="9"/>
      <c r="G300" s="34" t="str">
        <f>IF(F300="","",VLOOKUP(F300,F296:Y298,20,FALSE))</f>
        <v/>
      </c>
      <c r="H300" s="219" t="str">
        <f>IF(F300="","",VLOOKUP(F300,F296:AB298,21,FALSE))</f>
        <v/>
      </c>
      <c r="I300" s="220"/>
      <c r="J300" s="221"/>
      <c r="K300" s="194"/>
      <c r="L300" s="195"/>
      <c r="M300" s="186"/>
      <c r="N300" s="184"/>
      <c r="O300" s="184"/>
      <c r="P300" s="184"/>
      <c r="Q300" s="184"/>
      <c r="R300" s="184"/>
      <c r="S300" s="184"/>
      <c r="T300" s="187"/>
      <c r="U300" s="184"/>
      <c r="V300" s="184"/>
      <c r="W300" s="184"/>
      <c r="X300" s="184"/>
      <c r="Y300" s="184"/>
      <c r="Z300" s="184"/>
      <c r="AA300" s="184"/>
      <c r="AB300" s="185"/>
    </row>
    <row r="301" spans="1:29" ht="26.25" customHeight="1">
      <c r="A301" s="115" t="s">
        <v>31</v>
      </c>
      <c r="B301" s="116"/>
      <c r="C301" s="116"/>
      <c r="D301" s="116"/>
      <c r="E301" s="116"/>
      <c r="F301" s="9"/>
      <c r="G301" s="34" t="str">
        <f>IF(F301="","",VLOOKUP(F301,F296:Y298,20,FALSE))</f>
        <v/>
      </c>
      <c r="H301" s="219" t="str">
        <f>IF(F301="","",VLOOKUP(F301,F296:AB298,21,FALSE))</f>
        <v/>
      </c>
      <c r="I301" s="220"/>
      <c r="J301" s="221"/>
      <c r="K301" s="194"/>
      <c r="L301" s="195"/>
      <c r="M301" s="186"/>
      <c r="N301" s="184"/>
      <c r="O301" s="184"/>
      <c r="P301" s="184"/>
      <c r="Q301" s="184"/>
      <c r="R301" s="184"/>
      <c r="S301" s="184"/>
      <c r="T301" s="187"/>
      <c r="U301" s="184"/>
      <c r="V301" s="184"/>
      <c r="W301" s="184"/>
      <c r="X301" s="184"/>
      <c r="Y301" s="184"/>
      <c r="Z301" s="184"/>
      <c r="AA301" s="184"/>
      <c r="AB301" s="185"/>
    </row>
    <row r="302" spans="1:29" ht="26.25" customHeight="1" thickBot="1">
      <c r="A302" s="117"/>
      <c r="B302" s="118"/>
      <c r="C302" s="118"/>
      <c r="D302" s="118"/>
      <c r="E302" s="118"/>
      <c r="F302" s="10"/>
      <c r="G302" s="34" t="str">
        <f>IF(F302="","",VLOOKUP(F302,F296:Y298,20,FALSE))</f>
        <v/>
      </c>
      <c r="H302" s="222" t="str">
        <f>IF(F302="","",VLOOKUP(F302,F296:AB298,21,FALSE))</f>
        <v/>
      </c>
      <c r="I302" s="223"/>
      <c r="J302" s="224"/>
      <c r="K302" s="182"/>
      <c r="L302" s="196"/>
      <c r="M302" s="204"/>
      <c r="N302" s="181"/>
      <c r="O302" s="181"/>
      <c r="P302" s="181"/>
      <c r="Q302" s="181"/>
      <c r="R302" s="181"/>
      <c r="S302" s="181"/>
      <c r="T302" s="205"/>
      <c r="U302" s="184"/>
      <c r="V302" s="184"/>
      <c r="W302" s="184"/>
      <c r="X302" s="184"/>
      <c r="Y302" s="184"/>
      <c r="Z302" s="184"/>
      <c r="AA302" s="184"/>
      <c r="AB302" s="185"/>
    </row>
    <row r="303" spans="1:29" ht="26.25" customHeight="1" thickTop="1">
      <c r="A303" s="123" t="s">
        <v>13</v>
      </c>
      <c r="B303" s="124"/>
      <c r="C303" s="124"/>
      <c r="D303" s="124"/>
      <c r="E303" s="124"/>
      <c r="F303" s="229"/>
      <c r="G303" s="230"/>
      <c r="H303" s="230"/>
      <c r="I303" s="230"/>
      <c r="J303" s="230"/>
      <c r="K303" s="230"/>
      <c r="L303" s="230"/>
      <c r="M303" s="230"/>
      <c r="N303" s="230"/>
      <c r="O303" s="230"/>
      <c r="P303" s="230"/>
      <c r="Q303" s="230"/>
      <c r="R303" s="230"/>
      <c r="S303" s="230"/>
      <c r="T303" s="230"/>
      <c r="U303" s="230"/>
      <c r="V303" s="230"/>
      <c r="W303" s="230"/>
      <c r="X303" s="230"/>
      <c r="Y303" s="131" t="s">
        <v>35</v>
      </c>
      <c r="Z303" s="131"/>
      <c r="AA303" s="131"/>
      <c r="AB303" s="132"/>
    </row>
    <row r="304" spans="1:29" ht="26.25" customHeight="1" thickBot="1">
      <c r="A304" s="125"/>
      <c r="B304" s="126"/>
      <c r="C304" s="126"/>
      <c r="D304" s="126"/>
      <c r="E304" s="126"/>
      <c r="F304" s="231"/>
      <c r="G304" s="232"/>
      <c r="H304" s="232"/>
      <c r="I304" s="232"/>
      <c r="J304" s="232"/>
      <c r="K304" s="232"/>
      <c r="L304" s="232"/>
      <c r="M304" s="232"/>
      <c r="N304" s="232"/>
      <c r="O304" s="232"/>
      <c r="P304" s="232"/>
      <c r="Q304" s="232"/>
      <c r="R304" s="232"/>
      <c r="S304" s="232"/>
      <c r="T304" s="232"/>
      <c r="U304" s="232"/>
      <c r="V304" s="232"/>
      <c r="W304" s="232"/>
      <c r="X304" s="232"/>
      <c r="Y304" s="133"/>
      <c r="Z304" s="133"/>
      <c r="AA304" s="133"/>
      <c r="AB304" s="134"/>
    </row>
    <row r="305" spans="1:29" ht="26.25" customHeight="1" thickTop="1">
      <c r="A305" s="101" t="s">
        <v>11</v>
      </c>
      <c r="B305" s="208" t="str">
        <f>IF(B281="","",B281)</f>
        <v/>
      </c>
      <c r="C305" s="209"/>
      <c r="D305" s="209"/>
      <c r="E305" s="210"/>
      <c r="F305" s="112" t="s">
        <v>12</v>
      </c>
      <c r="G305" s="14" t="s">
        <v>14</v>
      </c>
      <c r="H305" s="15">
        <v>2</v>
      </c>
      <c r="I305" s="13">
        <v>3</v>
      </c>
      <c r="J305" s="15">
        <v>4</v>
      </c>
      <c r="K305" s="15">
        <v>5</v>
      </c>
      <c r="L305" s="16">
        <v>6</v>
      </c>
      <c r="M305" s="16">
        <v>7</v>
      </c>
      <c r="N305" s="16">
        <v>8</v>
      </c>
      <c r="O305" s="16">
        <v>9</v>
      </c>
      <c r="P305" s="16">
        <v>10</v>
      </c>
      <c r="Q305" s="15">
        <v>11</v>
      </c>
      <c r="R305" s="16">
        <v>12</v>
      </c>
      <c r="S305" s="16">
        <v>13</v>
      </c>
      <c r="T305" s="16">
        <v>14</v>
      </c>
      <c r="U305" s="16">
        <v>15</v>
      </c>
      <c r="V305" s="16">
        <v>16</v>
      </c>
      <c r="W305" s="16">
        <v>17</v>
      </c>
      <c r="X305" s="16">
        <v>18</v>
      </c>
      <c r="Y305" s="16">
        <v>19</v>
      </c>
      <c r="Z305" s="18">
        <v>20</v>
      </c>
      <c r="AA305" s="86"/>
      <c r="AB305" s="87"/>
    </row>
    <row r="306" spans="1:29" ht="26.25" customHeight="1">
      <c r="A306" s="101"/>
      <c r="B306" s="211"/>
      <c r="C306" s="212"/>
      <c r="D306" s="212"/>
      <c r="E306" s="213"/>
      <c r="F306" s="113"/>
      <c r="G306" s="217"/>
      <c r="H306" s="217"/>
      <c r="I306" s="217"/>
      <c r="J306" s="217"/>
      <c r="K306" s="217"/>
      <c r="L306" s="217"/>
      <c r="M306" s="217"/>
      <c r="N306" s="217"/>
      <c r="O306" s="217"/>
      <c r="P306" s="217"/>
      <c r="Q306" s="217"/>
      <c r="R306" s="217"/>
      <c r="S306" s="217"/>
      <c r="T306" s="217"/>
      <c r="U306" s="217"/>
      <c r="V306" s="217"/>
      <c r="W306" s="217"/>
      <c r="X306" s="217"/>
      <c r="Y306" s="217"/>
      <c r="Z306" s="217"/>
      <c r="AA306" s="88"/>
      <c r="AB306" s="89"/>
    </row>
    <row r="307" spans="1:29" ht="26.25" customHeight="1">
      <c r="A307" s="101"/>
      <c r="B307" s="211"/>
      <c r="C307" s="212"/>
      <c r="D307" s="212"/>
      <c r="E307" s="213"/>
      <c r="F307" s="113"/>
      <c r="G307" s="217"/>
      <c r="H307" s="217"/>
      <c r="I307" s="217"/>
      <c r="J307" s="217"/>
      <c r="K307" s="217"/>
      <c r="L307" s="217"/>
      <c r="M307" s="217"/>
      <c r="N307" s="217"/>
      <c r="O307" s="217"/>
      <c r="P307" s="217"/>
      <c r="Q307" s="217"/>
      <c r="R307" s="217"/>
      <c r="S307" s="217"/>
      <c r="T307" s="217"/>
      <c r="U307" s="217"/>
      <c r="V307" s="217"/>
      <c r="W307" s="217"/>
      <c r="X307" s="217"/>
      <c r="Y307" s="217"/>
      <c r="Z307" s="217"/>
      <c r="AA307" s="88"/>
      <c r="AB307" s="89"/>
    </row>
    <row r="308" spans="1:29" ht="26.25" customHeight="1">
      <c r="A308" s="102"/>
      <c r="B308" s="214"/>
      <c r="C308" s="215"/>
      <c r="D308" s="215"/>
      <c r="E308" s="216"/>
      <c r="F308" s="114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90"/>
      <c r="AB308" s="91"/>
    </row>
    <row r="309" spans="1:29" ht="26.25" customHeight="1">
      <c r="A309" s="28"/>
      <c r="B309" s="29"/>
      <c r="C309" s="29"/>
      <c r="D309" s="29"/>
      <c r="E309" s="29"/>
      <c r="F309" s="28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27"/>
      <c r="Z309" s="27"/>
      <c r="AA309" s="26"/>
      <c r="AB309" s="26"/>
    </row>
    <row r="310" spans="1:29" ht="26.25" customHeight="1">
      <c r="A310" s="92" t="s">
        <v>9</v>
      </c>
      <c r="B310" s="93"/>
      <c r="C310" s="64" t="s">
        <v>21</v>
      </c>
      <c r="D310" s="64"/>
      <c r="E310" s="64"/>
      <c r="F310" s="64"/>
      <c r="G310" s="98"/>
      <c r="H310" s="61" t="s">
        <v>15</v>
      </c>
      <c r="I310" s="61"/>
      <c r="J310" s="64" t="s">
        <v>20</v>
      </c>
      <c r="K310" s="64"/>
      <c r="L310" s="64"/>
      <c r="M310" s="64"/>
      <c r="N310" s="64"/>
      <c r="O310" s="98"/>
      <c r="P310" s="61" t="s">
        <v>29</v>
      </c>
      <c r="Q310" s="61"/>
      <c r="R310" s="61"/>
      <c r="S310" s="61"/>
      <c r="T310" s="64" t="s">
        <v>26</v>
      </c>
      <c r="U310" s="64"/>
      <c r="V310" s="64"/>
      <c r="W310" s="67" t="s">
        <v>23</v>
      </c>
      <c r="X310" s="68"/>
      <c r="Y310" s="73" t="s">
        <v>34</v>
      </c>
      <c r="Z310" s="73"/>
      <c r="AA310" s="73"/>
      <c r="AB310" s="74"/>
    </row>
    <row r="311" spans="1:29" ht="26.25" customHeight="1">
      <c r="A311" s="94"/>
      <c r="B311" s="95"/>
      <c r="C311" s="65"/>
      <c r="D311" s="65"/>
      <c r="E311" s="65"/>
      <c r="F311" s="65"/>
      <c r="G311" s="99"/>
      <c r="H311" s="62"/>
      <c r="I311" s="62"/>
      <c r="J311" s="65"/>
      <c r="K311" s="65"/>
      <c r="L311" s="65"/>
      <c r="M311" s="65"/>
      <c r="N311" s="65"/>
      <c r="O311" s="99"/>
      <c r="P311" s="62"/>
      <c r="Q311" s="62"/>
      <c r="R311" s="62"/>
      <c r="S311" s="62"/>
      <c r="T311" s="65"/>
      <c r="U311" s="65"/>
      <c r="V311" s="65"/>
      <c r="W311" s="69"/>
      <c r="X311" s="70"/>
      <c r="Y311" s="75"/>
      <c r="Z311" s="75"/>
      <c r="AA311" s="75"/>
      <c r="AB311" s="76"/>
    </row>
    <row r="312" spans="1:29" ht="26.25" customHeight="1">
      <c r="A312" s="96"/>
      <c r="B312" s="97"/>
      <c r="C312" s="66"/>
      <c r="D312" s="66"/>
      <c r="E312" s="66"/>
      <c r="F312" s="66"/>
      <c r="G312" s="100"/>
      <c r="H312" s="63"/>
      <c r="I312" s="63"/>
      <c r="J312" s="66"/>
      <c r="K312" s="66"/>
      <c r="L312" s="66"/>
      <c r="M312" s="66"/>
      <c r="N312" s="66"/>
      <c r="O312" s="100"/>
      <c r="P312" s="63"/>
      <c r="Q312" s="63"/>
      <c r="R312" s="63"/>
      <c r="S312" s="63"/>
      <c r="T312" s="66"/>
      <c r="U312" s="66"/>
      <c r="V312" s="66"/>
      <c r="W312" s="71"/>
      <c r="X312" s="72"/>
      <c r="Y312" s="77"/>
      <c r="Z312" s="77"/>
      <c r="AA312" s="77"/>
      <c r="AB312" s="78"/>
    </row>
    <row r="313" spans="1:29" ht="26.25" customHeight="1">
      <c r="A313" s="165" t="s">
        <v>22</v>
      </c>
      <c r="B313" s="165"/>
      <c r="C313" s="165"/>
      <c r="D313" s="165"/>
      <c r="E313" s="165"/>
      <c r="F313" s="165"/>
      <c r="G313" s="165"/>
      <c r="H313" s="165"/>
      <c r="I313" s="165"/>
      <c r="J313" s="165"/>
      <c r="K313" s="165"/>
      <c r="L313" s="165"/>
      <c r="M313" s="1"/>
      <c r="N313" s="1"/>
      <c r="O313" s="1"/>
      <c r="P313" s="2"/>
      <c r="T313" s="227" t="str">
        <f>IF(T289="","",T289+1)</f>
        <v/>
      </c>
      <c r="U313" s="227"/>
      <c r="V313" s="227"/>
      <c r="W313" s="227"/>
      <c r="X313" s="227"/>
      <c r="Y313" s="227"/>
      <c r="Z313" s="227"/>
      <c r="AA313" s="207" t="str">
        <f>IF(T313="","",T313)</f>
        <v/>
      </c>
      <c r="AB313" s="207"/>
      <c r="AC313" s="21"/>
    </row>
    <row r="314" spans="1:29" ht="26.25" customHeight="1">
      <c r="A314" s="166"/>
      <c r="B314" s="166"/>
      <c r="C314" s="166"/>
      <c r="D314" s="166"/>
      <c r="E314" s="166"/>
      <c r="F314" s="167"/>
      <c r="G314" s="167"/>
      <c r="H314" s="167"/>
      <c r="I314" s="167"/>
      <c r="J314" s="167"/>
      <c r="K314" s="167"/>
      <c r="L314" s="167"/>
      <c r="M314" s="168" t="s">
        <v>5</v>
      </c>
      <c r="N314" s="168"/>
      <c r="O314" s="228" t="str">
        <f>IF(O290="","",O290)</f>
        <v/>
      </c>
      <c r="P314" s="228"/>
      <c r="Q314" s="228"/>
      <c r="R314" s="228"/>
      <c r="S314" s="228"/>
      <c r="T314" s="228"/>
      <c r="U314" s="228"/>
      <c r="V314" s="228"/>
      <c r="W314" s="228"/>
      <c r="X314" s="228"/>
      <c r="Y314" s="228"/>
      <c r="Z314" s="228"/>
      <c r="AA314" s="228"/>
      <c r="AB314" s="228"/>
    </row>
    <row r="315" spans="1:29" ht="26.25" customHeight="1">
      <c r="A315" s="170" t="s">
        <v>6</v>
      </c>
      <c r="B315" s="171"/>
      <c r="C315" s="171"/>
      <c r="D315" s="171"/>
      <c r="E315" s="172"/>
      <c r="F315" s="176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8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9"/>
    </row>
    <row r="316" spans="1:29" ht="26.25" customHeight="1" thickBot="1">
      <c r="A316" s="173"/>
      <c r="B316" s="174"/>
      <c r="C316" s="174"/>
      <c r="D316" s="174"/>
      <c r="E316" s="175"/>
      <c r="F316" s="180"/>
      <c r="G316" s="181"/>
      <c r="H316" s="181"/>
      <c r="I316" s="181"/>
      <c r="J316" s="181"/>
      <c r="K316" s="181"/>
      <c r="L316" s="181"/>
      <c r="M316" s="181"/>
      <c r="N316" s="181"/>
      <c r="O316" s="181"/>
      <c r="P316" s="181"/>
      <c r="Q316" s="181"/>
      <c r="R316" s="182"/>
      <c r="S316" s="181"/>
      <c r="T316" s="181"/>
      <c r="U316" s="181"/>
      <c r="V316" s="181"/>
      <c r="W316" s="181"/>
      <c r="X316" s="181"/>
      <c r="Y316" s="181"/>
      <c r="Z316" s="181"/>
      <c r="AA316" s="181"/>
      <c r="AB316" s="183"/>
    </row>
    <row r="317" spans="1:29" ht="26.25" customHeight="1" thickTop="1">
      <c r="A317" s="154" t="s">
        <v>7</v>
      </c>
      <c r="B317" s="155"/>
      <c r="C317" s="155"/>
      <c r="D317" s="155"/>
      <c r="E317" s="155"/>
      <c r="F317" s="155"/>
      <c r="G317" s="155"/>
      <c r="H317" s="155"/>
      <c r="I317" s="155"/>
      <c r="J317" s="155"/>
      <c r="K317" s="155"/>
      <c r="L317" s="156"/>
      <c r="M317" s="12">
        <v>1</v>
      </c>
      <c r="N317" s="188"/>
      <c r="O317" s="188"/>
      <c r="P317" s="188"/>
      <c r="Q317" s="188"/>
      <c r="R317" s="188"/>
      <c r="S317" s="188"/>
      <c r="T317" s="189"/>
      <c r="U317" s="17">
        <v>3</v>
      </c>
      <c r="V317" s="192"/>
      <c r="W317" s="192"/>
      <c r="X317" s="192"/>
      <c r="Y317" s="192"/>
      <c r="Z317" s="192"/>
      <c r="AA317" s="192"/>
      <c r="AB317" s="193"/>
    </row>
    <row r="318" spans="1:29" ht="26.25" customHeight="1" thickBot="1">
      <c r="A318" s="160" t="s">
        <v>18</v>
      </c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2"/>
      <c r="M318" s="3">
        <v>2</v>
      </c>
      <c r="N318" s="190"/>
      <c r="O318" s="190"/>
      <c r="P318" s="190"/>
      <c r="Q318" s="190"/>
      <c r="R318" s="190"/>
      <c r="S318" s="190"/>
      <c r="T318" s="191"/>
      <c r="U318" s="3">
        <v>4</v>
      </c>
      <c r="V318" s="181"/>
      <c r="W318" s="181"/>
      <c r="X318" s="181"/>
      <c r="Y318" s="181"/>
      <c r="Z318" s="181"/>
      <c r="AA318" s="181"/>
      <c r="AB318" s="183"/>
    </row>
    <row r="319" spans="1:29" ht="26.25" customHeight="1" thickTop="1">
      <c r="A319" s="137" t="s">
        <v>16</v>
      </c>
      <c r="B319" s="138"/>
      <c r="C319" s="138"/>
      <c r="D319" s="138"/>
      <c r="E319" s="139"/>
      <c r="F319" s="5" t="s">
        <v>8</v>
      </c>
      <c r="G319" s="147" t="s">
        <v>141</v>
      </c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1"/>
      <c r="W319" s="148" t="s">
        <v>28</v>
      </c>
      <c r="X319" s="149"/>
      <c r="Y319" s="150"/>
      <c r="Z319" s="151" t="s">
        <v>25</v>
      </c>
      <c r="AA319" s="151"/>
      <c r="AB319" s="152"/>
    </row>
    <row r="320" spans="1:29" ht="26.25" customHeight="1">
      <c r="A320" s="142" t="s">
        <v>10</v>
      </c>
      <c r="B320" s="143"/>
      <c r="C320" s="143"/>
      <c r="D320" s="143"/>
      <c r="E320" s="153"/>
      <c r="F320" s="6">
        <v>1</v>
      </c>
      <c r="G320" s="194"/>
      <c r="H320" s="195"/>
      <c r="I320" s="197"/>
      <c r="J320" s="197"/>
      <c r="K320" s="197"/>
      <c r="L320" s="197"/>
      <c r="M320" s="197"/>
      <c r="N320" s="197"/>
      <c r="O320" s="197"/>
      <c r="P320" s="197"/>
      <c r="Q320" s="197"/>
      <c r="R320" s="197"/>
      <c r="S320" s="197"/>
      <c r="T320" s="197"/>
      <c r="U320" s="197"/>
      <c r="V320" s="198"/>
      <c r="W320" s="46" t="str">
        <f>IF(I320="","",VLOOKUP(I320,'リスト1(PC入力用)'!$C$2:$E$169,2,FALSE))</f>
        <v/>
      </c>
      <c r="X320" s="47" t="str">
        <f>IF(I320="","",VLOOKUP(I320,'リスト1(PC入力用)'!$C$2:$E$169,3,FALSE))</f>
        <v/>
      </c>
      <c r="Y320" s="22" t="str">
        <f>IF(X320="","",W320+X320)</f>
        <v/>
      </c>
      <c r="Z320" s="201" t="str">
        <f>IF(Y320="","",_xlfn.IFS(Y320=2,"対策の必要なし",Y320=3,"現時点では必要なし",Y320=4,"何らかの対策が必要",Y320=5,"優先的な対策が必要",Y320=6,"即座に対策が必要"))</f>
        <v/>
      </c>
      <c r="AA320" s="202"/>
      <c r="AB320" s="203"/>
    </row>
    <row r="321" spans="1:28" ht="26.25" customHeight="1">
      <c r="A321" s="115" t="s">
        <v>19</v>
      </c>
      <c r="B321" s="116"/>
      <c r="C321" s="116"/>
      <c r="D321" s="116"/>
      <c r="E321" s="135"/>
      <c r="F321" s="6">
        <v>2</v>
      </c>
      <c r="G321" s="194"/>
      <c r="H321" s="195"/>
      <c r="I321" s="197"/>
      <c r="J321" s="197"/>
      <c r="K321" s="197"/>
      <c r="L321" s="197"/>
      <c r="M321" s="197"/>
      <c r="N321" s="197"/>
      <c r="O321" s="197"/>
      <c r="P321" s="197"/>
      <c r="Q321" s="197"/>
      <c r="R321" s="197"/>
      <c r="S321" s="197"/>
      <c r="T321" s="197"/>
      <c r="U321" s="197"/>
      <c r="V321" s="198"/>
      <c r="W321" s="46" t="str">
        <f>IF(I321="","",VLOOKUP(I321,'リスト1(PC入力用)'!$C$2:$E$169,2,FALSE))</f>
        <v/>
      </c>
      <c r="X321" s="47" t="str">
        <f>IF(I321="","",VLOOKUP(I321,'リスト1(PC入力用)'!$C$2:$E$169,3,FALSE))</f>
        <v/>
      </c>
      <c r="Y321" s="22" t="str">
        <f>IF(X321="","",W321+X321)</f>
        <v/>
      </c>
      <c r="Z321" s="201" t="str">
        <f t="shared" ref="Z321:Z322" si="13">IF(Y321="","",_xlfn.IFS(Y321=2,"対策の必要なし",Y321=3,"現時点では必要なし",Y321=4,"何らかの対策が必要",Y321=5,"優先的な対策が必要",Y321=6,"即座に対策が必要"))</f>
        <v/>
      </c>
      <c r="AA321" s="202"/>
      <c r="AB321" s="203"/>
    </row>
    <row r="322" spans="1:28" ht="26.25" customHeight="1" thickBot="1">
      <c r="A322" s="117"/>
      <c r="B322" s="118"/>
      <c r="C322" s="118"/>
      <c r="D322" s="118"/>
      <c r="E322" s="136"/>
      <c r="F322" s="7">
        <v>3</v>
      </c>
      <c r="G322" s="182"/>
      <c r="H322" s="196"/>
      <c r="I322" s="199"/>
      <c r="J322" s="199"/>
      <c r="K322" s="199"/>
      <c r="L322" s="199"/>
      <c r="M322" s="199"/>
      <c r="N322" s="199"/>
      <c r="O322" s="199"/>
      <c r="P322" s="199"/>
      <c r="Q322" s="199"/>
      <c r="R322" s="199"/>
      <c r="S322" s="199"/>
      <c r="T322" s="199"/>
      <c r="U322" s="199"/>
      <c r="V322" s="200"/>
      <c r="W322" s="46" t="str">
        <f>IF(I322="","",VLOOKUP(I322,'リスト1(PC入力用)'!$C$2:$E$169,2,FALSE))</f>
        <v/>
      </c>
      <c r="X322" s="47" t="str">
        <f>IF(I322="","",VLOOKUP(I322,'リスト1(PC入力用)'!$C$2:$E$169,3,FALSE))</f>
        <v/>
      </c>
      <c r="Y322" s="23" t="str">
        <f>IF(X322="","",W322+X322)</f>
        <v/>
      </c>
      <c r="Z322" s="201" t="str">
        <f t="shared" si="13"/>
        <v/>
      </c>
      <c r="AA322" s="202"/>
      <c r="AB322" s="203"/>
    </row>
    <row r="323" spans="1:28" ht="26.25" customHeight="1" thickTop="1">
      <c r="A323" s="137" t="s">
        <v>17</v>
      </c>
      <c r="B323" s="138"/>
      <c r="C323" s="138"/>
      <c r="D323" s="138"/>
      <c r="E323" s="139"/>
      <c r="F323" s="8" t="s">
        <v>8</v>
      </c>
      <c r="G323" s="11" t="s">
        <v>30</v>
      </c>
      <c r="H323" s="225" t="s">
        <v>23</v>
      </c>
      <c r="I323" s="226"/>
      <c r="J323" s="226"/>
      <c r="K323" s="147" t="s">
        <v>24</v>
      </c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  <c r="AA323" s="140"/>
      <c r="AB323" s="141"/>
    </row>
    <row r="324" spans="1:28" ht="26.25" customHeight="1">
      <c r="A324" s="142" t="s">
        <v>33</v>
      </c>
      <c r="B324" s="143"/>
      <c r="C324" s="143"/>
      <c r="D324" s="143"/>
      <c r="E324" s="143"/>
      <c r="F324" s="9"/>
      <c r="G324" s="34" t="str">
        <f>IF(F324="","",VLOOKUP(F324,F320:Y322,20,FALSE))</f>
        <v/>
      </c>
      <c r="H324" s="219" t="str">
        <f>IF(F324="","",VLOOKUP(F324,F320:AB322,21,FALSE))</f>
        <v/>
      </c>
      <c r="I324" s="220"/>
      <c r="J324" s="221"/>
      <c r="K324" s="194"/>
      <c r="L324" s="195"/>
      <c r="M324" s="186"/>
      <c r="N324" s="184"/>
      <c r="O324" s="184"/>
      <c r="P324" s="184"/>
      <c r="Q324" s="184"/>
      <c r="R324" s="184"/>
      <c r="S324" s="184"/>
      <c r="T324" s="187"/>
      <c r="U324" s="184"/>
      <c r="V324" s="184"/>
      <c r="W324" s="184"/>
      <c r="X324" s="184"/>
      <c r="Y324" s="184"/>
      <c r="Z324" s="184"/>
      <c r="AA324" s="184"/>
      <c r="AB324" s="185"/>
    </row>
    <row r="325" spans="1:28" ht="26.25" customHeight="1">
      <c r="A325" s="115" t="s">
        <v>31</v>
      </c>
      <c r="B325" s="116"/>
      <c r="C325" s="116"/>
      <c r="D325" s="116"/>
      <c r="E325" s="116"/>
      <c r="F325" s="9"/>
      <c r="G325" s="34" t="str">
        <f>IF(F325="","",VLOOKUP(F325,F320:Y322,20,FALSE))</f>
        <v/>
      </c>
      <c r="H325" s="219" t="str">
        <f>IF(F325="","",VLOOKUP(F325,F320:AB322,21,FALSE))</f>
        <v/>
      </c>
      <c r="I325" s="220"/>
      <c r="J325" s="221"/>
      <c r="K325" s="194"/>
      <c r="L325" s="195"/>
      <c r="M325" s="186"/>
      <c r="N325" s="184"/>
      <c r="O325" s="184"/>
      <c r="P325" s="184"/>
      <c r="Q325" s="184"/>
      <c r="R325" s="184"/>
      <c r="S325" s="184"/>
      <c r="T325" s="187"/>
      <c r="U325" s="184"/>
      <c r="V325" s="184"/>
      <c r="W325" s="184"/>
      <c r="X325" s="184"/>
      <c r="Y325" s="184"/>
      <c r="Z325" s="184"/>
      <c r="AA325" s="184"/>
      <c r="AB325" s="185"/>
    </row>
    <row r="326" spans="1:28" ht="26.25" customHeight="1" thickBot="1">
      <c r="A326" s="117"/>
      <c r="B326" s="118"/>
      <c r="C326" s="118"/>
      <c r="D326" s="118"/>
      <c r="E326" s="118"/>
      <c r="F326" s="10"/>
      <c r="G326" s="34" t="str">
        <f>IF(F326="","",VLOOKUP(F326,F320:Y322,20,FALSE))</f>
        <v/>
      </c>
      <c r="H326" s="222" t="str">
        <f>IF(F326="","",VLOOKUP(F326,F320:AB322,21,FALSE))</f>
        <v/>
      </c>
      <c r="I326" s="223"/>
      <c r="J326" s="224"/>
      <c r="K326" s="182"/>
      <c r="L326" s="196"/>
      <c r="M326" s="204"/>
      <c r="N326" s="181"/>
      <c r="O326" s="181"/>
      <c r="P326" s="181"/>
      <c r="Q326" s="181"/>
      <c r="R326" s="181"/>
      <c r="S326" s="181"/>
      <c r="T326" s="205"/>
      <c r="U326" s="184"/>
      <c r="V326" s="184"/>
      <c r="W326" s="184"/>
      <c r="X326" s="184"/>
      <c r="Y326" s="184"/>
      <c r="Z326" s="184"/>
      <c r="AA326" s="184"/>
      <c r="AB326" s="185"/>
    </row>
    <row r="327" spans="1:28" ht="26.25" customHeight="1" thickTop="1">
      <c r="A327" s="123" t="s">
        <v>13</v>
      </c>
      <c r="B327" s="124"/>
      <c r="C327" s="124"/>
      <c r="D327" s="124"/>
      <c r="E327" s="124"/>
      <c r="F327" s="229"/>
      <c r="G327" s="230"/>
      <c r="H327" s="230"/>
      <c r="I327" s="230"/>
      <c r="J327" s="230"/>
      <c r="K327" s="230"/>
      <c r="L327" s="230"/>
      <c r="M327" s="230"/>
      <c r="N327" s="230"/>
      <c r="O327" s="230"/>
      <c r="P327" s="230"/>
      <c r="Q327" s="230"/>
      <c r="R327" s="230"/>
      <c r="S327" s="230"/>
      <c r="T327" s="230"/>
      <c r="U327" s="230"/>
      <c r="V327" s="230"/>
      <c r="W327" s="230"/>
      <c r="X327" s="230"/>
      <c r="Y327" s="131" t="s">
        <v>35</v>
      </c>
      <c r="Z327" s="131"/>
      <c r="AA327" s="131"/>
      <c r="AB327" s="132"/>
    </row>
    <row r="328" spans="1:28" ht="26.25" customHeight="1" thickBot="1">
      <c r="A328" s="125"/>
      <c r="B328" s="126"/>
      <c r="C328" s="126"/>
      <c r="D328" s="126"/>
      <c r="E328" s="126"/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2"/>
      <c r="X328" s="232"/>
      <c r="Y328" s="133"/>
      <c r="Z328" s="133"/>
      <c r="AA328" s="133"/>
      <c r="AB328" s="134"/>
    </row>
    <row r="329" spans="1:28" ht="26.25" customHeight="1" thickTop="1">
      <c r="A329" s="101" t="s">
        <v>11</v>
      </c>
      <c r="B329" s="208" t="str">
        <f>IF(B305="","",B305)</f>
        <v/>
      </c>
      <c r="C329" s="209"/>
      <c r="D329" s="209"/>
      <c r="E329" s="210"/>
      <c r="F329" s="112" t="s">
        <v>12</v>
      </c>
      <c r="G329" s="14" t="s">
        <v>14</v>
      </c>
      <c r="H329" s="15">
        <v>2</v>
      </c>
      <c r="I329" s="13">
        <v>3</v>
      </c>
      <c r="J329" s="15">
        <v>4</v>
      </c>
      <c r="K329" s="15">
        <v>5</v>
      </c>
      <c r="L329" s="16">
        <v>6</v>
      </c>
      <c r="M329" s="16">
        <v>7</v>
      </c>
      <c r="N329" s="16">
        <v>8</v>
      </c>
      <c r="O329" s="16">
        <v>9</v>
      </c>
      <c r="P329" s="16">
        <v>10</v>
      </c>
      <c r="Q329" s="15">
        <v>11</v>
      </c>
      <c r="R329" s="16">
        <v>12</v>
      </c>
      <c r="S329" s="16">
        <v>13</v>
      </c>
      <c r="T329" s="16">
        <v>14</v>
      </c>
      <c r="U329" s="16">
        <v>15</v>
      </c>
      <c r="V329" s="16">
        <v>16</v>
      </c>
      <c r="W329" s="16">
        <v>17</v>
      </c>
      <c r="X329" s="16">
        <v>18</v>
      </c>
      <c r="Y329" s="16">
        <v>19</v>
      </c>
      <c r="Z329" s="18">
        <v>20</v>
      </c>
      <c r="AA329" s="86"/>
      <c r="AB329" s="87"/>
    </row>
    <row r="330" spans="1:28" ht="26.25" customHeight="1">
      <c r="A330" s="101"/>
      <c r="B330" s="211"/>
      <c r="C330" s="212"/>
      <c r="D330" s="212"/>
      <c r="E330" s="213"/>
      <c r="F330" s="113"/>
      <c r="G330" s="217"/>
      <c r="H330" s="217"/>
      <c r="I330" s="217"/>
      <c r="J330" s="217"/>
      <c r="K330" s="217"/>
      <c r="L330" s="217"/>
      <c r="M330" s="217"/>
      <c r="N330" s="217"/>
      <c r="O330" s="217"/>
      <c r="P330" s="217"/>
      <c r="Q330" s="217"/>
      <c r="R330" s="217"/>
      <c r="S330" s="217"/>
      <c r="T330" s="217"/>
      <c r="U330" s="217"/>
      <c r="V330" s="217"/>
      <c r="W330" s="217"/>
      <c r="X330" s="217"/>
      <c r="Y330" s="217"/>
      <c r="Z330" s="217"/>
      <c r="AA330" s="88"/>
      <c r="AB330" s="89"/>
    </row>
    <row r="331" spans="1:28" ht="26.25" customHeight="1">
      <c r="A331" s="101"/>
      <c r="B331" s="211"/>
      <c r="C331" s="212"/>
      <c r="D331" s="212"/>
      <c r="E331" s="213"/>
      <c r="F331" s="113"/>
      <c r="G331" s="217"/>
      <c r="H331" s="217"/>
      <c r="I331" s="217"/>
      <c r="J331" s="217"/>
      <c r="K331" s="217"/>
      <c r="L331" s="217"/>
      <c r="M331" s="217"/>
      <c r="N331" s="217"/>
      <c r="O331" s="217"/>
      <c r="P331" s="217"/>
      <c r="Q331" s="217"/>
      <c r="R331" s="217"/>
      <c r="S331" s="217"/>
      <c r="T331" s="217"/>
      <c r="U331" s="217"/>
      <c r="V331" s="217"/>
      <c r="W331" s="217"/>
      <c r="X331" s="217"/>
      <c r="Y331" s="217"/>
      <c r="Z331" s="217"/>
      <c r="AA331" s="88"/>
      <c r="AB331" s="89"/>
    </row>
    <row r="332" spans="1:28" ht="26.25" customHeight="1">
      <c r="A332" s="102"/>
      <c r="B332" s="214"/>
      <c r="C332" s="215"/>
      <c r="D332" s="215"/>
      <c r="E332" s="216"/>
      <c r="F332" s="114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90"/>
      <c r="AB332" s="91"/>
    </row>
    <row r="333" spans="1:28" ht="26.25" customHeight="1">
      <c r="A333" s="28"/>
      <c r="B333" s="29"/>
      <c r="C333" s="29"/>
      <c r="D333" s="29"/>
      <c r="E333" s="29"/>
      <c r="F333" s="28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27"/>
      <c r="Z333" s="27"/>
      <c r="AA333" s="26"/>
      <c r="AB333" s="26"/>
    </row>
    <row r="334" spans="1:28" ht="26.25" customHeight="1">
      <c r="A334" s="92" t="s">
        <v>9</v>
      </c>
      <c r="B334" s="93"/>
      <c r="C334" s="64" t="s">
        <v>21</v>
      </c>
      <c r="D334" s="64"/>
      <c r="E334" s="64"/>
      <c r="F334" s="64"/>
      <c r="G334" s="98"/>
      <c r="H334" s="61" t="s">
        <v>15</v>
      </c>
      <c r="I334" s="61"/>
      <c r="J334" s="64" t="s">
        <v>20</v>
      </c>
      <c r="K334" s="64"/>
      <c r="L334" s="64"/>
      <c r="M334" s="64"/>
      <c r="N334" s="64"/>
      <c r="O334" s="98"/>
      <c r="P334" s="61" t="s">
        <v>29</v>
      </c>
      <c r="Q334" s="61"/>
      <c r="R334" s="61"/>
      <c r="S334" s="61"/>
      <c r="T334" s="64" t="s">
        <v>26</v>
      </c>
      <c r="U334" s="64"/>
      <c r="V334" s="64"/>
      <c r="W334" s="67" t="s">
        <v>23</v>
      </c>
      <c r="X334" s="68"/>
      <c r="Y334" s="73" t="s">
        <v>34</v>
      </c>
      <c r="Z334" s="73"/>
      <c r="AA334" s="73"/>
      <c r="AB334" s="74"/>
    </row>
    <row r="335" spans="1:28" ht="26.25" customHeight="1">
      <c r="A335" s="94"/>
      <c r="B335" s="95"/>
      <c r="C335" s="65"/>
      <c r="D335" s="65"/>
      <c r="E335" s="65"/>
      <c r="F335" s="65"/>
      <c r="G335" s="99"/>
      <c r="H335" s="62"/>
      <c r="I335" s="62"/>
      <c r="J335" s="65"/>
      <c r="K335" s="65"/>
      <c r="L335" s="65"/>
      <c r="M335" s="65"/>
      <c r="N335" s="65"/>
      <c r="O335" s="99"/>
      <c r="P335" s="62"/>
      <c r="Q335" s="62"/>
      <c r="R335" s="62"/>
      <c r="S335" s="62"/>
      <c r="T335" s="65"/>
      <c r="U335" s="65"/>
      <c r="V335" s="65"/>
      <c r="W335" s="69"/>
      <c r="X335" s="70"/>
      <c r="Y335" s="75"/>
      <c r="Z335" s="75"/>
      <c r="AA335" s="75"/>
      <c r="AB335" s="76"/>
    </row>
    <row r="336" spans="1:28" ht="26.25" customHeight="1">
      <c r="A336" s="96"/>
      <c r="B336" s="97"/>
      <c r="C336" s="66"/>
      <c r="D336" s="66"/>
      <c r="E336" s="66"/>
      <c r="F336" s="66"/>
      <c r="G336" s="100"/>
      <c r="H336" s="63"/>
      <c r="I336" s="63"/>
      <c r="J336" s="66"/>
      <c r="K336" s="66"/>
      <c r="L336" s="66"/>
      <c r="M336" s="66"/>
      <c r="N336" s="66"/>
      <c r="O336" s="100"/>
      <c r="P336" s="63"/>
      <c r="Q336" s="63"/>
      <c r="R336" s="63"/>
      <c r="S336" s="63"/>
      <c r="T336" s="66"/>
      <c r="U336" s="66"/>
      <c r="V336" s="66"/>
      <c r="W336" s="71"/>
      <c r="X336" s="72"/>
      <c r="Y336" s="77"/>
      <c r="Z336" s="77"/>
      <c r="AA336" s="77"/>
      <c r="AB336" s="78"/>
    </row>
    <row r="337" spans="1:29" ht="26.25" customHeight="1">
      <c r="A337" s="165" t="s">
        <v>22</v>
      </c>
      <c r="B337" s="165"/>
      <c r="C337" s="165"/>
      <c r="D337" s="165"/>
      <c r="E337" s="165"/>
      <c r="F337" s="165"/>
      <c r="G337" s="165"/>
      <c r="H337" s="165"/>
      <c r="I337" s="165"/>
      <c r="J337" s="165"/>
      <c r="K337" s="165"/>
      <c r="L337" s="165"/>
      <c r="M337" s="1"/>
      <c r="N337" s="1"/>
      <c r="O337" s="1"/>
      <c r="P337" s="2"/>
      <c r="T337" s="227" t="str">
        <f>IF(T313="","",T313+1)</f>
        <v/>
      </c>
      <c r="U337" s="227"/>
      <c r="V337" s="227"/>
      <c r="W337" s="227"/>
      <c r="X337" s="227"/>
      <c r="Y337" s="227"/>
      <c r="Z337" s="227"/>
      <c r="AA337" s="207" t="str">
        <f>IF(T337="","",T337)</f>
        <v/>
      </c>
      <c r="AB337" s="207"/>
      <c r="AC337" s="21"/>
    </row>
    <row r="338" spans="1:29" ht="26.25" customHeight="1">
      <c r="A338" s="166"/>
      <c r="B338" s="166"/>
      <c r="C338" s="166"/>
      <c r="D338" s="166"/>
      <c r="E338" s="166"/>
      <c r="F338" s="167"/>
      <c r="G338" s="167"/>
      <c r="H338" s="167"/>
      <c r="I338" s="167"/>
      <c r="J338" s="167"/>
      <c r="K338" s="167"/>
      <c r="L338" s="167"/>
      <c r="M338" s="168" t="s">
        <v>5</v>
      </c>
      <c r="N338" s="168"/>
      <c r="O338" s="228" t="str">
        <f>IF(O314="","",O314)</f>
        <v/>
      </c>
      <c r="P338" s="228"/>
      <c r="Q338" s="228"/>
      <c r="R338" s="228"/>
      <c r="S338" s="228"/>
      <c r="T338" s="228"/>
      <c r="U338" s="228"/>
      <c r="V338" s="228"/>
      <c r="W338" s="228"/>
      <c r="X338" s="228"/>
      <c r="Y338" s="228"/>
      <c r="Z338" s="228"/>
      <c r="AA338" s="228"/>
      <c r="AB338" s="228"/>
    </row>
    <row r="339" spans="1:29" ht="26.25" customHeight="1">
      <c r="A339" s="170" t="s">
        <v>6</v>
      </c>
      <c r="B339" s="171"/>
      <c r="C339" s="171"/>
      <c r="D339" s="171"/>
      <c r="E339" s="172"/>
      <c r="F339" s="176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8"/>
      <c r="S339" s="177"/>
      <c r="T339" s="177"/>
      <c r="U339" s="177"/>
      <c r="V339" s="177"/>
      <c r="W339" s="177"/>
      <c r="X339" s="177"/>
      <c r="Y339" s="177"/>
      <c r="Z339" s="177"/>
      <c r="AA339" s="177"/>
      <c r="AB339" s="179"/>
    </row>
    <row r="340" spans="1:29" ht="26.25" customHeight="1" thickBot="1">
      <c r="A340" s="173"/>
      <c r="B340" s="174"/>
      <c r="C340" s="174"/>
      <c r="D340" s="174"/>
      <c r="E340" s="175"/>
      <c r="F340" s="180"/>
      <c r="G340" s="181"/>
      <c r="H340" s="181"/>
      <c r="I340" s="181"/>
      <c r="J340" s="181"/>
      <c r="K340" s="181"/>
      <c r="L340" s="181"/>
      <c r="M340" s="181"/>
      <c r="N340" s="181"/>
      <c r="O340" s="181"/>
      <c r="P340" s="181"/>
      <c r="Q340" s="181"/>
      <c r="R340" s="182"/>
      <c r="S340" s="181"/>
      <c r="T340" s="181"/>
      <c r="U340" s="181"/>
      <c r="V340" s="181"/>
      <c r="W340" s="181"/>
      <c r="X340" s="181"/>
      <c r="Y340" s="181"/>
      <c r="Z340" s="181"/>
      <c r="AA340" s="181"/>
      <c r="AB340" s="183"/>
    </row>
    <row r="341" spans="1:29" ht="26.25" customHeight="1" thickTop="1">
      <c r="A341" s="154" t="s">
        <v>7</v>
      </c>
      <c r="B341" s="155"/>
      <c r="C341" s="155"/>
      <c r="D341" s="155"/>
      <c r="E341" s="155"/>
      <c r="F341" s="155"/>
      <c r="G341" s="155"/>
      <c r="H341" s="155"/>
      <c r="I341" s="155"/>
      <c r="J341" s="155"/>
      <c r="K341" s="155"/>
      <c r="L341" s="156"/>
      <c r="M341" s="12">
        <v>1</v>
      </c>
      <c r="N341" s="188"/>
      <c r="O341" s="188"/>
      <c r="P341" s="188"/>
      <c r="Q341" s="188"/>
      <c r="R341" s="188"/>
      <c r="S341" s="188"/>
      <c r="T341" s="189"/>
      <c r="U341" s="17">
        <v>3</v>
      </c>
      <c r="V341" s="192"/>
      <c r="W341" s="192"/>
      <c r="X341" s="192"/>
      <c r="Y341" s="192"/>
      <c r="Z341" s="192"/>
      <c r="AA341" s="192"/>
      <c r="AB341" s="193"/>
    </row>
    <row r="342" spans="1:29" ht="26.25" customHeight="1" thickBot="1">
      <c r="A342" s="160" t="s">
        <v>18</v>
      </c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2"/>
      <c r="M342" s="3">
        <v>2</v>
      </c>
      <c r="N342" s="190"/>
      <c r="O342" s="190"/>
      <c r="P342" s="190"/>
      <c r="Q342" s="190"/>
      <c r="R342" s="190"/>
      <c r="S342" s="190"/>
      <c r="T342" s="191"/>
      <c r="U342" s="3">
        <v>4</v>
      </c>
      <c r="V342" s="181"/>
      <c r="W342" s="181"/>
      <c r="X342" s="181"/>
      <c r="Y342" s="181"/>
      <c r="Z342" s="181"/>
      <c r="AA342" s="181"/>
      <c r="AB342" s="183"/>
    </row>
    <row r="343" spans="1:29" ht="26.25" customHeight="1" thickTop="1">
      <c r="A343" s="137" t="s">
        <v>16</v>
      </c>
      <c r="B343" s="138"/>
      <c r="C343" s="138"/>
      <c r="D343" s="138"/>
      <c r="E343" s="139"/>
      <c r="F343" s="5" t="s">
        <v>8</v>
      </c>
      <c r="G343" s="147" t="s">
        <v>141</v>
      </c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1"/>
      <c r="W343" s="148" t="s">
        <v>28</v>
      </c>
      <c r="X343" s="149"/>
      <c r="Y343" s="150"/>
      <c r="Z343" s="151" t="s">
        <v>25</v>
      </c>
      <c r="AA343" s="151"/>
      <c r="AB343" s="152"/>
    </row>
    <row r="344" spans="1:29" ht="26.25" customHeight="1">
      <c r="A344" s="142" t="s">
        <v>10</v>
      </c>
      <c r="B344" s="143"/>
      <c r="C344" s="143"/>
      <c r="D344" s="143"/>
      <c r="E344" s="153"/>
      <c r="F344" s="6">
        <v>1</v>
      </c>
      <c r="G344" s="194"/>
      <c r="H344" s="195"/>
      <c r="I344" s="197"/>
      <c r="J344" s="197"/>
      <c r="K344" s="197"/>
      <c r="L344" s="197"/>
      <c r="M344" s="197"/>
      <c r="N344" s="197"/>
      <c r="O344" s="197"/>
      <c r="P344" s="197"/>
      <c r="Q344" s="197"/>
      <c r="R344" s="197"/>
      <c r="S344" s="197"/>
      <c r="T344" s="197"/>
      <c r="U344" s="197"/>
      <c r="V344" s="198"/>
      <c r="W344" s="46" t="str">
        <f>IF(I344="","",VLOOKUP(I344,'リスト1(PC入力用)'!$C$2:$E$169,2,FALSE))</f>
        <v/>
      </c>
      <c r="X344" s="47" t="str">
        <f>IF(I344="","",VLOOKUP(I344,'リスト1(PC入力用)'!$C$2:$E$169,3,FALSE))</f>
        <v/>
      </c>
      <c r="Y344" s="22" t="str">
        <f>IF(X344="","",W344+X344)</f>
        <v/>
      </c>
      <c r="Z344" s="201" t="str">
        <f>IF(Y344="","",_xlfn.IFS(Y344=2,"対策の必要なし",Y344=3,"現時点では必要なし",Y344=4,"何らかの対策が必要",Y344=5,"優先的な対策が必要",Y344=6,"即座に対策が必要"))</f>
        <v/>
      </c>
      <c r="AA344" s="202"/>
      <c r="AB344" s="203"/>
    </row>
    <row r="345" spans="1:29" ht="26.25" customHeight="1">
      <c r="A345" s="115" t="s">
        <v>19</v>
      </c>
      <c r="B345" s="116"/>
      <c r="C345" s="116"/>
      <c r="D345" s="116"/>
      <c r="E345" s="135"/>
      <c r="F345" s="6">
        <v>2</v>
      </c>
      <c r="G345" s="194"/>
      <c r="H345" s="195"/>
      <c r="I345" s="197"/>
      <c r="J345" s="197"/>
      <c r="K345" s="197"/>
      <c r="L345" s="197"/>
      <c r="M345" s="197"/>
      <c r="N345" s="197"/>
      <c r="O345" s="197"/>
      <c r="P345" s="197"/>
      <c r="Q345" s="197"/>
      <c r="R345" s="197"/>
      <c r="S345" s="197"/>
      <c r="T345" s="197"/>
      <c r="U345" s="197"/>
      <c r="V345" s="198"/>
      <c r="W345" s="46" t="str">
        <f>IF(I345="","",VLOOKUP(I345,'リスト1(PC入力用)'!$C$2:$E$169,2,FALSE))</f>
        <v/>
      </c>
      <c r="X345" s="47" t="str">
        <f>IF(I345="","",VLOOKUP(I345,'リスト1(PC入力用)'!$C$2:$E$169,3,FALSE))</f>
        <v/>
      </c>
      <c r="Y345" s="22" t="str">
        <f>IF(X345="","",W345+X345)</f>
        <v/>
      </c>
      <c r="Z345" s="201" t="str">
        <f t="shared" ref="Z345:Z346" si="14">IF(Y345="","",_xlfn.IFS(Y345=2,"対策の必要なし",Y345=3,"現時点では必要なし",Y345=4,"何らかの対策が必要",Y345=5,"優先的な対策が必要",Y345=6,"即座に対策が必要"))</f>
        <v/>
      </c>
      <c r="AA345" s="202"/>
      <c r="AB345" s="203"/>
    </row>
    <row r="346" spans="1:29" ht="26.25" customHeight="1" thickBot="1">
      <c r="A346" s="117"/>
      <c r="B346" s="118"/>
      <c r="C346" s="118"/>
      <c r="D346" s="118"/>
      <c r="E346" s="136"/>
      <c r="F346" s="7">
        <v>3</v>
      </c>
      <c r="G346" s="182"/>
      <c r="H346" s="196"/>
      <c r="I346" s="199"/>
      <c r="J346" s="199"/>
      <c r="K346" s="199"/>
      <c r="L346" s="199"/>
      <c r="M346" s="199"/>
      <c r="N346" s="199"/>
      <c r="O346" s="199"/>
      <c r="P346" s="199"/>
      <c r="Q346" s="199"/>
      <c r="R346" s="199"/>
      <c r="S346" s="199"/>
      <c r="T346" s="199"/>
      <c r="U346" s="199"/>
      <c r="V346" s="200"/>
      <c r="W346" s="46" t="str">
        <f>IF(I346="","",VLOOKUP(I346,'リスト1(PC入力用)'!$C$2:$E$169,2,FALSE))</f>
        <v/>
      </c>
      <c r="X346" s="47" t="str">
        <f>IF(I346="","",VLOOKUP(I346,'リスト1(PC入力用)'!$C$2:$E$169,3,FALSE))</f>
        <v/>
      </c>
      <c r="Y346" s="23" t="str">
        <f>IF(X346="","",W346+X346)</f>
        <v/>
      </c>
      <c r="Z346" s="201" t="str">
        <f t="shared" si="14"/>
        <v/>
      </c>
      <c r="AA346" s="202"/>
      <c r="AB346" s="203"/>
    </row>
    <row r="347" spans="1:29" ht="26.25" customHeight="1" thickTop="1">
      <c r="A347" s="137" t="s">
        <v>17</v>
      </c>
      <c r="B347" s="138"/>
      <c r="C347" s="138"/>
      <c r="D347" s="138"/>
      <c r="E347" s="139"/>
      <c r="F347" s="8" t="s">
        <v>8</v>
      </c>
      <c r="G347" s="11" t="s">
        <v>30</v>
      </c>
      <c r="H347" s="225" t="s">
        <v>23</v>
      </c>
      <c r="I347" s="226"/>
      <c r="J347" s="226"/>
      <c r="K347" s="147" t="s">
        <v>24</v>
      </c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  <c r="AA347" s="140"/>
      <c r="AB347" s="141"/>
    </row>
    <row r="348" spans="1:29" ht="26.25" customHeight="1">
      <c r="A348" s="142" t="s">
        <v>33</v>
      </c>
      <c r="B348" s="143"/>
      <c r="C348" s="143"/>
      <c r="D348" s="143"/>
      <c r="E348" s="143"/>
      <c r="F348" s="9"/>
      <c r="G348" s="34" t="str">
        <f>IF(F348="","",VLOOKUP(F348,F344:Y346,20,FALSE))</f>
        <v/>
      </c>
      <c r="H348" s="219" t="str">
        <f>IF(F348="","",VLOOKUP(F348,F344:AB346,21,FALSE))</f>
        <v/>
      </c>
      <c r="I348" s="220"/>
      <c r="J348" s="221"/>
      <c r="K348" s="194"/>
      <c r="L348" s="195"/>
      <c r="M348" s="186"/>
      <c r="N348" s="184"/>
      <c r="O348" s="184"/>
      <c r="P348" s="184"/>
      <c r="Q348" s="184"/>
      <c r="R348" s="184"/>
      <c r="S348" s="184"/>
      <c r="T348" s="187"/>
      <c r="U348" s="184"/>
      <c r="V348" s="184"/>
      <c r="W348" s="184"/>
      <c r="X348" s="184"/>
      <c r="Y348" s="184"/>
      <c r="Z348" s="184"/>
      <c r="AA348" s="184"/>
      <c r="AB348" s="185"/>
    </row>
    <row r="349" spans="1:29" ht="26.25" customHeight="1">
      <c r="A349" s="115" t="s">
        <v>31</v>
      </c>
      <c r="B349" s="116"/>
      <c r="C349" s="116"/>
      <c r="D349" s="116"/>
      <c r="E349" s="116"/>
      <c r="F349" s="9"/>
      <c r="G349" s="34" t="str">
        <f>IF(F349="","",VLOOKUP(F349,F344:Y346,20,FALSE))</f>
        <v/>
      </c>
      <c r="H349" s="219" t="str">
        <f>IF(F349="","",VLOOKUP(F349,F344:AB346,21,FALSE))</f>
        <v/>
      </c>
      <c r="I349" s="220"/>
      <c r="J349" s="221"/>
      <c r="K349" s="194"/>
      <c r="L349" s="195"/>
      <c r="M349" s="186"/>
      <c r="N349" s="184"/>
      <c r="O349" s="184"/>
      <c r="P349" s="184"/>
      <c r="Q349" s="184"/>
      <c r="R349" s="184"/>
      <c r="S349" s="184"/>
      <c r="T349" s="187"/>
      <c r="U349" s="184"/>
      <c r="V349" s="184"/>
      <c r="W349" s="184"/>
      <c r="X349" s="184"/>
      <c r="Y349" s="184"/>
      <c r="Z349" s="184"/>
      <c r="AA349" s="184"/>
      <c r="AB349" s="185"/>
    </row>
    <row r="350" spans="1:29" ht="26.25" customHeight="1" thickBot="1">
      <c r="A350" s="117"/>
      <c r="B350" s="118"/>
      <c r="C350" s="118"/>
      <c r="D350" s="118"/>
      <c r="E350" s="118"/>
      <c r="F350" s="10"/>
      <c r="G350" s="34" t="str">
        <f>IF(F350="","",VLOOKUP(F350,F344:Y346,20,FALSE))</f>
        <v/>
      </c>
      <c r="H350" s="222" t="str">
        <f>IF(F350="","",VLOOKUP(F350,F344:AB346,21,FALSE))</f>
        <v/>
      </c>
      <c r="I350" s="223"/>
      <c r="J350" s="224"/>
      <c r="K350" s="182"/>
      <c r="L350" s="196"/>
      <c r="M350" s="204"/>
      <c r="N350" s="181"/>
      <c r="O350" s="181"/>
      <c r="P350" s="181"/>
      <c r="Q350" s="181"/>
      <c r="R350" s="181"/>
      <c r="S350" s="181"/>
      <c r="T350" s="205"/>
      <c r="U350" s="184"/>
      <c r="V350" s="184"/>
      <c r="W350" s="184"/>
      <c r="X350" s="184"/>
      <c r="Y350" s="184"/>
      <c r="Z350" s="184"/>
      <c r="AA350" s="184"/>
      <c r="AB350" s="185"/>
    </row>
    <row r="351" spans="1:29" ht="26.25" customHeight="1" thickTop="1">
      <c r="A351" s="123" t="s">
        <v>13</v>
      </c>
      <c r="B351" s="124"/>
      <c r="C351" s="124"/>
      <c r="D351" s="124"/>
      <c r="E351" s="124"/>
      <c r="F351" s="229"/>
      <c r="G351" s="230"/>
      <c r="H351" s="230"/>
      <c r="I351" s="230"/>
      <c r="J351" s="230"/>
      <c r="K351" s="230"/>
      <c r="L351" s="230"/>
      <c r="M351" s="230"/>
      <c r="N351" s="230"/>
      <c r="O351" s="230"/>
      <c r="P351" s="230"/>
      <c r="Q351" s="230"/>
      <c r="R351" s="230"/>
      <c r="S351" s="230"/>
      <c r="T351" s="230"/>
      <c r="U351" s="230"/>
      <c r="V351" s="230"/>
      <c r="W351" s="230"/>
      <c r="X351" s="230"/>
      <c r="Y351" s="131" t="s">
        <v>35</v>
      </c>
      <c r="Z351" s="131"/>
      <c r="AA351" s="131"/>
      <c r="AB351" s="132"/>
    </row>
    <row r="352" spans="1:29" ht="26.25" customHeight="1" thickBot="1">
      <c r="A352" s="125"/>
      <c r="B352" s="126"/>
      <c r="C352" s="126"/>
      <c r="D352" s="126"/>
      <c r="E352" s="126"/>
      <c r="F352" s="231"/>
      <c r="G352" s="232"/>
      <c r="H352" s="232"/>
      <c r="I352" s="232"/>
      <c r="J352" s="232"/>
      <c r="K352" s="232"/>
      <c r="L352" s="232"/>
      <c r="M352" s="232"/>
      <c r="N352" s="232"/>
      <c r="O352" s="232"/>
      <c r="P352" s="232"/>
      <c r="Q352" s="232"/>
      <c r="R352" s="232"/>
      <c r="S352" s="232"/>
      <c r="T352" s="232"/>
      <c r="U352" s="232"/>
      <c r="V352" s="232"/>
      <c r="W352" s="232"/>
      <c r="X352" s="232"/>
      <c r="Y352" s="133"/>
      <c r="Z352" s="133"/>
      <c r="AA352" s="133"/>
      <c r="AB352" s="134"/>
    </row>
    <row r="353" spans="1:29" ht="26.25" customHeight="1" thickTop="1">
      <c r="A353" s="101" t="s">
        <v>11</v>
      </c>
      <c r="B353" s="208" t="str">
        <f>IF(B329="","",B329)</f>
        <v/>
      </c>
      <c r="C353" s="209"/>
      <c r="D353" s="209"/>
      <c r="E353" s="210"/>
      <c r="F353" s="112" t="s">
        <v>12</v>
      </c>
      <c r="G353" s="14" t="s">
        <v>14</v>
      </c>
      <c r="H353" s="15">
        <v>2</v>
      </c>
      <c r="I353" s="13">
        <v>3</v>
      </c>
      <c r="J353" s="15">
        <v>4</v>
      </c>
      <c r="K353" s="15">
        <v>5</v>
      </c>
      <c r="L353" s="16">
        <v>6</v>
      </c>
      <c r="M353" s="16">
        <v>7</v>
      </c>
      <c r="N353" s="16">
        <v>8</v>
      </c>
      <c r="O353" s="16">
        <v>9</v>
      </c>
      <c r="P353" s="16">
        <v>10</v>
      </c>
      <c r="Q353" s="15">
        <v>11</v>
      </c>
      <c r="R353" s="16">
        <v>12</v>
      </c>
      <c r="S353" s="16">
        <v>13</v>
      </c>
      <c r="T353" s="16">
        <v>14</v>
      </c>
      <c r="U353" s="16">
        <v>15</v>
      </c>
      <c r="V353" s="16">
        <v>16</v>
      </c>
      <c r="W353" s="16">
        <v>17</v>
      </c>
      <c r="X353" s="16">
        <v>18</v>
      </c>
      <c r="Y353" s="16">
        <v>19</v>
      </c>
      <c r="Z353" s="18">
        <v>20</v>
      </c>
      <c r="AA353" s="86"/>
      <c r="AB353" s="87"/>
    </row>
    <row r="354" spans="1:29" ht="26.25" customHeight="1">
      <c r="A354" s="101"/>
      <c r="B354" s="211"/>
      <c r="C354" s="212"/>
      <c r="D354" s="212"/>
      <c r="E354" s="213"/>
      <c r="F354" s="113"/>
      <c r="G354" s="217"/>
      <c r="H354" s="217"/>
      <c r="I354" s="217"/>
      <c r="J354" s="217"/>
      <c r="K354" s="217"/>
      <c r="L354" s="217"/>
      <c r="M354" s="217"/>
      <c r="N354" s="217"/>
      <c r="O354" s="217"/>
      <c r="P354" s="217"/>
      <c r="Q354" s="217"/>
      <c r="R354" s="217"/>
      <c r="S354" s="217"/>
      <c r="T354" s="217"/>
      <c r="U354" s="217"/>
      <c r="V354" s="217"/>
      <c r="W354" s="217"/>
      <c r="X354" s="217"/>
      <c r="Y354" s="217"/>
      <c r="Z354" s="217"/>
      <c r="AA354" s="88"/>
      <c r="AB354" s="89"/>
    </row>
    <row r="355" spans="1:29" ht="26.25" customHeight="1">
      <c r="A355" s="101"/>
      <c r="B355" s="211"/>
      <c r="C355" s="212"/>
      <c r="D355" s="212"/>
      <c r="E355" s="213"/>
      <c r="F355" s="113"/>
      <c r="G355" s="217"/>
      <c r="H355" s="217"/>
      <c r="I355" s="217"/>
      <c r="J355" s="217"/>
      <c r="K355" s="217"/>
      <c r="L355" s="217"/>
      <c r="M355" s="217"/>
      <c r="N355" s="217"/>
      <c r="O355" s="217"/>
      <c r="P355" s="217"/>
      <c r="Q355" s="217"/>
      <c r="R355" s="217"/>
      <c r="S355" s="217"/>
      <c r="T355" s="217"/>
      <c r="U355" s="217"/>
      <c r="V355" s="217"/>
      <c r="W355" s="217"/>
      <c r="X355" s="217"/>
      <c r="Y355" s="217"/>
      <c r="Z355" s="217"/>
      <c r="AA355" s="88"/>
      <c r="AB355" s="89"/>
    </row>
    <row r="356" spans="1:29" ht="26.25" customHeight="1">
      <c r="A356" s="102"/>
      <c r="B356" s="214"/>
      <c r="C356" s="215"/>
      <c r="D356" s="215"/>
      <c r="E356" s="216"/>
      <c r="F356" s="114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90"/>
      <c r="AB356" s="91"/>
    </row>
    <row r="357" spans="1:29" ht="26.25" customHeight="1">
      <c r="A357" s="28"/>
      <c r="B357" s="29"/>
      <c r="C357" s="29"/>
      <c r="D357" s="29"/>
      <c r="E357" s="29"/>
      <c r="F357" s="28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27"/>
      <c r="Z357" s="27"/>
      <c r="AA357" s="26"/>
      <c r="AB357" s="26"/>
    </row>
    <row r="358" spans="1:29" ht="26.25" customHeight="1">
      <c r="A358" s="92" t="s">
        <v>9</v>
      </c>
      <c r="B358" s="93"/>
      <c r="C358" s="64" t="s">
        <v>21</v>
      </c>
      <c r="D358" s="64"/>
      <c r="E358" s="64"/>
      <c r="F358" s="64"/>
      <c r="G358" s="98"/>
      <c r="H358" s="61" t="s">
        <v>15</v>
      </c>
      <c r="I358" s="61"/>
      <c r="J358" s="64" t="s">
        <v>20</v>
      </c>
      <c r="K358" s="64"/>
      <c r="L358" s="64"/>
      <c r="M358" s="64"/>
      <c r="N358" s="64"/>
      <c r="O358" s="98"/>
      <c r="P358" s="61" t="s">
        <v>29</v>
      </c>
      <c r="Q358" s="61"/>
      <c r="R358" s="61"/>
      <c r="S358" s="61"/>
      <c r="T358" s="64" t="s">
        <v>26</v>
      </c>
      <c r="U358" s="64"/>
      <c r="V358" s="64"/>
      <c r="W358" s="67" t="s">
        <v>23</v>
      </c>
      <c r="X358" s="68"/>
      <c r="Y358" s="73" t="s">
        <v>34</v>
      </c>
      <c r="Z358" s="73"/>
      <c r="AA358" s="73"/>
      <c r="AB358" s="74"/>
    </row>
    <row r="359" spans="1:29" ht="26.25" customHeight="1">
      <c r="A359" s="94"/>
      <c r="B359" s="95"/>
      <c r="C359" s="65"/>
      <c r="D359" s="65"/>
      <c r="E359" s="65"/>
      <c r="F359" s="65"/>
      <c r="G359" s="99"/>
      <c r="H359" s="62"/>
      <c r="I359" s="62"/>
      <c r="J359" s="65"/>
      <c r="K359" s="65"/>
      <c r="L359" s="65"/>
      <c r="M359" s="65"/>
      <c r="N359" s="65"/>
      <c r="O359" s="99"/>
      <c r="P359" s="62"/>
      <c r="Q359" s="62"/>
      <c r="R359" s="62"/>
      <c r="S359" s="62"/>
      <c r="T359" s="65"/>
      <c r="U359" s="65"/>
      <c r="V359" s="65"/>
      <c r="W359" s="69"/>
      <c r="X359" s="70"/>
      <c r="Y359" s="75"/>
      <c r="Z359" s="75"/>
      <c r="AA359" s="75"/>
      <c r="AB359" s="76"/>
    </row>
    <row r="360" spans="1:29" ht="26.25" customHeight="1">
      <c r="A360" s="96"/>
      <c r="B360" s="97"/>
      <c r="C360" s="66"/>
      <c r="D360" s="66"/>
      <c r="E360" s="66"/>
      <c r="F360" s="66"/>
      <c r="G360" s="100"/>
      <c r="H360" s="63"/>
      <c r="I360" s="63"/>
      <c r="J360" s="66"/>
      <c r="K360" s="66"/>
      <c r="L360" s="66"/>
      <c r="M360" s="66"/>
      <c r="N360" s="66"/>
      <c r="O360" s="100"/>
      <c r="P360" s="63"/>
      <c r="Q360" s="63"/>
      <c r="R360" s="63"/>
      <c r="S360" s="63"/>
      <c r="T360" s="66"/>
      <c r="U360" s="66"/>
      <c r="V360" s="66"/>
      <c r="W360" s="71"/>
      <c r="X360" s="72"/>
      <c r="Y360" s="77"/>
      <c r="Z360" s="77"/>
      <c r="AA360" s="77"/>
      <c r="AB360" s="78"/>
    </row>
    <row r="361" spans="1:29" ht="26.25" customHeight="1">
      <c r="A361" s="165" t="s">
        <v>22</v>
      </c>
      <c r="B361" s="165"/>
      <c r="C361" s="165"/>
      <c r="D361" s="165"/>
      <c r="E361" s="165"/>
      <c r="F361" s="165"/>
      <c r="G361" s="165"/>
      <c r="H361" s="165"/>
      <c r="I361" s="165"/>
      <c r="J361" s="165"/>
      <c r="K361" s="165"/>
      <c r="L361" s="165"/>
      <c r="M361" s="1"/>
      <c r="N361" s="1"/>
      <c r="O361" s="1"/>
      <c r="P361" s="2"/>
      <c r="T361" s="227" t="str">
        <f>IF(T337="","",T337+1)</f>
        <v/>
      </c>
      <c r="U361" s="227"/>
      <c r="V361" s="227"/>
      <c r="W361" s="227"/>
      <c r="X361" s="227"/>
      <c r="Y361" s="227"/>
      <c r="Z361" s="227"/>
      <c r="AA361" s="207" t="str">
        <f>IF(T361="","",T361)</f>
        <v/>
      </c>
      <c r="AB361" s="207"/>
      <c r="AC361" s="21"/>
    </row>
    <row r="362" spans="1:29" ht="26.25" customHeight="1">
      <c r="A362" s="166"/>
      <c r="B362" s="166"/>
      <c r="C362" s="166"/>
      <c r="D362" s="166"/>
      <c r="E362" s="166"/>
      <c r="F362" s="167"/>
      <c r="G362" s="167"/>
      <c r="H362" s="167"/>
      <c r="I362" s="167"/>
      <c r="J362" s="167"/>
      <c r="K362" s="167"/>
      <c r="L362" s="167"/>
      <c r="M362" s="168" t="s">
        <v>5</v>
      </c>
      <c r="N362" s="168"/>
      <c r="O362" s="228" t="str">
        <f>IF(O338="","",O338)</f>
        <v/>
      </c>
      <c r="P362" s="228"/>
      <c r="Q362" s="228"/>
      <c r="R362" s="228"/>
      <c r="S362" s="228"/>
      <c r="T362" s="228"/>
      <c r="U362" s="228"/>
      <c r="V362" s="228"/>
      <c r="W362" s="228"/>
      <c r="X362" s="228"/>
      <c r="Y362" s="228"/>
      <c r="Z362" s="228"/>
      <c r="AA362" s="228"/>
      <c r="AB362" s="228"/>
    </row>
    <row r="363" spans="1:29" ht="26.25" customHeight="1">
      <c r="A363" s="170" t="s">
        <v>6</v>
      </c>
      <c r="B363" s="171"/>
      <c r="C363" s="171"/>
      <c r="D363" s="171"/>
      <c r="E363" s="172"/>
      <c r="F363" s="176"/>
      <c r="G363" s="177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8"/>
      <c r="S363" s="177"/>
      <c r="T363" s="177"/>
      <c r="U363" s="177"/>
      <c r="V363" s="177"/>
      <c r="W363" s="177"/>
      <c r="X363" s="177"/>
      <c r="Y363" s="177"/>
      <c r="Z363" s="177"/>
      <c r="AA363" s="177"/>
      <c r="AB363" s="179"/>
    </row>
    <row r="364" spans="1:29" ht="26.25" customHeight="1" thickBot="1">
      <c r="A364" s="173"/>
      <c r="B364" s="174"/>
      <c r="C364" s="174"/>
      <c r="D364" s="174"/>
      <c r="E364" s="175"/>
      <c r="F364" s="180"/>
      <c r="G364" s="181"/>
      <c r="H364" s="181"/>
      <c r="I364" s="181"/>
      <c r="J364" s="181"/>
      <c r="K364" s="181"/>
      <c r="L364" s="181"/>
      <c r="M364" s="181"/>
      <c r="N364" s="181"/>
      <c r="O364" s="181"/>
      <c r="P364" s="181"/>
      <c r="Q364" s="181"/>
      <c r="R364" s="182"/>
      <c r="S364" s="181"/>
      <c r="T364" s="181"/>
      <c r="U364" s="181"/>
      <c r="V364" s="181"/>
      <c r="W364" s="181"/>
      <c r="X364" s="181"/>
      <c r="Y364" s="181"/>
      <c r="Z364" s="181"/>
      <c r="AA364" s="181"/>
      <c r="AB364" s="183"/>
    </row>
    <row r="365" spans="1:29" ht="26.25" customHeight="1" thickTop="1">
      <c r="A365" s="154" t="s">
        <v>7</v>
      </c>
      <c r="B365" s="155"/>
      <c r="C365" s="155"/>
      <c r="D365" s="155"/>
      <c r="E365" s="155"/>
      <c r="F365" s="155"/>
      <c r="G365" s="155"/>
      <c r="H365" s="155"/>
      <c r="I365" s="155"/>
      <c r="J365" s="155"/>
      <c r="K365" s="155"/>
      <c r="L365" s="156"/>
      <c r="M365" s="12">
        <v>1</v>
      </c>
      <c r="N365" s="188"/>
      <c r="O365" s="188"/>
      <c r="P365" s="188"/>
      <c r="Q365" s="188"/>
      <c r="R365" s="188"/>
      <c r="S365" s="188"/>
      <c r="T365" s="189"/>
      <c r="U365" s="17">
        <v>3</v>
      </c>
      <c r="V365" s="192"/>
      <c r="W365" s="192"/>
      <c r="X365" s="192"/>
      <c r="Y365" s="192"/>
      <c r="Z365" s="192"/>
      <c r="AA365" s="192"/>
      <c r="AB365" s="193"/>
    </row>
    <row r="366" spans="1:29" ht="26.25" customHeight="1" thickBot="1">
      <c r="A366" s="160" t="s">
        <v>18</v>
      </c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2"/>
      <c r="M366" s="3">
        <v>2</v>
      </c>
      <c r="N366" s="190"/>
      <c r="O366" s="190"/>
      <c r="P366" s="190"/>
      <c r="Q366" s="190"/>
      <c r="R366" s="190"/>
      <c r="S366" s="190"/>
      <c r="T366" s="191"/>
      <c r="U366" s="3">
        <v>4</v>
      </c>
      <c r="V366" s="181"/>
      <c r="W366" s="181"/>
      <c r="X366" s="181"/>
      <c r="Y366" s="181"/>
      <c r="Z366" s="181"/>
      <c r="AA366" s="181"/>
      <c r="AB366" s="183"/>
    </row>
    <row r="367" spans="1:29" ht="26.25" customHeight="1" thickTop="1">
      <c r="A367" s="137" t="s">
        <v>16</v>
      </c>
      <c r="B367" s="138"/>
      <c r="C367" s="138"/>
      <c r="D367" s="138"/>
      <c r="E367" s="139"/>
      <c r="F367" s="5" t="s">
        <v>8</v>
      </c>
      <c r="G367" s="147" t="s">
        <v>141</v>
      </c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1"/>
      <c r="W367" s="148" t="s">
        <v>28</v>
      </c>
      <c r="X367" s="149"/>
      <c r="Y367" s="150"/>
      <c r="Z367" s="151" t="s">
        <v>25</v>
      </c>
      <c r="AA367" s="151"/>
      <c r="AB367" s="152"/>
    </row>
    <row r="368" spans="1:29" ht="26.25" customHeight="1">
      <c r="A368" s="142" t="s">
        <v>10</v>
      </c>
      <c r="B368" s="143"/>
      <c r="C368" s="143"/>
      <c r="D368" s="143"/>
      <c r="E368" s="153"/>
      <c r="F368" s="6">
        <v>1</v>
      </c>
      <c r="G368" s="194"/>
      <c r="H368" s="195"/>
      <c r="I368" s="197"/>
      <c r="J368" s="197"/>
      <c r="K368" s="197"/>
      <c r="L368" s="197"/>
      <c r="M368" s="197"/>
      <c r="N368" s="197"/>
      <c r="O368" s="197"/>
      <c r="P368" s="197"/>
      <c r="Q368" s="197"/>
      <c r="R368" s="197"/>
      <c r="S368" s="197"/>
      <c r="T368" s="197"/>
      <c r="U368" s="197"/>
      <c r="V368" s="198"/>
      <c r="W368" s="46" t="str">
        <f>IF(I368="","",VLOOKUP(I368,'リスト1(PC入力用)'!$C$2:$E$169,2,FALSE))</f>
        <v/>
      </c>
      <c r="X368" s="47" t="str">
        <f>IF(I368="","",VLOOKUP(I368,'リスト1(PC入力用)'!$C$2:$E$169,3,FALSE))</f>
        <v/>
      </c>
      <c r="Y368" s="22" t="str">
        <f>IF(X368="","",W368+X368)</f>
        <v/>
      </c>
      <c r="Z368" s="201" t="str">
        <f>IF(Y368="","",_xlfn.IFS(Y368=2,"対策の必要なし",Y368=3,"現時点では必要なし",Y368=4,"何らかの対策が必要",Y368=5,"優先的な対策が必要",Y368=6,"即座に対策が必要"))</f>
        <v/>
      </c>
      <c r="AA368" s="202"/>
      <c r="AB368" s="203"/>
    </row>
    <row r="369" spans="1:28" ht="26.25" customHeight="1">
      <c r="A369" s="115" t="s">
        <v>19</v>
      </c>
      <c r="B369" s="116"/>
      <c r="C369" s="116"/>
      <c r="D369" s="116"/>
      <c r="E369" s="135"/>
      <c r="F369" s="6">
        <v>2</v>
      </c>
      <c r="G369" s="194"/>
      <c r="H369" s="195"/>
      <c r="I369" s="197"/>
      <c r="J369" s="197"/>
      <c r="K369" s="197"/>
      <c r="L369" s="197"/>
      <c r="M369" s="197"/>
      <c r="N369" s="197"/>
      <c r="O369" s="197"/>
      <c r="P369" s="197"/>
      <c r="Q369" s="197"/>
      <c r="R369" s="197"/>
      <c r="S369" s="197"/>
      <c r="T369" s="197"/>
      <c r="U369" s="197"/>
      <c r="V369" s="198"/>
      <c r="W369" s="46" t="str">
        <f>IF(I369="","",VLOOKUP(I369,'リスト1(PC入力用)'!$C$2:$E$169,2,FALSE))</f>
        <v/>
      </c>
      <c r="X369" s="47" t="str">
        <f>IF(I369="","",VLOOKUP(I369,'リスト1(PC入力用)'!$C$2:$E$169,3,FALSE))</f>
        <v/>
      </c>
      <c r="Y369" s="22" t="str">
        <f>IF(X369="","",W369+X369)</f>
        <v/>
      </c>
      <c r="Z369" s="201" t="str">
        <f t="shared" ref="Z369:Z370" si="15">IF(Y369="","",_xlfn.IFS(Y369=2,"対策の必要なし",Y369=3,"現時点では必要なし",Y369=4,"何らかの対策が必要",Y369=5,"優先的な対策が必要",Y369=6,"即座に対策が必要"))</f>
        <v/>
      </c>
      <c r="AA369" s="202"/>
      <c r="AB369" s="203"/>
    </row>
    <row r="370" spans="1:28" ht="26.25" customHeight="1" thickBot="1">
      <c r="A370" s="117"/>
      <c r="B370" s="118"/>
      <c r="C370" s="118"/>
      <c r="D370" s="118"/>
      <c r="E370" s="136"/>
      <c r="F370" s="7">
        <v>3</v>
      </c>
      <c r="G370" s="182"/>
      <c r="H370" s="196"/>
      <c r="I370" s="199"/>
      <c r="J370" s="199"/>
      <c r="K370" s="199"/>
      <c r="L370" s="199"/>
      <c r="M370" s="199"/>
      <c r="N370" s="199"/>
      <c r="O370" s="199"/>
      <c r="P370" s="199"/>
      <c r="Q370" s="199"/>
      <c r="R370" s="199"/>
      <c r="S370" s="199"/>
      <c r="T370" s="199"/>
      <c r="U370" s="199"/>
      <c r="V370" s="200"/>
      <c r="W370" s="46" t="str">
        <f>IF(I370="","",VLOOKUP(I370,'リスト1(PC入力用)'!$C$2:$E$169,2,FALSE))</f>
        <v/>
      </c>
      <c r="X370" s="47" t="str">
        <f>IF(I370="","",VLOOKUP(I370,'リスト1(PC入力用)'!$C$2:$E$169,3,FALSE))</f>
        <v/>
      </c>
      <c r="Y370" s="23" t="str">
        <f>IF(X370="","",W370+X370)</f>
        <v/>
      </c>
      <c r="Z370" s="201" t="str">
        <f t="shared" si="15"/>
        <v/>
      </c>
      <c r="AA370" s="202"/>
      <c r="AB370" s="203"/>
    </row>
    <row r="371" spans="1:28" ht="26.25" customHeight="1" thickTop="1">
      <c r="A371" s="137" t="s">
        <v>17</v>
      </c>
      <c r="B371" s="138"/>
      <c r="C371" s="138"/>
      <c r="D371" s="138"/>
      <c r="E371" s="139"/>
      <c r="F371" s="8" t="s">
        <v>8</v>
      </c>
      <c r="G371" s="11" t="s">
        <v>30</v>
      </c>
      <c r="H371" s="225" t="s">
        <v>23</v>
      </c>
      <c r="I371" s="226"/>
      <c r="J371" s="226"/>
      <c r="K371" s="147" t="s">
        <v>24</v>
      </c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  <c r="AA371" s="140"/>
      <c r="AB371" s="141"/>
    </row>
    <row r="372" spans="1:28" ht="26.25" customHeight="1">
      <c r="A372" s="142" t="s">
        <v>33</v>
      </c>
      <c r="B372" s="143"/>
      <c r="C372" s="143"/>
      <c r="D372" s="143"/>
      <c r="E372" s="143"/>
      <c r="F372" s="9"/>
      <c r="G372" s="34" t="str">
        <f>IF(F372="","",VLOOKUP(F372,F368:Y370,20,FALSE))</f>
        <v/>
      </c>
      <c r="H372" s="219" t="str">
        <f>IF(F372="","",VLOOKUP(F372,F368:AB370,21,FALSE))</f>
        <v/>
      </c>
      <c r="I372" s="220"/>
      <c r="J372" s="221"/>
      <c r="K372" s="194"/>
      <c r="L372" s="195"/>
      <c r="M372" s="186"/>
      <c r="N372" s="184"/>
      <c r="O372" s="184"/>
      <c r="P372" s="184"/>
      <c r="Q372" s="184"/>
      <c r="R372" s="184"/>
      <c r="S372" s="184"/>
      <c r="T372" s="187"/>
      <c r="U372" s="184"/>
      <c r="V372" s="184"/>
      <c r="W372" s="184"/>
      <c r="X372" s="184"/>
      <c r="Y372" s="184"/>
      <c r="Z372" s="184"/>
      <c r="AA372" s="184"/>
      <c r="AB372" s="185"/>
    </row>
    <row r="373" spans="1:28" ht="26.25" customHeight="1">
      <c r="A373" s="115" t="s">
        <v>31</v>
      </c>
      <c r="B373" s="116"/>
      <c r="C373" s="116"/>
      <c r="D373" s="116"/>
      <c r="E373" s="116"/>
      <c r="F373" s="9"/>
      <c r="G373" s="34" t="str">
        <f>IF(F373="","",VLOOKUP(F373,F368:Y370,20,FALSE))</f>
        <v/>
      </c>
      <c r="H373" s="219" t="str">
        <f>IF(F373="","",VLOOKUP(F373,F368:AB370,21,FALSE))</f>
        <v/>
      </c>
      <c r="I373" s="220"/>
      <c r="J373" s="221"/>
      <c r="K373" s="194"/>
      <c r="L373" s="195"/>
      <c r="M373" s="186"/>
      <c r="N373" s="184"/>
      <c r="O373" s="184"/>
      <c r="P373" s="184"/>
      <c r="Q373" s="184"/>
      <c r="R373" s="184"/>
      <c r="S373" s="184"/>
      <c r="T373" s="187"/>
      <c r="U373" s="184"/>
      <c r="V373" s="184"/>
      <c r="W373" s="184"/>
      <c r="X373" s="184"/>
      <c r="Y373" s="184"/>
      <c r="Z373" s="184"/>
      <c r="AA373" s="184"/>
      <c r="AB373" s="185"/>
    </row>
    <row r="374" spans="1:28" ht="26.25" customHeight="1" thickBot="1">
      <c r="A374" s="117"/>
      <c r="B374" s="118"/>
      <c r="C374" s="118"/>
      <c r="D374" s="118"/>
      <c r="E374" s="118"/>
      <c r="F374" s="10"/>
      <c r="G374" s="34" t="str">
        <f>IF(F374="","",VLOOKUP(F374,F368:Y370,20,FALSE))</f>
        <v/>
      </c>
      <c r="H374" s="222" t="str">
        <f>IF(F374="","",VLOOKUP(F374,F368:AB370,21,FALSE))</f>
        <v/>
      </c>
      <c r="I374" s="223"/>
      <c r="J374" s="224"/>
      <c r="K374" s="182"/>
      <c r="L374" s="196"/>
      <c r="M374" s="204"/>
      <c r="N374" s="181"/>
      <c r="O374" s="181"/>
      <c r="P374" s="181"/>
      <c r="Q374" s="181"/>
      <c r="R374" s="181"/>
      <c r="S374" s="181"/>
      <c r="T374" s="205"/>
      <c r="U374" s="184"/>
      <c r="V374" s="184"/>
      <c r="W374" s="184"/>
      <c r="X374" s="184"/>
      <c r="Y374" s="184"/>
      <c r="Z374" s="184"/>
      <c r="AA374" s="184"/>
      <c r="AB374" s="185"/>
    </row>
    <row r="375" spans="1:28" ht="26.25" customHeight="1" thickTop="1">
      <c r="A375" s="123" t="s">
        <v>13</v>
      </c>
      <c r="B375" s="124"/>
      <c r="C375" s="124"/>
      <c r="D375" s="124"/>
      <c r="E375" s="124"/>
      <c r="F375" s="229"/>
      <c r="G375" s="230"/>
      <c r="H375" s="230"/>
      <c r="I375" s="230"/>
      <c r="J375" s="230"/>
      <c r="K375" s="230"/>
      <c r="L375" s="230"/>
      <c r="M375" s="230"/>
      <c r="N375" s="230"/>
      <c r="O375" s="230"/>
      <c r="P375" s="230"/>
      <c r="Q375" s="230"/>
      <c r="R375" s="230"/>
      <c r="S375" s="230"/>
      <c r="T375" s="230"/>
      <c r="U375" s="230"/>
      <c r="V375" s="230"/>
      <c r="W375" s="230"/>
      <c r="X375" s="230"/>
      <c r="Y375" s="131" t="s">
        <v>35</v>
      </c>
      <c r="Z375" s="131"/>
      <c r="AA375" s="131"/>
      <c r="AB375" s="132"/>
    </row>
    <row r="376" spans="1:28" ht="26.25" customHeight="1" thickBot="1">
      <c r="A376" s="125"/>
      <c r="B376" s="126"/>
      <c r="C376" s="126"/>
      <c r="D376" s="126"/>
      <c r="E376" s="126"/>
      <c r="F376" s="231"/>
      <c r="G376" s="232"/>
      <c r="H376" s="232"/>
      <c r="I376" s="232"/>
      <c r="J376" s="232"/>
      <c r="K376" s="232"/>
      <c r="L376" s="232"/>
      <c r="M376" s="232"/>
      <c r="N376" s="232"/>
      <c r="O376" s="232"/>
      <c r="P376" s="232"/>
      <c r="Q376" s="232"/>
      <c r="R376" s="232"/>
      <c r="S376" s="232"/>
      <c r="T376" s="232"/>
      <c r="U376" s="232"/>
      <c r="V376" s="232"/>
      <c r="W376" s="232"/>
      <c r="X376" s="232"/>
      <c r="Y376" s="133"/>
      <c r="Z376" s="133"/>
      <c r="AA376" s="133"/>
      <c r="AB376" s="134"/>
    </row>
    <row r="377" spans="1:28" ht="26.25" customHeight="1" thickTop="1">
      <c r="A377" s="101" t="s">
        <v>11</v>
      </c>
      <c r="B377" s="208" t="str">
        <f>IF(B353="","",B353)</f>
        <v/>
      </c>
      <c r="C377" s="209"/>
      <c r="D377" s="209"/>
      <c r="E377" s="210"/>
      <c r="F377" s="112" t="s">
        <v>12</v>
      </c>
      <c r="G377" s="14" t="s">
        <v>14</v>
      </c>
      <c r="H377" s="15">
        <v>2</v>
      </c>
      <c r="I377" s="13">
        <v>3</v>
      </c>
      <c r="J377" s="15">
        <v>4</v>
      </c>
      <c r="K377" s="15">
        <v>5</v>
      </c>
      <c r="L377" s="16">
        <v>6</v>
      </c>
      <c r="M377" s="16">
        <v>7</v>
      </c>
      <c r="N377" s="16">
        <v>8</v>
      </c>
      <c r="O377" s="16">
        <v>9</v>
      </c>
      <c r="P377" s="16">
        <v>10</v>
      </c>
      <c r="Q377" s="15">
        <v>11</v>
      </c>
      <c r="R377" s="16">
        <v>12</v>
      </c>
      <c r="S377" s="16">
        <v>13</v>
      </c>
      <c r="T377" s="16">
        <v>14</v>
      </c>
      <c r="U377" s="16">
        <v>15</v>
      </c>
      <c r="V377" s="16">
        <v>16</v>
      </c>
      <c r="W377" s="16">
        <v>17</v>
      </c>
      <c r="X377" s="16">
        <v>18</v>
      </c>
      <c r="Y377" s="16">
        <v>19</v>
      </c>
      <c r="Z377" s="18">
        <v>20</v>
      </c>
      <c r="AA377" s="86"/>
      <c r="AB377" s="87"/>
    </row>
    <row r="378" spans="1:28" ht="26.25" customHeight="1">
      <c r="A378" s="101"/>
      <c r="B378" s="211"/>
      <c r="C378" s="212"/>
      <c r="D378" s="212"/>
      <c r="E378" s="213"/>
      <c r="F378" s="113"/>
      <c r="G378" s="217"/>
      <c r="H378" s="217"/>
      <c r="I378" s="217"/>
      <c r="J378" s="217"/>
      <c r="K378" s="217"/>
      <c r="L378" s="217"/>
      <c r="M378" s="217"/>
      <c r="N378" s="217"/>
      <c r="O378" s="217"/>
      <c r="P378" s="217"/>
      <c r="Q378" s="217"/>
      <c r="R378" s="217"/>
      <c r="S378" s="217"/>
      <c r="T378" s="217"/>
      <c r="U378" s="217"/>
      <c r="V378" s="217"/>
      <c r="W378" s="217"/>
      <c r="X378" s="217"/>
      <c r="Y378" s="217"/>
      <c r="Z378" s="217"/>
      <c r="AA378" s="88"/>
      <c r="AB378" s="89"/>
    </row>
    <row r="379" spans="1:28" ht="26.25" customHeight="1">
      <c r="A379" s="101"/>
      <c r="B379" s="211"/>
      <c r="C379" s="212"/>
      <c r="D379" s="212"/>
      <c r="E379" s="213"/>
      <c r="F379" s="113"/>
      <c r="G379" s="217"/>
      <c r="H379" s="217"/>
      <c r="I379" s="217"/>
      <c r="J379" s="217"/>
      <c r="K379" s="217"/>
      <c r="L379" s="217"/>
      <c r="M379" s="217"/>
      <c r="N379" s="217"/>
      <c r="O379" s="217"/>
      <c r="P379" s="217"/>
      <c r="Q379" s="217"/>
      <c r="R379" s="217"/>
      <c r="S379" s="217"/>
      <c r="T379" s="217"/>
      <c r="U379" s="217"/>
      <c r="V379" s="217"/>
      <c r="W379" s="217"/>
      <c r="X379" s="217"/>
      <c r="Y379" s="217"/>
      <c r="Z379" s="217"/>
      <c r="AA379" s="88"/>
      <c r="AB379" s="89"/>
    </row>
    <row r="380" spans="1:28" ht="26.25" customHeight="1">
      <c r="A380" s="102"/>
      <c r="B380" s="214"/>
      <c r="C380" s="215"/>
      <c r="D380" s="215"/>
      <c r="E380" s="216"/>
      <c r="F380" s="114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90"/>
      <c r="AB380" s="91"/>
    </row>
    <row r="381" spans="1:28" ht="26.25" customHeight="1">
      <c r="A381" s="28"/>
      <c r="B381" s="29"/>
      <c r="C381" s="29"/>
      <c r="D381" s="29"/>
      <c r="E381" s="29"/>
      <c r="F381" s="28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27"/>
      <c r="Z381" s="27"/>
      <c r="AA381" s="26"/>
      <c r="AB381" s="26"/>
    </row>
    <row r="382" spans="1:28" ht="26.25" customHeight="1">
      <c r="A382" s="92" t="s">
        <v>9</v>
      </c>
      <c r="B382" s="93"/>
      <c r="C382" s="64" t="s">
        <v>21</v>
      </c>
      <c r="D382" s="64"/>
      <c r="E382" s="64"/>
      <c r="F382" s="64"/>
      <c r="G382" s="98"/>
      <c r="H382" s="61" t="s">
        <v>15</v>
      </c>
      <c r="I382" s="61"/>
      <c r="J382" s="64" t="s">
        <v>20</v>
      </c>
      <c r="K382" s="64"/>
      <c r="L382" s="64"/>
      <c r="M382" s="64"/>
      <c r="N382" s="64"/>
      <c r="O382" s="98"/>
      <c r="P382" s="61" t="s">
        <v>29</v>
      </c>
      <c r="Q382" s="61"/>
      <c r="R382" s="61"/>
      <c r="S382" s="61"/>
      <c r="T382" s="64" t="s">
        <v>26</v>
      </c>
      <c r="U382" s="64"/>
      <c r="V382" s="64"/>
      <c r="W382" s="67" t="s">
        <v>23</v>
      </c>
      <c r="X382" s="68"/>
      <c r="Y382" s="73" t="s">
        <v>34</v>
      </c>
      <c r="Z382" s="73"/>
      <c r="AA382" s="73"/>
      <c r="AB382" s="74"/>
    </row>
    <row r="383" spans="1:28" ht="26.25" customHeight="1">
      <c r="A383" s="94"/>
      <c r="B383" s="95"/>
      <c r="C383" s="65"/>
      <c r="D383" s="65"/>
      <c r="E383" s="65"/>
      <c r="F383" s="65"/>
      <c r="G383" s="99"/>
      <c r="H383" s="62"/>
      <c r="I383" s="62"/>
      <c r="J383" s="65"/>
      <c r="K383" s="65"/>
      <c r="L383" s="65"/>
      <c r="M383" s="65"/>
      <c r="N383" s="65"/>
      <c r="O383" s="99"/>
      <c r="P383" s="62"/>
      <c r="Q383" s="62"/>
      <c r="R383" s="62"/>
      <c r="S383" s="62"/>
      <c r="T383" s="65"/>
      <c r="U383" s="65"/>
      <c r="V383" s="65"/>
      <c r="W383" s="69"/>
      <c r="X383" s="70"/>
      <c r="Y383" s="75"/>
      <c r="Z383" s="75"/>
      <c r="AA383" s="75"/>
      <c r="AB383" s="76"/>
    </row>
    <row r="384" spans="1:28" ht="26.25" customHeight="1">
      <c r="A384" s="96"/>
      <c r="B384" s="97"/>
      <c r="C384" s="66"/>
      <c r="D384" s="66"/>
      <c r="E384" s="66"/>
      <c r="F384" s="66"/>
      <c r="G384" s="100"/>
      <c r="H384" s="63"/>
      <c r="I384" s="63"/>
      <c r="J384" s="66"/>
      <c r="K384" s="66"/>
      <c r="L384" s="66"/>
      <c r="M384" s="66"/>
      <c r="N384" s="66"/>
      <c r="O384" s="100"/>
      <c r="P384" s="63"/>
      <c r="Q384" s="63"/>
      <c r="R384" s="63"/>
      <c r="S384" s="63"/>
      <c r="T384" s="66"/>
      <c r="U384" s="66"/>
      <c r="V384" s="66"/>
      <c r="W384" s="71"/>
      <c r="X384" s="72"/>
      <c r="Y384" s="77"/>
      <c r="Z384" s="77"/>
      <c r="AA384" s="77"/>
      <c r="AB384" s="78"/>
    </row>
    <row r="385" spans="1:29" ht="26.25" customHeight="1">
      <c r="A385" s="165" t="s">
        <v>22</v>
      </c>
      <c r="B385" s="165"/>
      <c r="C385" s="165"/>
      <c r="D385" s="165"/>
      <c r="E385" s="165"/>
      <c r="F385" s="165"/>
      <c r="G385" s="165"/>
      <c r="H385" s="165"/>
      <c r="I385" s="165"/>
      <c r="J385" s="165"/>
      <c r="K385" s="165"/>
      <c r="L385" s="165"/>
      <c r="M385" s="1"/>
      <c r="N385" s="1"/>
      <c r="O385" s="1"/>
      <c r="P385" s="2"/>
      <c r="T385" s="227" t="str">
        <f>IF(T361="","",T361+1)</f>
        <v/>
      </c>
      <c r="U385" s="227"/>
      <c r="V385" s="227"/>
      <c r="W385" s="227"/>
      <c r="X385" s="227"/>
      <c r="Y385" s="227"/>
      <c r="Z385" s="227"/>
      <c r="AA385" s="207" t="str">
        <f>IF(T385="","",T385)</f>
        <v/>
      </c>
      <c r="AB385" s="207"/>
      <c r="AC385" s="21"/>
    </row>
    <row r="386" spans="1:29" ht="26.25" customHeight="1">
      <c r="A386" s="166"/>
      <c r="B386" s="166"/>
      <c r="C386" s="166"/>
      <c r="D386" s="166"/>
      <c r="E386" s="166"/>
      <c r="F386" s="167"/>
      <c r="G386" s="167"/>
      <c r="H386" s="167"/>
      <c r="I386" s="167"/>
      <c r="J386" s="167"/>
      <c r="K386" s="167"/>
      <c r="L386" s="167"/>
      <c r="M386" s="168" t="s">
        <v>5</v>
      </c>
      <c r="N386" s="168"/>
      <c r="O386" s="228" t="str">
        <f>IF(O362="","",O362)</f>
        <v/>
      </c>
      <c r="P386" s="228"/>
      <c r="Q386" s="228"/>
      <c r="R386" s="228"/>
      <c r="S386" s="228"/>
      <c r="T386" s="228"/>
      <c r="U386" s="228"/>
      <c r="V386" s="228"/>
      <c r="W386" s="228"/>
      <c r="X386" s="228"/>
      <c r="Y386" s="228"/>
      <c r="Z386" s="228"/>
      <c r="AA386" s="228"/>
      <c r="AB386" s="228"/>
    </row>
    <row r="387" spans="1:29" ht="26.25" customHeight="1">
      <c r="A387" s="170" t="s">
        <v>6</v>
      </c>
      <c r="B387" s="171"/>
      <c r="C387" s="171"/>
      <c r="D387" s="171"/>
      <c r="E387" s="172"/>
      <c r="F387" s="176"/>
      <c r="G387" s="177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8"/>
      <c r="S387" s="177"/>
      <c r="T387" s="177"/>
      <c r="U387" s="177"/>
      <c r="V387" s="177"/>
      <c r="W387" s="177"/>
      <c r="X387" s="177"/>
      <c r="Y387" s="177"/>
      <c r="Z387" s="177"/>
      <c r="AA387" s="177"/>
      <c r="AB387" s="179"/>
    </row>
    <row r="388" spans="1:29" ht="26.25" customHeight="1" thickBot="1">
      <c r="A388" s="173"/>
      <c r="B388" s="174"/>
      <c r="C388" s="174"/>
      <c r="D388" s="174"/>
      <c r="E388" s="175"/>
      <c r="F388" s="180"/>
      <c r="G388" s="181"/>
      <c r="H388" s="181"/>
      <c r="I388" s="181"/>
      <c r="J388" s="181"/>
      <c r="K388" s="181"/>
      <c r="L388" s="181"/>
      <c r="M388" s="181"/>
      <c r="N388" s="181"/>
      <c r="O388" s="181"/>
      <c r="P388" s="181"/>
      <c r="Q388" s="181"/>
      <c r="R388" s="182"/>
      <c r="S388" s="181"/>
      <c r="T388" s="181"/>
      <c r="U388" s="181"/>
      <c r="V388" s="181"/>
      <c r="W388" s="181"/>
      <c r="X388" s="181"/>
      <c r="Y388" s="181"/>
      <c r="Z388" s="181"/>
      <c r="AA388" s="181"/>
      <c r="AB388" s="183"/>
    </row>
    <row r="389" spans="1:29" ht="26.25" customHeight="1" thickTop="1">
      <c r="A389" s="154" t="s">
        <v>7</v>
      </c>
      <c r="B389" s="155"/>
      <c r="C389" s="155"/>
      <c r="D389" s="155"/>
      <c r="E389" s="155"/>
      <c r="F389" s="155"/>
      <c r="G389" s="155"/>
      <c r="H389" s="155"/>
      <c r="I389" s="155"/>
      <c r="J389" s="155"/>
      <c r="K389" s="155"/>
      <c r="L389" s="156"/>
      <c r="M389" s="12">
        <v>1</v>
      </c>
      <c r="N389" s="188"/>
      <c r="O389" s="188"/>
      <c r="P389" s="188"/>
      <c r="Q389" s="188"/>
      <c r="R389" s="188"/>
      <c r="S389" s="188"/>
      <c r="T389" s="189"/>
      <c r="U389" s="17">
        <v>3</v>
      </c>
      <c r="V389" s="192"/>
      <c r="W389" s="192"/>
      <c r="X389" s="192"/>
      <c r="Y389" s="192"/>
      <c r="Z389" s="192"/>
      <c r="AA389" s="192"/>
      <c r="AB389" s="193"/>
    </row>
    <row r="390" spans="1:29" ht="26.25" customHeight="1" thickBot="1">
      <c r="A390" s="160" t="s">
        <v>18</v>
      </c>
      <c r="B390" s="161"/>
      <c r="C390" s="161"/>
      <c r="D390" s="161"/>
      <c r="E390" s="161"/>
      <c r="F390" s="161"/>
      <c r="G390" s="161"/>
      <c r="H390" s="161"/>
      <c r="I390" s="161"/>
      <c r="J390" s="161"/>
      <c r="K390" s="161"/>
      <c r="L390" s="162"/>
      <c r="M390" s="3">
        <v>2</v>
      </c>
      <c r="N390" s="190"/>
      <c r="O390" s="190"/>
      <c r="P390" s="190"/>
      <c r="Q390" s="190"/>
      <c r="R390" s="190"/>
      <c r="S390" s="190"/>
      <c r="T390" s="191"/>
      <c r="U390" s="3">
        <v>4</v>
      </c>
      <c r="V390" s="181"/>
      <c r="W390" s="181"/>
      <c r="X390" s="181"/>
      <c r="Y390" s="181"/>
      <c r="Z390" s="181"/>
      <c r="AA390" s="181"/>
      <c r="AB390" s="183"/>
    </row>
    <row r="391" spans="1:29" ht="26.25" customHeight="1" thickTop="1">
      <c r="A391" s="137" t="s">
        <v>16</v>
      </c>
      <c r="B391" s="138"/>
      <c r="C391" s="138"/>
      <c r="D391" s="138"/>
      <c r="E391" s="139"/>
      <c r="F391" s="5" t="s">
        <v>8</v>
      </c>
      <c r="G391" s="147" t="s">
        <v>141</v>
      </c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1"/>
      <c r="W391" s="148" t="s">
        <v>28</v>
      </c>
      <c r="X391" s="149"/>
      <c r="Y391" s="150"/>
      <c r="Z391" s="151" t="s">
        <v>25</v>
      </c>
      <c r="AA391" s="151"/>
      <c r="AB391" s="152"/>
    </row>
    <row r="392" spans="1:29" ht="26.25" customHeight="1">
      <c r="A392" s="142" t="s">
        <v>10</v>
      </c>
      <c r="B392" s="143"/>
      <c r="C392" s="143"/>
      <c r="D392" s="143"/>
      <c r="E392" s="153"/>
      <c r="F392" s="6">
        <v>1</v>
      </c>
      <c r="G392" s="194"/>
      <c r="H392" s="195"/>
      <c r="I392" s="197"/>
      <c r="J392" s="197"/>
      <c r="K392" s="197"/>
      <c r="L392" s="197"/>
      <c r="M392" s="197"/>
      <c r="N392" s="197"/>
      <c r="O392" s="197"/>
      <c r="P392" s="197"/>
      <c r="Q392" s="197"/>
      <c r="R392" s="197"/>
      <c r="S392" s="197"/>
      <c r="T392" s="197"/>
      <c r="U392" s="197"/>
      <c r="V392" s="198"/>
      <c r="W392" s="46" t="str">
        <f>IF(I392="","",VLOOKUP(I392,'リスト1(PC入力用)'!$C$2:$E$169,2,FALSE))</f>
        <v/>
      </c>
      <c r="X392" s="47" t="str">
        <f>IF(I392="","",VLOOKUP(I392,'リスト1(PC入力用)'!$C$2:$E$169,3,FALSE))</f>
        <v/>
      </c>
      <c r="Y392" s="22" t="str">
        <f>IF(X392="","",W392+X392)</f>
        <v/>
      </c>
      <c r="Z392" s="201" t="str">
        <f>IF(Y392="","",_xlfn.IFS(Y392=2,"対策の必要なし",Y392=3,"現時点では必要なし",Y392=4,"何らかの対策が必要",Y392=5,"優先的な対策が必要",Y392=6,"即座に対策が必要"))</f>
        <v/>
      </c>
      <c r="AA392" s="202"/>
      <c r="AB392" s="203"/>
    </row>
    <row r="393" spans="1:29" ht="26.25" customHeight="1">
      <c r="A393" s="115" t="s">
        <v>19</v>
      </c>
      <c r="B393" s="116"/>
      <c r="C393" s="116"/>
      <c r="D393" s="116"/>
      <c r="E393" s="135"/>
      <c r="F393" s="6">
        <v>2</v>
      </c>
      <c r="G393" s="194"/>
      <c r="H393" s="195"/>
      <c r="I393" s="197"/>
      <c r="J393" s="197"/>
      <c r="K393" s="197"/>
      <c r="L393" s="197"/>
      <c r="M393" s="197"/>
      <c r="N393" s="197"/>
      <c r="O393" s="197"/>
      <c r="P393" s="197"/>
      <c r="Q393" s="197"/>
      <c r="R393" s="197"/>
      <c r="S393" s="197"/>
      <c r="T393" s="197"/>
      <c r="U393" s="197"/>
      <c r="V393" s="198"/>
      <c r="W393" s="46" t="str">
        <f>IF(I393="","",VLOOKUP(I393,'リスト1(PC入力用)'!$C$2:$E$169,2,FALSE))</f>
        <v/>
      </c>
      <c r="X393" s="47" t="str">
        <f>IF(I393="","",VLOOKUP(I393,'リスト1(PC入力用)'!$C$2:$E$169,3,FALSE))</f>
        <v/>
      </c>
      <c r="Y393" s="22" t="str">
        <f>IF(X393="","",W393+X393)</f>
        <v/>
      </c>
      <c r="Z393" s="201" t="str">
        <f t="shared" ref="Z393:Z394" si="16">IF(Y393="","",_xlfn.IFS(Y393=2,"対策の必要なし",Y393=3,"現時点では必要なし",Y393=4,"何らかの対策が必要",Y393=5,"優先的な対策が必要",Y393=6,"即座に対策が必要"))</f>
        <v/>
      </c>
      <c r="AA393" s="202"/>
      <c r="AB393" s="203"/>
    </row>
    <row r="394" spans="1:29" ht="26.25" customHeight="1" thickBot="1">
      <c r="A394" s="117"/>
      <c r="B394" s="118"/>
      <c r="C394" s="118"/>
      <c r="D394" s="118"/>
      <c r="E394" s="136"/>
      <c r="F394" s="7">
        <v>3</v>
      </c>
      <c r="G394" s="182"/>
      <c r="H394" s="196"/>
      <c r="I394" s="199"/>
      <c r="J394" s="199"/>
      <c r="K394" s="199"/>
      <c r="L394" s="199"/>
      <c r="M394" s="199"/>
      <c r="N394" s="199"/>
      <c r="O394" s="199"/>
      <c r="P394" s="199"/>
      <c r="Q394" s="199"/>
      <c r="R394" s="199"/>
      <c r="S394" s="199"/>
      <c r="T394" s="199"/>
      <c r="U394" s="199"/>
      <c r="V394" s="200"/>
      <c r="W394" s="46" t="str">
        <f>IF(I394="","",VLOOKUP(I394,'リスト1(PC入力用)'!$C$2:$E$169,2,FALSE))</f>
        <v/>
      </c>
      <c r="X394" s="47" t="str">
        <f>IF(I394="","",VLOOKUP(I394,'リスト1(PC入力用)'!$C$2:$E$169,3,FALSE))</f>
        <v/>
      </c>
      <c r="Y394" s="23" t="str">
        <f>IF(X394="","",W394+X394)</f>
        <v/>
      </c>
      <c r="Z394" s="201" t="str">
        <f t="shared" si="16"/>
        <v/>
      </c>
      <c r="AA394" s="202"/>
      <c r="AB394" s="203"/>
    </row>
    <row r="395" spans="1:29" ht="26.25" customHeight="1" thickTop="1">
      <c r="A395" s="137" t="s">
        <v>17</v>
      </c>
      <c r="B395" s="138"/>
      <c r="C395" s="138"/>
      <c r="D395" s="138"/>
      <c r="E395" s="139"/>
      <c r="F395" s="8" t="s">
        <v>8</v>
      </c>
      <c r="G395" s="11" t="s">
        <v>30</v>
      </c>
      <c r="H395" s="225" t="s">
        <v>23</v>
      </c>
      <c r="I395" s="226"/>
      <c r="J395" s="226"/>
      <c r="K395" s="147" t="s">
        <v>24</v>
      </c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  <c r="AA395" s="140"/>
      <c r="AB395" s="141"/>
    </row>
    <row r="396" spans="1:29" ht="26.25" customHeight="1">
      <c r="A396" s="142" t="s">
        <v>33</v>
      </c>
      <c r="B396" s="143"/>
      <c r="C396" s="143"/>
      <c r="D396" s="143"/>
      <c r="E396" s="143"/>
      <c r="F396" s="9"/>
      <c r="G396" s="34" t="str">
        <f>IF(F396="","",VLOOKUP(F396,F392:Y394,20,FALSE))</f>
        <v/>
      </c>
      <c r="H396" s="219" t="str">
        <f>IF(F396="","",VLOOKUP(F396,F392:AB394,21,FALSE))</f>
        <v/>
      </c>
      <c r="I396" s="220"/>
      <c r="J396" s="221"/>
      <c r="K396" s="194"/>
      <c r="L396" s="195"/>
      <c r="M396" s="186"/>
      <c r="N396" s="184"/>
      <c r="O396" s="184"/>
      <c r="P396" s="184"/>
      <c r="Q396" s="184"/>
      <c r="R396" s="184"/>
      <c r="S396" s="184"/>
      <c r="T396" s="187"/>
      <c r="U396" s="184"/>
      <c r="V396" s="184"/>
      <c r="W396" s="184"/>
      <c r="X396" s="184"/>
      <c r="Y396" s="184"/>
      <c r="Z396" s="184"/>
      <c r="AA396" s="184"/>
      <c r="AB396" s="185"/>
    </row>
    <row r="397" spans="1:29" ht="26.25" customHeight="1">
      <c r="A397" s="115" t="s">
        <v>31</v>
      </c>
      <c r="B397" s="116"/>
      <c r="C397" s="116"/>
      <c r="D397" s="116"/>
      <c r="E397" s="116"/>
      <c r="F397" s="9"/>
      <c r="G397" s="34" t="str">
        <f>IF(F397="","",VLOOKUP(F397,F392:Y394,20,FALSE))</f>
        <v/>
      </c>
      <c r="H397" s="219" t="str">
        <f>IF(F397="","",VLOOKUP(F397,F392:AB394,21,FALSE))</f>
        <v/>
      </c>
      <c r="I397" s="220"/>
      <c r="J397" s="221"/>
      <c r="K397" s="194"/>
      <c r="L397" s="195"/>
      <c r="M397" s="186"/>
      <c r="N397" s="184"/>
      <c r="O397" s="184"/>
      <c r="P397" s="184"/>
      <c r="Q397" s="184"/>
      <c r="R397" s="184"/>
      <c r="S397" s="184"/>
      <c r="T397" s="187"/>
      <c r="U397" s="184"/>
      <c r="V397" s="184"/>
      <c r="W397" s="184"/>
      <c r="X397" s="184"/>
      <c r="Y397" s="184"/>
      <c r="Z397" s="184"/>
      <c r="AA397" s="184"/>
      <c r="AB397" s="185"/>
    </row>
    <row r="398" spans="1:29" ht="26.25" customHeight="1" thickBot="1">
      <c r="A398" s="117"/>
      <c r="B398" s="118"/>
      <c r="C398" s="118"/>
      <c r="D398" s="118"/>
      <c r="E398" s="118"/>
      <c r="F398" s="10"/>
      <c r="G398" s="34" t="str">
        <f>IF(F398="","",VLOOKUP(F398,F392:Y394,20,FALSE))</f>
        <v/>
      </c>
      <c r="H398" s="222" t="str">
        <f>IF(F398="","",VLOOKUP(F398,F392:AB394,21,FALSE))</f>
        <v/>
      </c>
      <c r="I398" s="223"/>
      <c r="J398" s="224"/>
      <c r="K398" s="182"/>
      <c r="L398" s="196"/>
      <c r="M398" s="204"/>
      <c r="N398" s="181"/>
      <c r="O398" s="181"/>
      <c r="P398" s="181"/>
      <c r="Q398" s="181"/>
      <c r="R398" s="181"/>
      <c r="S398" s="181"/>
      <c r="T398" s="205"/>
      <c r="U398" s="184"/>
      <c r="V398" s="184"/>
      <c r="W398" s="184"/>
      <c r="X398" s="184"/>
      <c r="Y398" s="184"/>
      <c r="Z398" s="184"/>
      <c r="AA398" s="184"/>
      <c r="AB398" s="185"/>
    </row>
    <row r="399" spans="1:29" ht="26.25" customHeight="1" thickTop="1">
      <c r="A399" s="123" t="s">
        <v>13</v>
      </c>
      <c r="B399" s="124"/>
      <c r="C399" s="124"/>
      <c r="D399" s="124"/>
      <c r="E399" s="124"/>
      <c r="F399" s="229"/>
      <c r="G399" s="230"/>
      <c r="H399" s="230"/>
      <c r="I399" s="230"/>
      <c r="J399" s="230"/>
      <c r="K399" s="230"/>
      <c r="L399" s="230"/>
      <c r="M399" s="230"/>
      <c r="N399" s="230"/>
      <c r="O399" s="230"/>
      <c r="P399" s="230"/>
      <c r="Q399" s="230"/>
      <c r="R399" s="230"/>
      <c r="S399" s="230"/>
      <c r="T399" s="230"/>
      <c r="U399" s="230"/>
      <c r="V399" s="230"/>
      <c r="W399" s="230"/>
      <c r="X399" s="230"/>
      <c r="Y399" s="131" t="s">
        <v>35</v>
      </c>
      <c r="Z399" s="131"/>
      <c r="AA399" s="131"/>
      <c r="AB399" s="132"/>
    </row>
    <row r="400" spans="1:29" ht="26.25" customHeight="1" thickBot="1">
      <c r="A400" s="125"/>
      <c r="B400" s="126"/>
      <c r="C400" s="126"/>
      <c r="D400" s="126"/>
      <c r="E400" s="126"/>
      <c r="F400" s="231"/>
      <c r="G400" s="232"/>
      <c r="H400" s="232"/>
      <c r="I400" s="232"/>
      <c r="J400" s="232"/>
      <c r="K400" s="232"/>
      <c r="L400" s="232"/>
      <c r="M400" s="232"/>
      <c r="N400" s="232"/>
      <c r="O400" s="232"/>
      <c r="P400" s="232"/>
      <c r="Q400" s="232"/>
      <c r="R400" s="232"/>
      <c r="S400" s="232"/>
      <c r="T400" s="232"/>
      <c r="U400" s="232"/>
      <c r="V400" s="232"/>
      <c r="W400" s="232"/>
      <c r="X400" s="232"/>
      <c r="Y400" s="133"/>
      <c r="Z400" s="133"/>
      <c r="AA400" s="133"/>
      <c r="AB400" s="134"/>
    </row>
    <row r="401" spans="1:29" ht="26.25" customHeight="1" thickTop="1">
      <c r="A401" s="101" t="s">
        <v>11</v>
      </c>
      <c r="B401" s="208" t="str">
        <f>IF(B377="","",B377)</f>
        <v/>
      </c>
      <c r="C401" s="209"/>
      <c r="D401" s="209"/>
      <c r="E401" s="210"/>
      <c r="F401" s="112" t="s">
        <v>12</v>
      </c>
      <c r="G401" s="14" t="s">
        <v>14</v>
      </c>
      <c r="H401" s="15">
        <v>2</v>
      </c>
      <c r="I401" s="13">
        <v>3</v>
      </c>
      <c r="J401" s="15">
        <v>4</v>
      </c>
      <c r="K401" s="15">
        <v>5</v>
      </c>
      <c r="L401" s="16">
        <v>6</v>
      </c>
      <c r="M401" s="16">
        <v>7</v>
      </c>
      <c r="N401" s="16">
        <v>8</v>
      </c>
      <c r="O401" s="16">
        <v>9</v>
      </c>
      <c r="P401" s="16">
        <v>10</v>
      </c>
      <c r="Q401" s="15">
        <v>11</v>
      </c>
      <c r="R401" s="16">
        <v>12</v>
      </c>
      <c r="S401" s="16">
        <v>13</v>
      </c>
      <c r="T401" s="16">
        <v>14</v>
      </c>
      <c r="U401" s="16">
        <v>15</v>
      </c>
      <c r="V401" s="16">
        <v>16</v>
      </c>
      <c r="W401" s="16">
        <v>17</v>
      </c>
      <c r="X401" s="16">
        <v>18</v>
      </c>
      <c r="Y401" s="16">
        <v>19</v>
      </c>
      <c r="Z401" s="18">
        <v>20</v>
      </c>
      <c r="AA401" s="86"/>
      <c r="AB401" s="87"/>
    </row>
    <row r="402" spans="1:29" ht="26.25" customHeight="1">
      <c r="A402" s="101"/>
      <c r="B402" s="211"/>
      <c r="C402" s="212"/>
      <c r="D402" s="212"/>
      <c r="E402" s="213"/>
      <c r="F402" s="113"/>
      <c r="G402" s="217"/>
      <c r="H402" s="217"/>
      <c r="I402" s="217"/>
      <c r="J402" s="217"/>
      <c r="K402" s="217"/>
      <c r="L402" s="217"/>
      <c r="M402" s="217"/>
      <c r="N402" s="217"/>
      <c r="O402" s="217"/>
      <c r="P402" s="217"/>
      <c r="Q402" s="217"/>
      <c r="R402" s="217"/>
      <c r="S402" s="217"/>
      <c r="T402" s="217"/>
      <c r="U402" s="217"/>
      <c r="V402" s="217"/>
      <c r="W402" s="217"/>
      <c r="X402" s="217"/>
      <c r="Y402" s="217"/>
      <c r="Z402" s="217"/>
      <c r="AA402" s="88"/>
      <c r="AB402" s="89"/>
    </row>
    <row r="403" spans="1:29" ht="26.25" customHeight="1">
      <c r="A403" s="101"/>
      <c r="B403" s="211"/>
      <c r="C403" s="212"/>
      <c r="D403" s="212"/>
      <c r="E403" s="213"/>
      <c r="F403" s="113"/>
      <c r="G403" s="217"/>
      <c r="H403" s="217"/>
      <c r="I403" s="217"/>
      <c r="J403" s="217"/>
      <c r="K403" s="217"/>
      <c r="L403" s="217"/>
      <c r="M403" s="217"/>
      <c r="N403" s="217"/>
      <c r="O403" s="217"/>
      <c r="P403" s="217"/>
      <c r="Q403" s="217"/>
      <c r="R403" s="217"/>
      <c r="S403" s="217"/>
      <c r="T403" s="217"/>
      <c r="U403" s="217"/>
      <c r="V403" s="217"/>
      <c r="W403" s="217"/>
      <c r="X403" s="217"/>
      <c r="Y403" s="217"/>
      <c r="Z403" s="217"/>
      <c r="AA403" s="88"/>
      <c r="AB403" s="89"/>
    </row>
    <row r="404" spans="1:29" ht="26.25" customHeight="1">
      <c r="A404" s="102"/>
      <c r="B404" s="214"/>
      <c r="C404" s="215"/>
      <c r="D404" s="215"/>
      <c r="E404" s="216"/>
      <c r="F404" s="114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90"/>
      <c r="AB404" s="91"/>
    </row>
    <row r="405" spans="1:29" ht="26.25" customHeight="1">
      <c r="A405" s="28"/>
      <c r="B405" s="29"/>
      <c r="C405" s="29"/>
      <c r="D405" s="29"/>
      <c r="E405" s="29"/>
      <c r="F405" s="28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27"/>
      <c r="Z405" s="27"/>
      <c r="AA405" s="26"/>
      <c r="AB405" s="26"/>
    </row>
    <row r="406" spans="1:29" ht="26.25" customHeight="1">
      <c r="A406" s="92" t="s">
        <v>9</v>
      </c>
      <c r="B406" s="93"/>
      <c r="C406" s="64" t="s">
        <v>21</v>
      </c>
      <c r="D406" s="64"/>
      <c r="E406" s="64"/>
      <c r="F406" s="64"/>
      <c r="G406" s="98"/>
      <c r="H406" s="61" t="s">
        <v>15</v>
      </c>
      <c r="I406" s="61"/>
      <c r="J406" s="64" t="s">
        <v>20</v>
      </c>
      <c r="K406" s="64"/>
      <c r="L406" s="64"/>
      <c r="M406" s="64"/>
      <c r="N406" s="64"/>
      <c r="O406" s="98"/>
      <c r="P406" s="61" t="s">
        <v>29</v>
      </c>
      <c r="Q406" s="61"/>
      <c r="R406" s="61"/>
      <c r="S406" s="61"/>
      <c r="T406" s="64" t="s">
        <v>26</v>
      </c>
      <c r="U406" s="64"/>
      <c r="V406" s="64"/>
      <c r="W406" s="67" t="s">
        <v>23</v>
      </c>
      <c r="X406" s="68"/>
      <c r="Y406" s="73" t="s">
        <v>34</v>
      </c>
      <c r="Z406" s="73"/>
      <c r="AA406" s="73"/>
      <c r="AB406" s="74"/>
    </row>
    <row r="407" spans="1:29" ht="26.25" customHeight="1">
      <c r="A407" s="94"/>
      <c r="B407" s="95"/>
      <c r="C407" s="65"/>
      <c r="D407" s="65"/>
      <c r="E407" s="65"/>
      <c r="F407" s="65"/>
      <c r="G407" s="99"/>
      <c r="H407" s="62"/>
      <c r="I407" s="62"/>
      <c r="J407" s="65"/>
      <c r="K407" s="65"/>
      <c r="L407" s="65"/>
      <c r="M407" s="65"/>
      <c r="N407" s="65"/>
      <c r="O407" s="99"/>
      <c r="P407" s="62"/>
      <c r="Q407" s="62"/>
      <c r="R407" s="62"/>
      <c r="S407" s="62"/>
      <c r="T407" s="65"/>
      <c r="U407" s="65"/>
      <c r="V407" s="65"/>
      <c r="W407" s="69"/>
      <c r="X407" s="70"/>
      <c r="Y407" s="75"/>
      <c r="Z407" s="75"/>
      <c r="AA407" s="75"/>
      <c r="AB407" s="76"/>
    </row>
    <row r="408" spans="1:29" ht="26.25" customHeight="1">
      <c r="A408" s="96"/>
      <c r="B408" s="97"/>
      <c r="C408" s="66"/>
      <c r="D408" s="66"/>
      <c r="E408" s="66"/>
      <c r="F408" s="66"/>
      <c r="G408" s="100"/>
      <c r="H408" s="63"/>
      <c r="I408" s="63"/>
      <c r="J408" s="66"/>
      <c r="K408" s="66"/>
      <c r="L408" s="66"/>
      <c r="M408" s="66"/>
      <c r="N408" s="66"/>
      <c r="O408" s="100"/>
      <c r="P408" s="63"/>
      <c r="Q408" s="63"/>
      <c r="R408" s="63"/>
      <c r="S408" s="63"/>
      <c r="T408" s="66"/>
      <c r="U408" s="66"/>
      <c r="V408" s="66"/>
      <c r="W408" s="71"/>
      <c r="X408" s="72"/>
      <c r="Y408" s="77"/>
      <c r="Z408" s="77"/>
      <c r="AA408" s="77"/>
      <c r="AB408" s="78"/>
    </row>
    <row r="409" spans="1:29" ht="26.25" customHeight="1">
      <c r="A409" s="165" t="s">
        <v>22</v>
      </c>
      <c r="B409" s="165"/>
      <c r="C409" s="165"/>
      <c r="D409" s="165"/>
      <c r="E409" s="165"/>
      <c r="F409" s="165"/>
      <c r="G409" s="165"/>
      <c r="H409" s="165"/>
      <c r="I409" s="165"/>
      <c r="J409" s="165"/>
      <c r="K409" s="165"/>
      <c r="L409" s="165"/>
      <c r="M409" s="1"/>
      <c r="N409" s="1"/>
      <c r="O409" s="1"/>
      <c r="P409" s="2"/>
      <c r="T409" s="227" t="str">
        <f>IF(T385="","",T385+1)</f>
        <v/>
      </c>
      <c r="U409" s="227"/>
      <c r="V409" s="227"/>
      <c r="W409" s="227"/>
      <c r="X409" s="227"/>
      <c r="Y409" s="227"/>
      <c r="Z409" s="227"/>
      <c r="AA409" s="207" t="str">
        <f>IF(T409="","",T409)</f>
        <v/>
      </c>
      <c r="AB409" s="207"/>
      <c r="AC409" s="21"/>
    </row>
    <row r="410" spans="1:29" ht="26.25" customHeight="1">
      <c r="A410" s="166"/>
      <c r="B410" s="166"/>
      <c r="C410" s="166"/>
      <c r="D410" s="166"/>
      <c r="E410" s="166"/>
      <c r="F410" s="167"/>
      <c r="G410" s="167"/>
      <c r="H410" s="167"/>
      <c r="I410" s="167"/>
      <c r="J410" s="167"/>
      <c r="K410" s="167"/>
      <c r="L410" s="167"/>
      <c r="M410" s="168" t="s">
        <v>5</v>
      </c>
      <c r="N410" s="168"/>
      <c r="O410" s="228" t="str">
        <f>IF(O386="","",O386)</f>
        <v/>
      </c>
      <c r="P410" s="228"/>
      <c r="Q410" s="228"/>
      <c r="R410" s="228"/>
      <c r="S410" s="228"/>
      <c r="T410" s="228"/>
      <c r="U410" s="228"/>
      <c r="V410" s="228"/>
      <c r="W410" s="228"/>
      <c r="X410" s="228"/>
      <c r="Y410" s="228"/>
      <c r="Z410" s="228"/>
      <c r="AA410" s="228"/>
      <c r="AB410" s="228"/>
    </row>
    <row r="411" spans="1:29" ht="26.25" customHeight="1">
      <c r="A411" s="170" t="s">
        <v>6</v>
      </c>
      <c r="B411" s="171"/>
      <c r="C411" s="171"/>
      <c r="D411" s="171"/>
      <c r="E411" s="172"/>
      <c r="F411" s="176"/>
      <c r="G411" s="177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8"/>
      <c r="S411" s="177"/>
      <c r="T411" s="177"/>
      <c r="U411" s="177"/>
      <c r="V411" s="177"/>
      <c r="W411" s="177"/>
      <c r="X411" s="177"/>
      <c r="Y411" s="177"/>
      <c r="Z411" s="177"/>
      <c r="AA411" s="177"/>
      <c r="AB411" s="179"/>
    </row>
    <row r="412" spans="1:29" ht="26.25" customHeight="1" thickBot="1">
      <c r="A412" s="173"/>
      <c r="B412" s="174"/>
      <c r="C412" s="174"/>
      <c r="D412" s="174"/>
      <c r="E412" s="175"/>
      <c r="F412" s="180"/>
      <c r="G412" s="181"/>
      <c r="H412" s="181"/>
      <c r="I412" s="181"/>
      <c r="J412" s="181"/>
      <c r="K412" s="181"/>
      <c r="L412" s="181"/>
      <c r="M412" s="181"/>
      <c r="N412" s="181"/>
      <c r="O412" s="181"/>
      <c r="P412" s="181"/>
      <c r="Q412" s="181"/>
      <c r="R412" s="182"/>
      <c r="S412" s="181"/>
      <c r="T412" s="181"/>
      <c r="U412" s="181"/>
      <c r="V412" s="181"/>
      <c r="W412" s="181"/>
      <c r="X412" s="181"/>
      <c r="Y412" s="181"/>
      <c r="Z412" s="181"/>
      <c r="AA412" s="181"/>
      <c r="AB412" s="183"/>
    </row>
    <row r="413" spans="1:29" ht="26.25" customHeight="1" thickTop="1">
      <c r="A413" s="154" t="s">
        <v>7</v>
      </c>
      <c r="B413" s="155"/>
      <c r="C413" s="155"/>
      <c r="D413" s="155"/>
      <c r="E413" s="155"/>
      <c r="F413" s="155"/>
      <c r="G413" s="155"/>
      <c r="H413" s="155"/>
      <c r="I413" s="155"/>
      <c r="J413" s="155"/>
      <c r="K413" s="155"/>
      <c r="L413" s="156"/>
      <c r="M413" s="12">
        <v>1</v>
      </c>
      <c r="N413" s="188"/>
      <c r="O413" s="188"/>
      <c r="P413" s="188"/>
      <c r="Q413" s="188"/>
      <c r="R413" s="188"/>
      <c r="S413" s="188"/>
      <c r="T413" s="189"/>
      <c r="U413" s="17">
        <v>3</v>
      </c>
      <c r="V413" s="192"/>
      <c r="W413" s="192"/>
      <c r="X413" s="192"/>
      <c r="Y413" s="192"/>
      <c r="Z413" s="192"/>
      <c r="AA413" s="192"/>
      <c r="AB413" s="193"/>
    </row>
    <row r="414" spans="1:29" ht="26.25" customHeight="1" thickBot="1">
      <c r="A414" s="160" t="s">
        <v>18</v>
      </c>
      <c r="B414" s="161"/>
      <c r="C414" s="161"/>
      <c r="D414" s="161"/>
      <c r="E414" s="161"/>
      <c r="F414" s="161"/>
      <c r="G414" s="161"/>
      <c r="H414" s="161"/>
      <c r="I414" s="161"/>
      <c r="J414" s="161"/>
      <c r="K414" s="161"/>
      <c r="L414" s="162"/>
      <c r="M414" s="3">
        <v>2</v>
      </c>
      <c r="N414" s="190"/>
      <c r="O414" s="190"/>
      <c r="P414" s="190"/>
      <c r="Q414" s="190"/>
      <c r="R414" s="190"/>
      <c r="S414" s="190"/>
      <c r="T414" s="191"/>
      <c r="U414" s="3">
        <v>4</v>
      </c>
      <c r="V414" s="181"/>
      <c r="W414" s="181"/>
      <c r="X414" s="181"/>
      <c r="Y414" s="181"/>
      <c r="Z414" s="181"/>
      <c r="AA414" s="181"/>
      <c r="AB414" s="183"/>
    </row>
    <row r="415" spans="1:29" ht="26.25" customHeight="1" thickTop="1">
      <c r="A415" s="137" t="s">
        <v>16</v>
      </c>
      <c r="B415" s="138"/>
      <c r="C415" s="138"/>
      <c r="D415" s="138"/>
      <c r="E415" s="139"/>
      <c r="F415" s="5" t="s">
        <v>8</v>
      </c>
      <c r="G415" s="147" t="s">
        <v>141</v>
      </c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1"/>
      <c r="W415" s="148" t="s">
        <v>28</v>
      </c>
      <c r="X415" s="149"/>
      <c r="Y415" s="150"/>
      <c r="Z415" s="151" t="s">
        <v>25</v>
      </c>
      <c r="AA415" s="151"/>
      <c r="AB415" s="152"/>
    </row>
    <row r="416" spans="1:29" ht="26.25" customHeight="1">
      <c r="A416" s="142" t="s">
        <v>10</v>
      </c>
      <c r="B416" s="143"/>
      <c r="C416" s="143"/>
      <c r="D416" s="143"/>
      <c r="E416" s="153"/>
      <c r="F416" s="6">
        <v>1</v>
      </c>
      <c r="G416" s="194"/>
      <c r="H416" s="195"/>
      <c r="I416" s="197"/>
      <c r="J416" s="197"/>
      <c r="K416" s="197"/>
      <c r="L416" s="197"/>
      <c r="M416" s="197"/>
      <c r="N416" s="197"/>
      <c r="O416" s="197"/>
      <c r="P416" s="197"/>
      <c r="Q416" s="197"/>
      <c r="R416" s="197"/>
      <c r="S416" s="197"/>
      <c r="T416" s="197"/>
      <c r="U416" s="197"/>
      <c r="V416" s="198"/>
      <c r="W416" s="46" t="str">
        <f>IF(I416="","",VLOOKUP(I416,'リスト1(PC入力用)'!$C$2:$E$169,2,FALSE))</f>
        <v/>
      </c>
      <c r="X416" s="47" t="str">
        <f>IF(I416="","",VLOOKUP(I416,'リスト1(PC入力用)'!$C$2:$E$169,3,FALSE))</f>
        <v/>
      </c>
      <c r="Y416" s="22" t="str">
        <f>IF(X416="","",W416+X416)</f>
        <v/>
      </c>
      <c r="Z416" s="201" t="str">
        <f>IF(Y416="","",_xlfn.IFS(Y416=2,"対策の必要なし",Y416=3,"現時点では必要なし",Y416=4,"何らかの対策が必要",Y416=5,"優先的な対策が必要",Y416=6,"即座に対策が必要"))</f>
        <v/>
      </c>
      <c r="AA416" s="202"/>
      <c r="AB416" s="203"/>
    </row>
    <row r="417" spans="1:28" ht="26.25" customHeight="1">
      <c r="A417" s="115" t="s">
        <v>19</v>
      </c>
      <c r="B417" s="116"/>
      <c r="C417" s="116"/>
      <c r="D417" s="116"/>
      <c r="E417" s="135"/>
      <c r="F417" s="6">
        <v>2</v>
      </c>
      <c r="G417" s="194"/>
      <c r="H417" s="195"/>
      <c r="I417" s="197"/>
      <c r="J417" s="197"/>
      <c r="K417" s="197"/>
      <c r="L417" s="197"/>
      <c r="M417" s="197"/>
      <c r="N417" s="197"/>
      <c r="O417" s="197"/>
      <c r="P417" s="197"/>
      <c r="Q417" s="197"/>
      <c r="R417" s="197"/>
      <c r="S417" s="197"/>
      <c r="T417" s="197"/>
      <c r="U417" s="197"/>
      <c r="V417" s="198"/>
      <c r="W417" s="46" t="str">
        <f>IF(I417="","",VLOOKUP(I417,'リスト1(PC入力用)'!$C$2:$E$169,2,FALSE))</f>
        <v/>
      </c>
      <c r="X417" s="47" t="str">
        <f>IF(I417="","",VLOOKUP(I417,'リスト1(PC入力用)'!$C$2:$E$169,3,FALSE))</f>
        <v/>
      </c>
      <c r="Y417" s="22" t="str">
        <f>IF(X417="","",W417+X417)</f>
        <v/>
      </c>
      <c r="Z417" s="201" t="str">
        <f t="shared" ref="Z417:Z418" si="17">IF(Y417="","",_xlfn.IFS(Y417=2,"対策の必要なし",Y417=3,"現時点では必要なし",Y417=4,"何らかの対策が必要",Y417=5,"優先的な対策が必要",Y417=6,"即座に対策が必要"))</f>
        <v/>
      </c>
      <c r="AA417" s="202"/>
      <c r="AB417" s="203"/>
    </row>
    <row r="418" spans="1:28" ht="26.25" customHeight="1" thickBot="1">
      <c r="A418" s="117"/>
      <c r="B418" s="118"/>
      <c r="C418" s="118"/>
      <c r="D418" s="118"/>
      <c r="E418" s="136"/>
      <c r="F418" s="7">
        <v>3</v>
      </c>
      <c r="G418" s="182"/>
      <c r="H418" s="196"/>
      <c r="I418" s="199"/>
      <c r="J418" s="199"/>
      <c r="K418" s="199"/>
      <c r="L418" s="199"/>
      <c r="M418" s="199"/>
      <c r="N418" s="199"/>
      <c r="O418" s="199"/>
      <c r="P418" s="199"/>
      <c r="Q418" s="199"/>
      <c r="R418" s="199"/>
      <c r="S418" s="199"/>
      <c r="T418" s="199"/>
      <c r="U418" s="199"/>
      <c r="V418" s="200"/>
      <c r="W418" s="46" t="str">
        <f>IF(I418="","",VLOOKUP(I418,'リスト1(PC入力用)'!$C$2:$E$169,2,FALSE))</f>
        <v/>
      </c>
      <c r="X418" s="47" t="str">
        <f>IF(I418="","",VLOOKUP(I418,'リスト1(PC入力用)'!$C$2:$E$169,3,FALSE))</f>
        <v/>
      </c>
      <c r="Y418" s="23" t="str">
        <f>IF(X418="","",W418+X418)</f>
        <v/>
      </c>
      <c r="Z418" s="201" t="str">
        <f t="shared" si="17"/>
        <v/>
      </c>
      <c r="AA418" s="202"/>
      <c r="AB418" s="203"/>
    </row>
    <row r="419" spans="1:28" ht="26.25" customHeight="1" thickTop="1">
      <c r="A419" s="137" t="s">
        <v>17</v>
      </c>
      <c r="B419" s="138"/>
      <c r="C419" s="138"/>
      <c r="D419" s="138"/>
      <c r="E419" s="139"/>
      <c r="F419" s="8" t="s">
        <v>8</v>
      </c>
      <c r="G419" s="11" t="s">
        <v>30</v>
      </c>
      <c r="H419" s="225" t="s">
        <v>23</v>
      </c>
      <c r="I419" s="226"/>
      <c r="J419" s="226"/>
      <c r="K419" s="147" t="s">
        <v>24</v>
      </c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  <c r="AA419" s="140"/>
      <c r="AB419" s="141"/>
    </row>
    <row r="420" spans="1:28" ht="26.25" customHeight="1">
      <c r="A420" s="142" t="s">
        <v>33</v>
      </c>
      <c r="B420" s="143"/>
      <c r="C420" s="143"/>
      <c r="D420" s="143"/>
      <c r="E420" s="143"/>
      <c r="F420" s="9"/>
      <c r="G420" s="34" t="str">
        <f>IF(F420="","",VLOOKUP(F420,F416:Y418,20,FALSE))</f>
        <v/>
      </c>
      <c r="H420" s="219" t="str">
        <f>IF(F420="","",VLOOKUP(F420,F416:AB418,21,FALSE))</f>
        <v/>
      </c>
      <c r="I420" s="220"/>
      <c r="J420" s="221"/>
      <c r="K420" s="194"/>
      <c r="L420" s="195"/>
      <c r="M420" s="186"/>
      <c r="N420" s="184"/>
      <c r="O420" s="184"/>
      <c r="P420" s="184"/>
      <c r="Q420" s="184"/>
      <c r="R420" s="184"/>
      <c r="S420" s="184"/>
      <c r="T420" s="187"/>
      <c r="U420" s="184"/>
      <c r="V420" s="184"/>
      <c r="W420" s="184"/>
      <c r="X420" s="184"/>
      <c r="Y420" s="184"/>
      <c r="Z420" s="184"/>
      <c r="AA420" s="184"/>
      <c r="AB420" s="185"/>
    </row>
    <row r="421" spans="1:28" ht="26.25" customHeight="1">
      <c r="A421" s="115" t="s">
        <v>31</v>
      </c>
      <c r="B421" s="116"/>
      <c r="C421" s="116"/>
      <c r="D421" s="116"/>
      <c r="E421" s="116"/>
      <c r="F421" s="9"/>
      <c r="G421" s="34" t="str">
        <f>IF(F421="","",VLOOKUP(F421,F416:Y418,20,FALSE))</f>
        <v/>
      </c>
      <c r="H421" s="219" t="str">
        <f>IF(F421="","",VLOOKUP(F421,F416:AB418,21,FALSE))</f>
        <v/>
      </c>
      <c r="I421" s="220"/>
      <c r="J421" s="221"/>
      <c r="K421" s="194"/>
      <c r="L421" s="195"/>
      <c r="M421" s="186"/>
      <c r="N421" s="184"/>
      <c r="O421" s="184"/>
      <c r="P421" s="184"/>
      <c r="Q421" s="184"/>
      <c r="R421" s="184"/>
      <c r="S421" s="184"/>
      <c r="T421" s="187"/>
      <c r="U421" s="184"/>
      <c r="V421" s="184"/>
      <c r="W421" s="184"/>
      <c r="X421" s="184"/>
      <c r="Y421" s="184"/>
      <c r="Z421" s="184"/>
      <c r="AA421" s="184"/>
      <c r="AB421" s="185"/>
    </row>
    <row r="422" spans="1:28" ht="26.25" customHeight="1" thickBot="1">
      <c r="A422" s="117"/>
      <c r="B422" s="118"/>
      <c r="C422" s="118"/>
      <c r="D422" s="118"/>
      <c r="E422" s="118"/>
      <c r="F422" s="10"/>
      <c r="G422" s="34" t="str">
        <f>IF(F422="","",VLOOKUP(F422,F416:Y418,20,FALSE))</f>
        <v/>
      </c>
      <c r="H422" s="222" t="str">
        <f>IF(F422="","",VLOOKUP(F422,F416:AB418,21,FALSE))</f>
        <v/>
      </c>
      <c r="I422" s="223"/>
      <c r="J422" s="224"/>
      <c r="K422" s="182"/>
      <c r="L422" s="196"/>
      <c r="M422" s="204"/>
      <c r="N422" s="181"/>
      <c r="O422" s="181"/>
      <c r="P422" s="181"/>
      <c r="Q422" s="181"/>
      <c r="R422" s="181"/>
      <c r="S422" s="181"/>
      <c r="T422" s="205"/>
      <c r="U422" s="184"/>
      <c r="V422" s="184"/>
      <c r="W422" s="184"/>
      <c r="X422" s="184"/>
      <c r="Y422" s="184"/>
      <c r="Z422" s="184"/>
      <c r="AA422" s="184"/>
      <c r="AB422" s="185"/>
    </row>
    <row r="423" spans="1:28" ht="26.25" customHeight="1" thickTop="1">
      <c r="A423" s="123" t="s">
        <v>13</v>
      </c>
      <c r="B423" s="124"/>
      <c r="C423" s="124"/>
      <c r="D423" s="124"/>
      <c r="E423" s="124"/>
      <c r="F423" s="229"/>
      <c r="G423" s="230"/>
      <c r="H423" s="230"/>
      <c r="I423" s="230"/>
      <c r="J423" s="230"/>
      <c r="K423" s="230"/>
      <c r="L423" s="230"/>
      <c r="M423" s="230"/>
      <c r="N423" s="230"/>
      <c r="O423" s="230"/>
      <c r="P423" s="230"/>
      <c r="Q423" s="230"/>
      <c r="R423" s="230"/>
      <c r="S423" s="230"/>
      <c r="T423" s="230"/>
      <c r="U423" s="230"/>
      <c r="V423" s="230"/>
      <c r="W423" s="230"/>
      <c r="X423" s="230"/>
      <c r="Y423" s="131" t="s">
        <v>35</v>
      </c>
      <c r="Z423" s="131"/>
      <c r="AA423" s="131"/>
      <c r="AB423" s="132"/>
    </row>
    <row r="424" spans="1:28" ht="26.25" customHeight="1" thickBot="1">
      <c r="A424" s="125"/>
      <c r="B424" s="126"/>
      <c r="C424" s="126"/>
      <c r="D424" s="126"/>
      <c r="E424" s="126"/>
      <c r="F424" s="231"/>
      <c r="G424" s="232"/>
      <c r="H424" s="232"/>
      <c r="I424" s="232"/>
      <c r="J424" s="232"/>
      <c r="K424" s="232"/>
      <c r="L424" s="232"/>
      <c r="M424" s="232"/>
      <c r="N424" s="232"/>
      <c r="O424" s="232"/>
      <c r="P424" s="232"/>
      <c r="Q424" s="232"/>
      <c r="R424" s="232"/>
      <c r="S424" s="232"/>
      <c r="T424" s="232"/>
      <c r="U424" s="232"/>
      <c r="V424" s="232"/>
      <c r="W424" s="232"/>
      <c r="X424" s="232"/>
      <c r="Y424" s="133"/>
      <c r="Z424" s="133"/>
      <c r="AA424" s="133"/>
      <c r="AB424" s="134"/>
    </row>
    <row r="425" spans="1:28" ht="26.25" customHeight="1" thickTop="1">
      <c r="A425" s="101" t="s">
        <v>11</v>
      </c>
      <c r="B425" s="208" t="str">
        <f>IF(B401="","",B401)</f>
        <v/>
      </c>
      <c r="C425" s="209"/>
      <c r="D425" s="209"/>
      <c r="E425" s="210"/>
      <c r="F425" s="112" t="s">
        <v>12</v>
      </c>
      <c r="G425" s="14" t="s">
        <v>14</v>
      </c>
      <c r="H425" s="15">
        <v>2</v>
      </c>
      <c r="I425" s="13">
        <v>3</v>
      </c>
      <c r="J425" s="15">
        <v>4</v>
      </c>
      <c r="K425" s="15">
        <v>5</v>
      </c>
      <c r="L425" s="16">
        <v>6</v>
      </c>
      <c r="M425" s="16">
        <v>7</v>
      </c>
      <c r="N425" s="16">
        <v>8</v>
      </c>
      <c r="O425" s="16">
        <v>9</v>
      </c>
      <c r="P425" s="16">
        <v>10</v>
      </c>
      <c r="Q425" s="15">
        <v>11</v>
      </c>
      <c r="R425" s="16">
        <v>12</v>
      </c>
      <c r="S425" s="16">
        <v>13</v>
      </c>
      <c r="T425" s="16">
        <v>14</v>
      </c>
      <c r="U425" s="16">
        <v>15</v>
      </c>
      <c r="V425" s="16">
        <v>16</v>
      </c>
      <c r="W425" s="16">
        <v>17</v>
      </c>
      <c r="X425" s="16">
        <v>18</v>
      </c>
      <c r="Y425" s="16">
        <v>19</v>
      </c>
      <c r="Z425" s="18">
        <v>20</v>
      </c>
      <c r="AA425" s="86"/>
      <c r="AB425" s="87"/>
    </row>
    <row r="426" spans="1:28" ht="26.25" customHeight="1">
      <c r="A426" s="101"/>
      <c r="B426" s="211"/>
      <c r="C426" s="212"/>
      <c r="D426" s="212"/>
      <c r="E426" s="213"/>
      <c r="F426" s="113"/>
      <c r="G426" s="217"/>
      <c r="H426" s="217"/>
      <c r="I426" s="217"/>
      <c r="J426" s="217"/>
      <c r="K426" s="217"/>
      <c r="L426" s="217"/>
      <c r="M426" s="217"/>
      <c r="N426" s="217"/>
      <c r="O426" s="217"/>
      <c r="P426" s="217"/>
      <c r="Q426" s="217"/>
      <c r="R426" s="217"/>
      <c r="S426" s="217"/>
      <c r="T426" s="217"/>
      <c r="U426" s="217"/>
      <c r="V426" s="217"/>
      <c r="W426" s="217"/>
      <c r="X426" s="217"/>
      <c r="Y426" s="217"/>
      <c r="Z426" s="217"/>
      <c r="AA426" s="88"/>
      <c r="AB426" s="89"/>
    </row>
    <row r="427" spans="1:28" ht="26.25" customHeight="1">
      <c r="A427" s="101"/>
      <c r="B427" s="211"/>
      <c r="C427" s="212"/>
      <c r="D427" s="212"/>
      <c r="E427" s="213"/>
      <c r="F427" s="113"/>
      <c r="G427" s="217"/>
      <c r="H427" s="217"/>
      <c r="I427" s="217"/>
      <c r="J427" s="217"/>
      <c r="K427" s="217"/>
      <c r="L427" s="217"/>
      <c r="M427" s="217"/>
      <c r="N427" s="217"/>
      <c r="O427" s="217"/>
      <c r="P427" s="217"/>
      <c r="Q427" s="217"/>
      <c r="R427" s="217"/>
      <c r="S427" s="217"/>
      <c r="T427" s="217"/>
      <c r="U427" s="217"/>
      <c r="V427" s="217"/>
      <c r="W427" s="217"/>
      <c r="X427" s="217"/>
      <c r="Y427" s="217"/>
      <c r="Z427" s="217"/>
      <c r="AA427" s="88"/>
      <c r="AB427" s="89"/>
    </row>
    <row r="428" spans="1:28" ht="26.25" customHeight="1">
      <c r="A428" s="102"/>
      <c r="B428" s="214"/>
      <c r="C428" s="215"/>
      <c r="D428" s="215"/>
      <c r="E428" s="216"/>
      <c r="F428" s="114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90"/>
      <c r="AB428" s="91"/>
    </row>
    <row r="429" spans="1:28" ht="26.25" customHeight="1">
      <c r="A429" s="28"/>
      <c r="B429" s="29"/>
      <c r="C429" s="29"/>
      <c r="D429" s="29"/>
      <c r="E429" s="29"/>
      <c r="F429" s="28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27"/>
      <c r="Z429" s="27"/>
      <c r="AA429" s="26"/>
      <c r="AB429" s="26"/>
    </row>
    <row r="430" spans="1:28" ht="26.25" customHeight="1">
      <c r="A430" s="92" t="s">
        <v>9</v>
      </c>
      <c r="B430" s="93"/>
      <c r="C430" s="64" t="s">
        <v>21</v>
      </c>
      <c r="D430" s="64"/>
      <c r="E430" s="64"/>
      <c r="F430" s="64"/>
      <c r="G430" s="98"/>
      <c r="H430" s="61" t="s">
        <v>15</v>
      </c>
      <c r="I430" s="61"/>
      <c r="J430" s="64" t="s">
        <v>20</v>
      </c>
      <c r="K430" s="64"/>
      <c r="L430" s="64"/>
      <c r="M430" s="64"/>
      <c r="N430" s="64"/>
      <c r="O430" s="98"/>
      <c r="P430" s="61" t="s">
        <v>29</v>
      </c>
      <c r="Q430" s="61"/>
      <c r="R430" s="61"/>
      <c r="S430" s="61"/>
      <c r="T430" s="64" t="s">
        <v>26</v>
      </c>
      <c r="U430" s="64"/>
      <c r="V430" s="64"/>
      <c r="W430" s="67" t="s">
        <v>23</v>
      </c>
      <c r="X430" s="68"/>
      <c r="Y430" s="73" t="s">
        <v>34</v>
      </c>
      <c r="Z430" s="73"/>
      <c r="AA430" s="73"/>
      <c r="AB430" s="74"/>
    </row>
    <row r="431" spans="1:28" ht="26.25" customHeight="1">
      <c r="A431" s="94"/>
      <c r="B431" s="95"/>
      <c r="C431" s="65"/>
      <c r="D431" s="65"/>
      <c r="E431" s="65"/>
      <c r="F431" s="65"/>
      <c r="G431" s="99"/>
      <c r="H431" s="62"/>
      <c r="I431" s="62"/>
      <c r="J431" s="65"/>
      <c r="K431" s="65"/>
      <c r="L431" s="65"/>
      <c r="M431" s="65"/>
      <c r="N431" s="65"/>
      <c r="O431" s="99"/>
      <c r="P431" s="62"/>
      <c r="Q431" s="62"/>
      <c r="R431" s="62"/>
      <c r="S431" s="62"/>
      <c r="T431" s="65"/>
      <c r="U431" s="65"/>
      <c r="V431" s="65"/>
      <c r="W431" s="69"/>
      <c r="X431" s="70"/>
      <c r="Y431" s="75"/>
      <c r="Z431" s="75"/>
      <c r="AA431" s="75"/>
      <c r="AB431" s="76"/>
    </row>
    <row r="432" spans="1:28" ht="26.25" customHeight="1">
      <c r="A432" s="96"/>
      <c r="B432" s="97"/>
      <c r="C432" s="66"/>
      <c r="D432" s="66"/>
      <c r="E432" s="66"/>
      <c r="F432" s="66"/>
      <c r="G432" s="100"/>
      <c r="H432" s="63"/>
      <c r="I432" s="63"/>
      <c r="J432" s="66"/>
      <c r="K432" s="66"/>
      <c r="L432" s="66"/>
      <c r="M432" s="66"/>
      <c r="N432" s="66"/>
      <c r="O432" s="100"/>
      <c r="P432" s="63"/>
      <c r="Q432" s="63"/>
      <c r="R432" s="63"/>
      <c r="S432" s="63"/>
      <c r="T432" s="66"/>
      <c r="U432" s="66"/>
      <c r="V432" s="66"/>
      <c r="W432" s="71"/>
      <c r="X432" s="72"/>
      <c r="Y432" s="77"/>
      <c r="Z432" s="77"/>
      <c r="AA432" s="77"/>
      <c r="AB432" s="78"/>
    </row>
    <row r="433" spans="1:29" ht="26.25" customHeight="1">
      <c r="A433" s="165" t="s">
        <v>22</v>
      </c>
      <c r="B433" s="165"/>
      <c r="C433" s="165"/>
      <c r="D433" s="165"/>
      <c r="E433" s="165"/>
      <c r="F433" s="165"/>
      <c r="G433" s="165"/>
      <c r="H433" s="165"/>
      <c r="I433" s="165"/>
      <c r="J433" s="165"/>
      <c r="K433" s="165"/>
      <c r="L433" s="165"/>
      <c r="M433" s="1"/>
      <c r="N433" s="1"/>
      <c r="O433" s="1"/>
      <c r="P433" s="2"/>
      <c r="T433" s="227" t="str">
        <f>IF(T409="","",T409+1)</f>
        <v/>
      </c>
      <c r="U433" s="227"/>
      <c r="V433" s="227"/>
      <c r="W433" s="227"/>
      <c r="X433" s="227"/>
      <c r="Y433" s="227"/>
      <c r="Z433" s="227"/>
      <c r="AA433" s="207" t="str">
        <f>IF(T433="","",T433)</f>
        <v/>
      </c>
      <c r="AB433" s="207"/>
      <c r="AC433" s="21"/>
    </row>
    <row r="434" spans="1:29" ht="26.25" customHeight="1">
      <c r="A434" s="166"/>
      <c r="B434" s="166"/>
      <c r="C434" s="166"/>
      <c r="D434" s="166"/>
      <c r="E434" s="166"/>
      <c r="F434" s="167"/>
      <c r="G434" s="167"/>
      <c r="H434" s="167"/>
      <c r="I434" s="167"/>
      <c r="J434" s="167"/>
      <c r="K434" s="167"/>
      <c r="L434" s="167"/>
      <c r="M434" s="168" t="s">
        <v>5</v>
      </c>
      <c r="N434" s="168"/>
      <c r="O434" s="228" t="str">
        <f>IF(O410="","",O410)</f>
        <v/>
      </c>
      <c r="P434" s="228"/>
      <c r="Q434" s="228"/>
      <c r="R434" s="228"/>
      <c r="S434" s="228"/>
      <c r="T434" s="228"/>
      <c r="U434" s="228"/>
      <c r="V434" s="228"/>
      <c r="W434" s="228"/>
      <c r="X434" s="228"/>
      <c r="Y434" s="228"/>
      <c r="Z434" s="228"/>
      <c r="AA434" s="228"/>
      <c r="AB434" s="228"/>
    </row>
    <row r="435" spans="1:29" ht="26.25" customHeight="1">
      <c r="A435" s="170" t="s">
        <v>6</v>
      </c>
      <c r="B435" s="171"/>
      <c r="C435" s="171"/>
      <c r="D435" s="171"/>
      <c r="E435" s="172"/>
      <c r="F435" s="176"/>
      <c r="G435" s="177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8"/>
      <c r="S435" s="177"/>
      <c r="T435" s="177"/>
      <c r="U435" s="177"/>
      <c r="V435" s="177"/>
      <c r="W435" s="177"/>
      <c r="X435" s="177"/>
      <c r="Y435" s="177"/>
      <c r="Z435" s="177"/>
      <c r="AA435" s="177"/>
      <c r="AB435" s="179"/>
    </row>
    <row r="436" spans="1:29" ht="26.25" customHeight="1" thickBot="1">
      <c r="A436" s="173"/>
      <c r="B436" s="174"/>
      <c r="C436" s="174"/>
      <c r="D436" s="174"/>
      <c r="E436" s="175"/>
      <c r="F436" s="180"/>
      <c r="G436" s="181"/>
      <c r="H436" s="181"/>
      <c r="I436" s="181"/>
      <c r="J436" s="181"/>
      <c r="K436" s="181"/>
      <c r="L436" s="181"/>
      <c r="M436" s="181"/>
      <c r="N436" s="181"/>
      <c r="O436" s="181"/>
      <c r="P436" s="181"/>
      <c r="Q436" s="181"/>
      <c r="R436" s="182"/>
      <c r="S436" s="181"/>
      <c r="T436" s="181"/>
      <c r="U436" s="181"/>
      <c r="V436" s="181"/>
      <c r="W436" s="181"/>
      <c r="X436" s="181"/>
      <c r="Y436" s="181"/>
      <c r="Z436" s="181"/>
      <c r="AA436" s="181"/>
      <c r="AB436" s="183"/>
    </row>
    <row r="437" spans="1:29" ht="26.25" customHeight="1" thickTop="1">
      <c r="A437" s="154" t="s">
        <v>7</v>
      </c>
      <c r="B437" s="155"/>
      <c r="C437" s="155"/>
      <c r="D437" s="155"/>
      <c r="E437" s="155"/>
      <c r="F437" s="155"/>
      <c r="G437" s="155"/>
      <c r="H437" s="155"/>
      <c r="I437" s="155"/>
      <c r="J437" s="155"/>
      <c r="K437" s="155"/>
      <c r="L437" s="156"/>
      <c r="M437" s="12">
        <v>1</v>
      </c>
      <c r="N437" s="188"/>
      <c r="O437" s="188"/>
      <c r="P437" s="188"/>
      <c r="Q437" s="188"/>
      <c r="R437" s="188"/>
      <c r="S437" s="188"/>
      <c r="T437" s="189"/>
      <c r="U437" s="17">
        <v>3</v>
      </c>
      <c r="V437" s="192"/>
      <c r="W437" s="192"/>
      <c r="X437" s="192"/>
      <c r="Y437" s="192"/>
      <c r="Z437" s="192"/>
      <c r="AA437" s="192"/>
      <c r="AB437" s="193"/>
    </row>
    <row r="438" spans="1:29" ht="26.25" customHeight="1" thickBot="1">
      <c r="A438" s="160" t="s">
        <v>18</v>
      </c>
      <c r="B438" s="161"/>
      <c r="C438" s="161"/>
      <c r="D438" s="161"/>
      <c r="E438" s="161"/>
      <c r="F438" s="161"/>
      <c r="G438" s="161"/>
      <c r="H438" s="161"/>
      <c r="I438" s="161"/>
      <c r="J438" s="161"/>
      <c r="K438" s="161"/>
      <c r="L438" s="162"/>
      <c r="M438" s="3">
        <v>2</v>
      </c>
      <c r="N438" s="190"/>
      <c r="O438" s="190"/>
      <c r="P438" s="190"/>
      <c r="Q438" s="190"/>
      <c r="R438" s="190"/>
      <c r="S438" s="190"/>
      <c r="T438" s="191"/>
      <c r="U438" s="3">
        <v>4</v>
      </c>
      <c r="V438" s="181"/>
      <c r="W438" s="181"/>
      <c r="X438" s="181"/>
      <c r="Y438" s="181"/>
      <c r="Z438" s="181"/>
      <c r="AA438" s="181"/>
      <c r="AB438" s="183"/>
    </row>
    <row r="439" spans="1:29" ht="26.25" customHeight="1" thickTop="1">
      <c r="A439" s="137" t="s">
        <v>16</v>
      </c>
      <c r="B439" s="138"/>
      <c r="C439" s="138"/>
      <c r="D439" s="138"/>
      <c r="E439" s="139"/>
      <c r="F439" s="5" t="s">
        <v>8</v>
      </c>
      <c r="G439" s="147" t="s">
        <v>141</v>
      </c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1"/>
      <c r="W439" s="148" t="s">
        <v>28</v>
      </c>
      <c r="X439" s="149"/>
      <c r="Y439" s="150"/>
      <c r="Z439" s="151" t="s">
        <v>25</v>
      </c>
      <c r="AA439" s="151"/>
      <c r="AB439" s="152"/>
    </row>
    <row r="440" spans="1:29" ht="26.25" customHeight="1">
      <c r="A440" s="142" t="s">
        <v>10</v>
      </c>
      <c r="B440" s="143"/>
      <c r="C440" s="143"/>
      <c r="D440" s="143"/>
      <c r="E440" s="153"/>
      <c r="F440" s="6">
        <v>1</v>
      </c>
      <c r="G440" s="194"/>
      <c r="H440" s="195"/>
      <c r="I440" s="197"/>
      <c r="J440" s="197"/>
      <c r="K440" s="197"/>
      <c r="L440" s="197"/>
      <c r="M440" s="197"/>
      <c r="N440" s="197"/>
      <c r="O440" s="197"/>
      <c r="P440" s="197"/>
      <c r="Q440" s="197"/>
      <c r="R440" s="197"/>
      <c r="S440" s="197"/>
      <c r="T440" s="197"/>
      <c r="U440" s="197"/>
      <c r="V440" s="198"/>
      <c r="W440" s="46" t="str">
        <f>IF(I440="","",VLOOKUP(I440,'リスト1(PC入力用)'!$C$2:$E$169,2,FALSE))</f>
        <v/>
      </c>
      <c r="X440" s="47" t="str">
        <f>IF(I440="","",VLOOKUP(I440,'リスト1(PC入力用)'!$C$2:$E$169,3,FALSE))</f>
        <v/>
      </c>
      <c r="Y440" s="22" t="str">
        <f>IF(X440="","",W440+X440)</f>
        <v/>
      </c>
      <c r="Z440" s="201" t="str">
        <f>IF(Y440="","",_xlfn.IFS(Y440=2,"対策の必要なし",Y440=3,"現時点では必要なし",Y440=4,"何らかの対策が必要",Y440=5,"優先的な対策が必要",Y440=6,"即座に対策が必要"))</f>
        <v/>
      </c>
      <c r="AA440" s="202"/>
      <c r="AB440" s="203"/>
    </row>
    <row r="441" spans="1:29" ht="26.25" customHeight="1">
      <c r="A441" s="115" t="s">
        <v>19</v>
      </c>
      <c r="B441" s="116"/>
      <c r="C441" s="116"/>
      <c r="D441" s="116"/>
      <c r="E441" s="135"/>
      <c r="F441" s="6">
        <v>2</v>
      </c>
      <c r="G441" s="194"/>
      <c r="H441" s="195"/>
      <c r="I441" s="197"/>
      <c r="J441" s="197"/>
      <c r="K441" s="197"/>
      <c r="L441" s="197"/>
      <c r="M441" s="197"/>
      <c r="N441" s="197"/>
      <c r="O441" s="197"/>
      <c r="P441" s="197"/>
      <c r="Q441" s="197"/>
      <c r="R441" s="197"/>
      <c r="S441" s="197"/>
      <c r="T441" s="197"/>
      <c r="U441" s="197"/>
      <c r="V441" s="198"/>
      <c r="W441" s="46" t="str">
        <f>IF(I441="","",VLOOKUP(I441,'リスト1(PC入力用)'!$C$2:$E$169,2,FALSE))</f>
        <v/>
      </c>
      <c r="X441" s="47" t="str">
        <f>IF(I441="","",VLOOKUP(I441,'リスト1(PC入力用)'!$C$2:$E$169,3,FALSE))</f>
        <v/>
      </c>
      <c r="Y441" s="22" t="str">
        <f>IF(X441="","",W441+X441)</f>
        <v/>
      </c>
      <c r="Z441" s="201" t="str">
        <f t="shared" ref="Z441:Z442" si="18">IF(Y441="","",_xlfn.IFS(Y441=2,"対策の必要なし",Y441=3,"現時点では必要なし",Y441=4,"何らかの対策が必要",Y441=5,"優先的な対策が必要",Y441=6,"即座に対策が必要"))</f>
        <v/>
      </c>
      <c r="AA441" s="202"/>
      <c r="AB441" s="203"/>
    </row>
    <row r="442" spans="1:29" ht="26.25" customHeight="1" thickBot="1">
      <c r="A442" s="117"/>
      <c r="B442" s="118"/>
      <c r="C442" s="118"/>
      <c r="D442" s="118"/>
      <c r="E442" s="136"/>
      <c r="F442" s="7">
        <v>3</v>
      </c>
      <c r="G442" s="182"/>
      <c r="H442" s="196"/>
      <c r="I442" s="199"/>
      <c r="J442" s="199"/>
      <c r="K442" s="199"/>
      <c r="L442" s="199"/>
      <c r="M442" s="199"/>
      <c r="N442" s="199"/>
      <c r="O442" s="199"/>
      <c r="P442" s="199"/>
      <c r="Q442" s="199"/>
      <c r="R442" s="199"/>
      <c r="S442" s="199"/>
      <c r="T442" s="199"/>
      <c r="U442" s="199"/>
      <c r="V442" s="200"/>
      <c r="W442" s="46" t="str">
        <f>IF(I442="","",VLOOKUP(I442,'リスト1(PC入力用)'!$C$2:$E$169,2,FALSE))</f>
        <v/>
      </c>
      <c r="X442" s="47" t="str">
        <f>IF(I442="","",VLOOKUP(I442,'リスト1(PC入力用)'!$C$2:$E$169,3,FALSE))</f>
        <v/>
      </c>
      <c r="Y442" s="23" t="str">
        <f>IF(X442="","",W442+X442)</f>
        <v/>
      </c>
      <c r="Z442" s="201" t="str">
        <f t="shared" si="18"/>
        <v/>
      </c>
      <c r="AA442" s="202"/>
      <c r="AB442" s="203"/>
    </row>
    <row r="443" spans="1:29" ht="26.25" customHeight="1" thickTop="1">
      <c r="A443" s="137" t="s">
        <v>17</v>
      </c>
      <c r="B443" s="138"/>
      <c r="C443" s="138"/>
      <c r="D443" s="138"/>
      <c r="E443" s="139"/>
      <c r="F443" s="8" t="s">
        <v>8</v>
      </c>
      <c r="G443" s="11" t="s">
        <v>30</v>
      </c>
      <c r="H443" s="225" t="s">
        <v>23</v>
      </c>
      <c r="I443" s="226"/>
      <c r="J443" s="226"/>
      <c r="K443" s="147" t="s">
        <v>24</v>
      </c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  <c r="AA443" s="140"/>
      <c r="AB443" s="141"/>
    </row>
    <row r="444" spans="1:29" ht="26.25" customHeight="1">
      <c r="A444" s="142" t="s">
        <v>33</v>
      </c>
      <c r="B444" s="143"/>
      <c r="C444" s="143"/>
      <c r="D444" s="143"/>
      <c r="E444" s="143"/>
      <c r="F444" s="9"/>
      <c r="G444" s="34" t="str">
        <f>IF(F444="","",VLOOKUP(F444,F440:Y442,20,FALSE))</f>
        <v/>
      </c>
      <c r="H444" s="219" t="str">
        <f>IF(F444="","",VLOOKUP(F444,F440:AB442,21,FALSE))</f>
        <v/>
      </c>
      <c r="I444" s="220"/>
      <c r="J444" s="221"/>
      <c r="K444" s="194"/>
      <c r="L444" s="195"/>
      <c r="M444" s="186"/>
      <c r="N444" s="184"/>
      <c r="O444" s="184"/>
      <c r="P444" s="184"/>
      <c r="Q444" s="184"/>
      <c r="R444" s="184"/>
      <c r="S444" s="184"/>
      <c r="T444" s="187"/>
      <c r="U444" s="184"/>
      <c r="V444" s="184"/>
      <c r="W444" s="184"/>
      <c r="X444" s="184"/>
      <c r="Y444" s="184"/>
      <c r="Z444" s="184"/>
      <c r="AA444" s="184"/>
      <c r="AB444" s="185"/>
    </row>
    <row r="445" spans="1:29" ht="26.25" customHeight="1">
      <c r="A445" s="115" t="s">
        <v>31</v>
      </c>
      <c r="B445" s="116"/>
      <c r="C445" s="116"/>
      <c r="D445" s="116"/>
      <c r="E445" s="116"/>
      <c r="F445" s="9"/>
      <c r="G445" s="34" t="str">
        <f>IF(F445="","",VLOOKUP(F445,F440:Y442,20,FALSE))</f>
        <v/>
      </c>
      <c r="H445" s="219" t="str">
        <f>IF(F445="","",VLOOKUP(F445,F440:AB442,21,FALSE))</f>
        <v/>
      </c>
      <c r="I445" s="220"/>
      <c r="J445" s="221"/>
      <c r="K445" s="194"/>
      <c r="L445" s="195"/>
      <c r="M445" s="186"/>
      <c r="N445" s="184"/>
      <c r="O445" s="184"/>
      <c r="P445" s="184"/>
      <c r="Q445" s="184"/>
      <c r="R445" s="184"/>
      <c r="S445" s="184"/>
      <c r="T445" s="187"/>
      <c r="U445" s="184"/>
      <c r="V445" s="184"/>
      <c r="W445" s="184"/>
      <c r="X445" s="184"/>
      <c r="Y445" s="184"/>
      <c r="Z445" s="184"/>
      <c r="AA445" s="184"/>
      <c r="AB445" s="185"/>
    </row>
    <row r="446" spans="1:29" ht="26.25" customHeight="1" thickBot="1">
      <c r="A446" s="117"/>
      <c r="B446" s="118"/>
      <c r="C446" s="118"/>
      <c r="D446" s="118"/>
      <c r="E446" s="118"/>
      <c r="F446" s="10"/>
      <c r="G446" s="34" t="str">
        <f>IF(F446="","",VLOOKUP(F446,F440:Y442,20,FALSE))</f>
        <v/>
      </c>
      <c r="H446" s="222" t="str">
        <f>IF(F446="","",VLOOKUP(F446,F440:AB442,21,FALSE))</f>
        <v/>
      </c>
      <c r="I446" s="223"/>
      <c r="J446" s="224"/>
      <c r="K446" s="182"/>
      <c r="L446" s="196"/>
      <c r="M446" s="204"/>
      <c r="N446" s="181"/>
      <c r="O446" s="181"/>
      <c r="P446" s="181"/>
      <c r="Q446" s="181"/>
      <c r="R446" s="181"/>
      <c r="S446" s="181"/>
      <c r="T446" s="205"/>
      <c r="U446" s="184"/>
      <c r="V446" s="184"/>
      <c r="W446" s="184"/>
      <c r="X446" s="184"/>
      <c r="Y446" s="184"/>
      <c r="Z446" s="184"/>
      <c r="AA446" s="184"/>
      <c r="AB446" s="185"/>
    </row>
    <row r="447" spans="1:29" ht="26.25" customHeight="1" thickTop="1">
      <c r="A447" s="123" t="s">
        <v>13</v>
      </c>
      <c r="B447" s="124"/>
      <c r="C447" s="124"/>
      <c r="D447" s="124"/>
      <c r="E447" s="124"/>
      <c r="F447" s="229"/>
      <c r="G447" s="230"/>
      <c r="H447" s="230"/>
      <c r="I447" s="230"/>
      <c r="J447" s="230"/>
      <c r="K447" s="230"/>
      <c r="L447" s="230"/>
      <c r="M447" s="230"/>
      <c r="N447" s="230"/>
      <c r="O447" s="230"/>
      <c r="P447" s="230"/>
      <c r="Q447" s="230"/>
      <c r="R447" s="230"/>
      <c r="S447" s="230"/>
      <c r="T447" s="230"/>
      <c r="U447" s="230"/>
      <c r="V447" s="230"/>
      <c r="W447" s="230"/>
      <c r="X447" s="230"/>
      <c r="Y447" s="131" t="s">
        <v>35</v>
      </c>
      <c r="Z447" s="131"/>
      <c r="AA447" s="131"/>
      <c r="AB447" s="132"/>
    </row>
    <row r="448" spans="1:29" ht="26.25" customHeight="1" thickBot="1">
      <c r="A448" s="125"/>
      <c r="B448" s="126"/>
      <c r="C448" s="126"/>
      <c r="D448" s="126"/>
      <c r="E448" s="126"/>
      <c r="F448" s="231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2"/>
      <c r="X448" s="232"/>
      <c r="Y448" s="133"/>
      <c r="Z448" s="133"/>
      <c r="AA448" s="133"/>
      <c r="AB448" s="134"/>
    </row>
    <row r="449" spans="1:29" ht="26.25" customHeight="1" thickTop="1">
      <c r="A449" s="101" t="s">
        <v>11</v>
      </c>
      <c r="B449" s="208" t="str">
        <f>IF(B425="","",B425)</f>
        <v/>
      </c>
      <c r="C449" s="209"/>
      <c r="D449" s="209"/>
      <c r="E449" s="210"/>
      <c r="F449" s="112" t="s">
        <v>12</v>
      </c>
      <c r="G449" s="14" t="s">
        <v>14</v>
      </c>
      <c r="H449" s="15">
        <v>2</v>
      </c>
      <c r="I449" s="13">
        <v>3</v>
      </c>
      <c r="J449" s="15">
        <v>4</v>
      </c>
      <c r="K449" s="15">
        <v>5</v>
      </c>
      <c r="L449" s="16">
        <v>6</v>
      </c>
      <c r="M449" s="16">
        <v>7</v>
      </c>
      <c r="N449" s="16">
        <v>8</v>
      </c>
      <c r="O449" s="16">
        <v>9</v>
      </c>
      <c r="P449" s="16">
        <v>10</v>
      </c>
      <c r="Q449" s="15">
        <v>11</v>
      </c>
      <c r="R449" s="16">
        <v>12</v>
      </c>
      <c r="S449" s="16">
        <v>13</v>
      </c>
      <c r="T449" s="16">
        <v>14</v>
      </c>
      <c r="U449" s="16">
        <v>15</v>
      </c>
      <c r="V449" s="16">
        <v>16</v>
      </c>
      <c r="W449" s="16">
        <v>17</v>
      </c>
      <c r="X449" s="16">
        <v>18</v>
      </c>
      <c r="Y449" s="16">
        <v>19</v>
      </c>
      <c r="Z449" s="18">
        <v>20</v>
      </c>
      <c r="AA449" s="86"/>
      <c r="AB449" s="87"/>
    </row>
    <row r="450" spans="1:29" ht="26.25" customHeight="1">
      <c r="A450" s="101"/>
      <c r="B450" s="211"/>
      <c r="C450" s="212"/>
      <c r="D450" s="212"/>
      <c r="E450" s="213"/>
      <c r="F450" s="113"/>
      <c r="G450" s="217"/>
      <c r="H450" s="217"/>
      <c r="I450" s="217"/>
      <c r="J450" s="217"/>
      <c r="K450" s="217"/>
      <c r="L450" s="217"/>
      <c r="M450" s="217"/>
      <c r="N450" s="217"/>
      <c r="O450" s="217"/>
      <c r="P450" s="217"/>
      <c r="Q450" s="217"/>
      <c r="R450" s="217"/>
      <c r="S450" s="217"/>
      <c r="T450" s="217"/>
      <c r="U450" s="217"/>
      <c r="V450" s="217"/>
      <c r="W450" s="217"/>
      <c r="X450" s="217"/>
      <c r="Y450" s="217"/>
      <c r="Z450" s="217"/>
      <c r="AA450" s="88"/>
      <c r="AB450" s="89"/>
    </row>
    <row r="451" spans="1:29" ht="26.25" customHeight="1">
      <c r="A451" s="101"/>
      <c r="B451" s="211"/>
      <c r="C451" s="212"/>
      <c r="D451" s="212"/>
      <c r="E451" s="213"/>
      <c r="F451" s="113"/>
      <c r="G451" s="217"/>
      <c r="H451" s="217"/>
      <c r="I451" s="217"/>
      <c r="J451" s="217"/>
      <c r="K451" s="217"/>
      <c r="L451" s="217"/>
      <c r="M451" s="217"/>
      <c r="N451" s="217"/>
      <c r="O451" s="217"/>
      <c r="P451" s="217"/>
      <c r="Q451" s="217"/>
      <c r="R451" s="217"/>
      <c r="S451" s="217"/>
      <c r="T451" s="217"/>
      <c r="U451" s="217"/>
      <c r="V451" s="217"/>
      <c r="W451" s="217"/>
      <c r="X451" s="217"/>
      <c r="Y451" s="217"/>
      <c r="Z451" s="217"/>
      <c r="AA451" s="88"/>
      <c r="AB451" s="89"/>
    </row>
    <row r="452" spans="1:29" ht="26.25" customHeight="1">
      <c r="A452" s="102"/>
      <c r="B452" s="214"/>
      <c r="C452" s="215"/>
      <c r="D452" s="215"/>
      <c r="E452" s="216"/>
      <c r="F452" s="114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90"/>
      <c r="AB452" s="91"/>
    </row>
    <row r="453" spans="1:29" ht="26.25" customHeight="1">
      <c r="A453" s="28"/>
      <c r="B453" s="29"/>
      <c r="C453" s="29"/>
      <c r="D453" s="29"/>
      <c r="E453" s="29"/>
      <c r="F453" s="28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27"/>
      <c r="Z453" s="27"/>
      <c r="AA453" s="26"/>
      <c r="AB453" s="26"/>
    </row>
    <row r="454" spans="1:29" ht="26.25" customHeight="1">
      <c r="A454" s="92" t="s">
        <v>9</v>
      </c>
      <c r="B454" s="93"/>
      <c r="C454" s="64" t="s">
        <v>21</v>
      </c>
      <c r="D454" s="64"/>
      <c r="E454" s="64"/>
      <c r="F454" s="64"/>
      <c r="G454" s="98"/>
      <c r="H454" s="61" t="s">
        <v>15</v>
      </c>
      <c r="I454" s="61"/>
      <c r="J454" s="64" t="s">
        <v>20</v>
      </c>
      <c r="K454" s="64"/>
      <c r="L454" s="64"/>
      <c r="M454" s="64"/>
      <c r="N454" s="64"/>
      <c r="O454" s="98"/>
      <c r="P454" s="61" t="s">
        <v>29</v>
      </c>
      <c r="Q454" s="61"/>
      <c r="R454" s="61"/>
      <c r="S454" s="61"/>
      <c r="T454" s="64" t="s">
        <v>26</v>
      </c>
      <c r="U454" s="64"/>
      <c r="V454" s="64"/>
      <c r="W454" s="67" t="s">
        <v>23</v>
      </c>
      <c r="X454" s="68"/>
      <c r="Y454" s="73" t="s">
        <v>34</v>
      </c>
      <c r="Z454" s="73"/>
      <c r="AA454" s="73"/>
      <c r="AB454" s="74"/>
    </row>
    <row r="455" spans="1:29" ht="26.25" customHeight="1">
      <c r="A455" s="94"/>
      <c r="B455" s="95"/>
      <c r="C455" s="65"/>
      <c r="D455" s="65"/>
      <c r="E455" s="65"/>
      <c r="F455" s="65"/>
      <c r="G455" s="99"/>
      <c r="H455" s="62"/>
      <c r="I455" s="62"/>
      <c r="J455" s="65"/>
      <c r="K455" s="65"/>
      <c r="L455" s="65"/>
      <c r="M455" s="65"/>
      <c r="N455" s="65"/>
      <c r="O455" s="99"/>
      <c r="P455" s="62"/>
      <c r="Q455" s="62"/>
      <c r="R455" s="62"/>
      <c r="S455" s="62"/>
      <c r="T455" s="65"/>
      <c r="U455" s="65"/>
      <c r="V455" s="65"/>
      <c r="W455" s="69"/>
      <c r="X455" s="70"/>
      <c r="Y455" s="75"/>
      <c r="Z455" s="75"/>
      <c r="AA455" s="75"/>
      <c r="AB455" s="76"/>
    </row>
    <row r="456" spans="1:29" ht="26.25" customHeight="1">
      <c r="A456" s="96"/>
      <c r="B456" s="97"/>
      <c r="C456" s="66"/>
      <c r="D456" s="66"/>
      <c r="E456" s="66"/>
      <c r="F456" s="66"/>
      <c r="G456" s="100"/>
      <c r="H456" s="63"/>
      <c r="I456" s="63"/>
      <c r="J456" s="66"/>
      <c r="K456" s="66"/>
      <c r="L456" s="66"/>
      <c r="M456" s="66"/>
      <c r="N456" s="66"/>
      <c r="O456" s="100"/>
      <c r="P456" s="63"/>
      <c r="Q456" s="63"/>
      <c r="R456" s="63"/>
      <c r="S456" s="63"/>
      <c r="T456" s="66"/>
      <c r="U456" s="66"/>
      <c r="V456" s="66"/>
      <c r="W456" s="71"/>
      <c r="X456" s="72"/>
      <c r="Y456" s="77"/>
      <c r="Z456" s="77"/>
      <c r="AA456" s="77"/>
      <c r="AB456" s="78"/>
    </row>
    <row r="457" spans="1:29" ht="26.25" customHeight="1">
      <c r="A457" s="165" t="s">
        <v>22</v>
      </c>
      <c r="B457" s="165"/>
      <c r="C457" s="165"/>
      <c r="D457" s="165"/>
      <c r="E457" s="165"/>
      <c r="F457" s="165"/>
      <c r="G457" s="165"/>
      <c r="H457" s="165"/>
      <c r="I457" s="165"/>
      <c r="J457" s="165"/>
      <c r="K457" s="165"/>
      <c r="L457" s="165"/>
      <c r="M457" s="1"/>
      <c r="N457" s="1"/>
      <c r="O457" s="1"/>
      <c r="P457" s="2"/>
      <c r="T457" s="227" t="str">
        <f>IF(T433="","",T433+1)</f>
        <v/>
      </c>
      <c r="U457" s="227"/>
      <c r="V457" s="227"/>
      <c r="W457" s="227"/>
      <c r="X457" s="227"/>
      <c r="Y457" s="227"/>
      <c r="Z457" s="227"/>
      <c r="AA457" s="207" t="str">
        <f>IF(T457="","",T457)</f>
        <v/>
      </c>
      <c r="AB457" s="207"/>
      <c r="AC457" s="21"/>
    </row>
    <row r="458" spans="1:29" ht="26.25" customHeight="1">
      <c r="A458" s="166"/>
      <c r="B458" s="166"/>
      <c r="C458" s="166"/>
      <c r="D458" s="166"/>
      <c r="E458" s="166"/>
      <c r="F458" s="167"/>
      <c r="G458" s="167"/>
      <c r="H458" s="167"/>
      <c r="I458" s="167"/>
      <c r="J458" s="167"/>
      <c r="K458" s="167"/>
      <c r="L458" s="167"/>
      <c r="M458" s="168" t="s">
        <v>5</v>
      </c>
      <c r="N458" s="168"/>
      <c r="O458" s="228" t="str">
        <f>IF(O434="","",O434)</f>
        <v/>
      </c>
      <c r="P458" s="228"/>
      <c r="Q458" s="228"/>
      <c r="R458" s="228"/>
      <c r="S458" s="228"/>
      <c r="T458" s="228"/>
      <c r="U458" s="228"/>
      <c r="V458" s="228"/>
      <c r="W458" s="228"/>
      <c r="X458" s="228"/>
      <c r="Y458" s="228"/>
      <c r="Z458" s="228"/>
      <c r="AA458" s="228"/>
      <c r="AB458" s="228"/>
    </row>
    <row r="459" spans="1:29" ht="26.25" customHeight="1">
      <c r="A459" s="170" t="s">
        <v>6</v>
      </c>
      <c r="B459" s="171"/>
      <c r="C459" s="171"/>
      <c r="D459" s="171"/>
      <c r="E459" s="172"/>
      <c r="F459" s="176"/>
      <c r="G459" s="177"/>
      <c r="H459" s="177"/>
      <c r="I459" s="177"/>
      <c r="J459" s="177"/>
      <c r="K459" s="177"/>
      <c r="L459" s="177"/>
      <c r="M459" s="177"/>
      <c r="N459" s="177"/>
      <c r="O459" s="177"/>
      <c r="P459" s="177"/>
      <c r="Q459" s="177"/>
      <c r="R459" s="178"/>
      <c r="S459" s="177"/>
      <c r="T459" s="177"/>
      <c r="U459" s="177"/>
      <c r="V459" s="177"/>
      <c r="W459" s="177"/>
      <c r="X459" s="177"/>
      <c r="Y459" s="177"/>
      <c r="Z459" s="177"/>
      <c r="AA459" s="177"/>
      <c r="AB459" s="179"/>
    </row>
    <row r="460" spans="1:29" ht="26.25" customHeight="1" thickBot="1">
      <c r="A460" s="173"/>
      <c r="B460" s="174"/>
      <c r="C460" s="174"/>
      <c r="D460" s="174"/>
      <c r="E460" s="175"/>
      <c r="F460" s="180"/>
      <c r="G460" s="181"/>
      <c r="H460" s="181"/>
      <c r="I460" s="181"/>
      <c r="J460" s="181"/>
      <c r="K460" s="181"/>
      <c r="L460" s="181"/>
      <c r="M460" s="181"/>
      <c r="N460" s="181"/>
      <c r="O460" s="181"/>
      <c r="P460" s="181"/>
      <c r="Q460" s="181"/>
      <c r="R460" s="182"/>
      <c r="S460" s="181"/>
      <c r="T460" s="181"/>
      <c r="U460" s="181"/>
      <c r="V460" s="181"/>
      <c r="W460" s="181"/>
      <c r="X460" s="181"/>
      <c r="Y460" s="181"/>
      <c r="Z460" s="181"/>
      <c r="AA460" s="181"/>
      <c r="AB460" s="183"/>
    </row>
    <row r="461" spans="1:29" ht="26.25" customHeight="1" thickTop="1">
      <c r="A461" s="154" t="s">
        <v>7</v>
      </c>
      <c r="B461" s="155"/>
      <c r="C461" s="155"/>
      <c r="D461" s="155"/>
      <c r="E461" s="155"/>
      <c r="F461" s="155"/>
      <c r="G461" s="155"/>
      <c r="H461" s="155"/>
      <c r="I461" s="155"/>
      <c r="J461" s="155"/>
      <c r="K461" s="155"/>
      <c r="L461" s="156"/>
      <c r="M461" s="12">
        <v>1</v>
      </c>
      <c r="N461" s="188"/>
      <c r="O461" s="188"/>
      <c r="P461" s="188"/>
      <c r="Q461" s="188"/>
      <c r="R461" s="188"/>
      <c r="S461" s="188"/>
      <c r="T461" s="189"/>
      <c r="U461" s="17">
        <v>3</v>
      </c>
      <c r="V461" s="192"/>
      <c r="W461" s="192"/>
      <c r="X461" s="192"/>
      <c r="Y461" s="192"/>
      <c r="Z461" s="192"/>
      <c r="AA461" s="192"/>
      <c r="AB461" s="193"/>
    </row>
    <row r="462" spans="1:29" ht="26.25" customHeight="1" thickBot="1">
      <c r="A462" s="160" t="s">
        <v>18</v>
      </c>
      <c r="B462" s="161"/>
      <c r="C462" s="161"/>
      <c r="D462" s="161"/>
      <c r="E462" s="161"/>
      <c r="F462" s="161"/>
      <c r="G462" s="161"/>
      <c r="H462" s="161"/>
      <c r="I462" s="161"/>
      <c r="J462" s="161"/>
      <c r="K462" s="161"/>
      <c r="L462" s="162"/>
      <c r="M462" s="3">
        <v>2</v>
      </c>
      <c r="N462" s="190"/>
      <c r="O462" s="190"/>
      <c r="P462" s="190"/>
      <c r="Q462" s="190"/>
      <c r="R462" s="190"/>
      <c r="S462" s="190"/>
      <c r="T462" s="191"/>
      <c r="U462" s="3">
        <v>4</v>
      </c>
      <c r="V462" s="181"/>
      <c r="W462" s="181"/>
      <c r="X462" s="181"/>
      <c r="Y462" s="181"/>
      <c r="Z462" s="181"/>
      <c r="AA462" s="181"/>
      <c r="AB462" s="183"/>
    </row>
    <row r="463" spans="1:29" ht="26.25" customHeight="1" thickTop="1">
      <c r="A463" s="137" t="s">
        <v>16</v>
      </c>
      <c r="B463" s="138"/>
      <c r="C463" s="138"/>
      <c r="D463" s="138"/>
      <c r="E463" s="139"/>
      <c r="F463" s="5" t="s">
        <v>8</v>
      </c>
      <c r="G463" s="147" t="s">
        <v>141</v>
      </c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1"/>
      <c r="W463" s="148" t="s">
        <v>28</v>
      </c>
      <c r="X463" s="149"/>
      <c r="Y463" s="150"/>
      <c r="Z463" s="151" t="s">
        <v>25</v>
      </c>
      <c r="AA463" s="151"/>
      <c r="AB463" s="152"/>
    </row>
    <row r="464" spans="1:29" ht="26.25" customHeight="1">
      <c r="A464" s="142" t="s">
        <v>10</v>
      </c>
      <c r="B464" s="143"/>
      <c r="C464" s="143"/>
      <c r="D464" s="143"/>
      <c r="E464" s="153"/>
      <c r="F464" s="6">
        <v>1</v>
      </c>
      <c r="G464" s="194"/>
      <c r="H464" s="195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8"/>
      <c r="W464" s="46" t="str">
        <f>IF(I464="","",VLOOKUP(I464,'リスト1(PC入力用)'!$C$2:$E$169,2,FALSE))</f>
        <v/>
      </c>
      <c r="X464" s="47" t="str">
        <f>IF(I464="","",VLOOKUP(I464,'リスト1(PC入力用)'!$C$2:$E$169,3,FALSE))</f>
        <v/>
      </c>
      <c r="Y464" s="22" t="str">
        <f>IF(X464="","",W464+X464)</f>
        <v/>
      </c>
      <c r="Z464" s="201" t="str">
        <f>IF(Y464="","",_xlfn.IFS(Y464=2,"対策の必要なし",Y464=3,"現時点では必要なし",Y464=4,"何らかの対策が必要",Y464=5,"優先的な対策が必要",Y464=6,"即座に対策が必要"))</f>
        <v/>
      </c>
      <c r="AA464" s="202"/>
      <c r="AB464" s="203"/>
    </row>
    <row r="465" spans="1:28" ht="26.25" customHeight="1">
      <c r="A465" s="115" t="s">
        <v>19</v>
      </c>
      <c r="B465" s="116"/>
      <c r="C465" s="116"/>
      <c r="D465" s="116"/>
      <c r="E465" s="135"/>
      <c r="F465" s="6">
        <v>2</v>
      </c>
      <c r="G465" s="194"/>
      <c r="H465" s="195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8"/>
      <c r="W465" s="46" t="str">
        <f>IF(I465="","",VLOOKUP(I465,'リスト1(PC入力用)'!$C$2:$E$169,2,FALSE))</f>
        <v/>
      </c>
      <c r="X465" s="47" t="str">
        <f>IF(I465="","",VLOOKUP(I465,'リスト1(PC入力用)'!$C$2:$E$169,3,FALSE))</f>
        <v/>
      </c>
      <c r="Y465" s="22" t="str">
        <f>IF(X465="","",W465+X465)</f>
        <v/>
      </c>
      <c r="Z465" s="201" t="str">
        <f t="shared" ref="Z465:Z466" si="19">IF(Y465="","",_xlfn.IFS(Y465=2,"対策の必要なし",Y465=3,"現時点では必要なし",Y465=4,"何らかの対策が必要",Y465=5,"優先的な対策が必要",Y465=6,"即座に対策が必要"))</f>
        <v/>
      </c>
      <c r="AA465" s="202"/>
      <c r="AB465" s="203"/>
    </row>
    <row r="466" spans="1:28" ht="26.25" customHeight="1" thickBot="1">
      <c r="A466" s="117"/>
      <c r="B466" s="118"/>
      <c r="C466" s="118"/>
      <c r="D466" s="118"/>
      <c r="E466" s="136"/>
      <c r="F466" s="7">
        <v>3</v>
      </c>
      <c r="G466" s="182"/>
      <c r="H466" s="196"/>
      <c r="I466" s="199"/>
      <c r="J466" s="199"/>
      <c r="K466" s="199"/>
      <c r="L466" s="199"/>
      <c r="M466" s="199"/>
      <c r="N466" s="199"/>
      <c r="O466" s="199"/>
      <c r="P466" s="199"/>
      <c r="Q466" s="199"/>
      <c r="R466" s="199"/>
      <c r="S466" s="199"/>
      <c r="T466" s="199"/>
      <c r="U466" s="199"/>
      <c r="V466" s="200"/>
      <c r="W466" s="46" t="str">
        <f>IF(I466="","",VLOOKUP(I466,'リスト1(PC入力用)'!$C$2:$E$169,2,FALSE))</f>
        <v/>
      </c>
      <c r="X466" s="47" t="str">
        <f>IF(I466="","",VLOOKUP(I466,'リスト1(PC入力用)'!$C$2:$E$169,3,FALSE))</f>
        <v/>
      </c>
      <c r="Y466" s="23" t="str">
        <f>IF(X466="","",W466+X466)</f>
        <v/>
      </c>
      <c r="Z466" s="201" t="str">
        <f t="shared" si="19"/>
        <v/>
      </c>
      <c r="AA466" s="202"/>
      <c r="AB466" s="203"/>
    </row>
    <row r="467" spans="1:28" ht="26.25" customHeight="1" thickTop="1">
      <c r="A467" s="137" t="s">
        <v>17</v>
      </c>
      <c r="B467" s="138"/>
      <c r="C467" s="138"/>
      <c r="D467" s="138"/>
      <c r="E467" s="139"/>
      <c r="F467" s="8" t="s">
        <v>8</v>
      </c>
      <c r="G467" s="11" t="s">
        <v>30</v>
      </c>
      <c r="H467" s="225" t="s">
        <v>23</v>
      </c>
      <c r="I467" s="226"/>
      <c r="J467" s="226"/>
      <c r="K467" s="147" t="s">
        <v>24</v>
      </c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1"/>
    </row>
    <row r="468" spans="1:28" ht="26.25" customHeight="1">
      <c r="A468" s="142" t="s">
        <v>33</v>
      </c>
      <c r="B468" s="143"/>
      <c r="C468" s="143"/>
      <c r="D468" s="143"/>
      <c r="E468" s="143"/>
      <c r="F468" s="9"/>
      <c r="G468" s="34" t="str">
        <f>IF(F468="","",VLOOKUP(F468,F464:Y466,20,FALSE))</f>
        <v/>
      </c>
      <c r="H468" s="219" t="str">
        <f>IF(F468="","",VLOOKUP(F468,F464:AB466,21,FALSE))</f>
        <v/>
      </c>
      <c r="I468" s="220"/>
      <c r="J468" s="221"/>
      <c r="K468" s="194"/>
      <c r="L468" s="195"/>
      <c r="M468" s="186"/>
      <c r="N468" s="184"/>
      <c r="O468" s="184"/>
      <c r="P468" s="184"/>
      <c r="Q468" s="184"/>
      <c r="R468" s="184"/>
      <c r="S468" s="184"/>
      <c r="T468" s="187"/>
      <c r="U468" s="184"/>
      <c r="V468" s="184"/>
      <c r="W468" s="184"/>
      <c r="X468" s="184"/>
      <c r="Y468" s="184"/>
      <c r="Z468" s="184"/>
      <c r="AA468" s="184"/>
      <c r="AB468" s="185"/>
    </row>
    <row r="469" spans="1:28" ht="26.25" customHeight="1">
      <c r="A469" s="115" t="s">
        <v>31</v>
      </c>
      <c r="B469" s="116"/>
      <c r="C469" s="116"/>
      <c r="D469" s="116"/>
      <c r="E469" s="116"/>
      <c r="F469" s="9"/>
      <c r="G469" s="34" t="str">
        <f>IF(F469="","",VLOOKUP(F469,F464:Y466,20,FALSE))</f>
        <v/>
      </c>
      <c r="H469" s="219" t="str">
        <f>IF(F469="","",VLOOKUP(F469,F464:AB466,21,FALSE))</f>
        <v/>
      </c>
      <c r="I469" s="220"/>
      <c r="J469" s="221"/>
      <c r="K469" s="194"/>
      <c r="L469" s="195"/>
      <c r="M469" s="186"/>
      <c r="N469" s="184"/>
      <c r="O469" s="184"/>
      <c r="P469" s="184"/>
      <c r="Q469" s="184"/>
      <c r="R469" s="184"/>
      <c r="S469" s="184"/>
      <c r="T469" s="187"/>
      <c r="U469" s="184"/>
      <c r="V469" s="184"/>
      <c r="W469" s="184"/>
      <c r="X469" s="184"/>
      <c r="Y469" s="184"/>
      <c r="Z469" s="184"/>
      <c r="AA469" s="184"/>
      <c r="AB469" s="185"/>
    </row>
    <row r="470" spans="1:28" ht="26.25" customHeight="1" thickBot="1">
      <c r="A470" s="117"/>
      <c r="B470" s="118"/>
      <c r="C470" s="118"/>
      <c r="D470" s="118"/>
      <c r="E470" s="118"/>
      <c r="F470" s="10"/>
      <c r="G470" s="34" t="str">
        <f>IF(F470="","",VLOOKUP(F470,F464:Y466,20,FALSE))</f>
        <v/>
      </c>
      <c r="H470" s="222" t="str">
        <f>IF(F470="","",VLOOKUP(F470,F464:AB466,21,FALSE))</f>
        <v/>
      </c>
      <c r="I470" s="223"/>
      <c r="J470" s="224"/>
      <c r="K470" s="182"/>
      <c r="L470" s="196"/>
      <c r="M470" s="204"/>
      <c r="N470" s="181"/>
      <c r="O470" s="181"/>
      <c r="P470" s="181"/>
      <c r="Q470" s="181"/>
      <c r="R470" s="181"/>
      <c r="S470" s="181"/>
      <c r="T470" s="205"/>
      <c r="U470" s="184"/>
      <c r="V470" s="184"/>
      <c r="W470" s="184"/>
      <c r="X470" s="184"/>
      <c r="Y470" s="184"/>
      <c r="Z470" s="184"/>
      <c r="AA470" s="184"/>
      <c r="AB470" s="185"/>
    </row>
    <row r="471" spans="1:28" ht="26.25" customHeight="1" thickTop="1">
      <c r="A471" s="123" t="s">
        <v>13</v>
      </c>
      <c r="B471" s="124"/>
      <c r="C471" s="124"/>
      <c r="D471" s="124"/>
      <c r="E471" s="124"/>
      <c r="F471" s="229"/>
      <c r="G471" s="230"/>
      <c r="H471" s="230"/>
      <c r="I471" s="230"/>
      <c r="J471" s="230"/>
      <c r="K471" s="230"/>
      <c r="L471" s="230"/>
      <c r="M471" s="230"/>
      <c r="N471" s="230"/>
      <c r="O471" s="230"/>
      <c r="P471" s="230"/>
      <c r="Q471" s="230"/>
      <c r="R471" s="230"/>
      <c r="S471" s="230"/>
      <c r="T471" s="230"/>
      <c r="U471" s="230"/>
      <c r="V471" s="230"/>
      <c r="W471" s="230"/>
      <c r="X471" s="230"/>
      <c r="Y471" s="131" t="s">
        <v>35</v>
      </c>
      <c r="Z471" s="131"/>
      <c r="AA471" s="131"/>
      <c r="AB471" s="132"/>
    </row>
    <row r="472" spans="1:28" ht="26.25" customHeight="1" thickBot="1">
      <c r="A472" s="125"/>
      <c r="B472" s="126"/>
      <c r="C472" s="126"/>
      <c r="D472" s="126"/>
      <c r="E472" s="126"/>
      <c r="F472" s="231"/>
      <c r="G472" s="232"/>
      <c r="H472" s="232"/>
      <c r="I472" s="232"/>
      <c r="J472" s="232"/>
      <c r="K472" s="232"/>
      <c r="L472" s="232"/>
      <c r="M472" s="232"/>
      <c r="N472" s="232"/>
      <c r="O472" s="232"/>
      <c r="P472" s="232"/>
      <c r="Q472" s="232"/>
      <c r="R472" s="232"/>
      <c r="S472" s="232"/>
      <c r="T472" s="232"/>
      <c r="U472" s="232"/>
      <c r="V472" s="232"/>
      <c r="W472" s="232"/>
      <c r="X472" s="232"/>
      <c r="Y472" s="133"/>
      <c r="Z472" s="133"/>
      <c r="AA472" s="133"/>
      <c r="AB472" s="134"/>
    </row>
    <row r="473" spans="1:28" ht="26.25" customHeight="1" thickTop="1">
      <c r="A473" s="101" t="s">
        <v>11</v>
      </c>
      <c r="B473" s="208" t="str">
        <f>IF(B449="","",B449)</f>
        <v/>
      </c>
      <c r="C473" s="209"/>
      <c r="D473" s="209"/>
      <c r="E473" s="210"/>
      <c r="F473" s="112" t="s">
        <v>12</v>
      </c>
      <c r="G473" s="14" t="s">
        <v>14</v>
      </c>
      <c r="H473" s="15">
        <v>2</v>
      </c>
      <c r="I473" s="13">
        <v>3</v>
      </c>
      <c r="J473" s="15">
        <v>4</v>
      </c>
      <c r="K473" s="15">
        <v>5</v>
      </c>
      <c r="L473" s="16">
        <v>6</v>
      </c>
      <c r="M473" s="16">
        <v>7</v>
      </c>
      <c r="N473" s="16">
        <v>8</v>
      </c>
      <c r="O473" s="16">
        <v>9</v>
      </c>
      <c r="P473" s="16">
        <v>10</v>
      </c>
      <c r="Q473" s="15">
        <v>11</v>
      </c>
      <c r="R473" s="16">
        <v>12</v>
      </c>
      <c r="S473" s="16">
        <v>13</v>
      </c>
      <c r="T473" s="16">
        <v>14</v>
      </c>
      <c r="U473" s="16">
        <v>15</v>
      </c>
      <c r="V473" s="16">
        <v>16</v>
      </c>
      <c r="W473" s="16">
        <v>17</v>
      </c>
      <c r="X473" s="16">
        <v>18</v>
      </c>
      <c r="Y473" s="16">
        <v>19</v>
      </c>
      <c r="Z473" s="18">
        <v>20</v>
      </c>
      <c r="AA473" s="86"/>
      <c r="AB473" s="87"/>
    </row>
    <row r="474" spans="1:28" ht="26.25" customHeight="1">
      <c r="A474" s="101"/>
      <c r="B474" s="211"/>
      <c r="C474" s="212"/>
      <c r="D474" s="212"/>
      <c r="E474" s="213"/>
      <c r="F474" s="113"/>
      <c r="G474" s="217"/>
      <c r="H474" s="217"/>
      <c r="I474" s="217"/>
      <c r="J474" s="217"/>
      <c r="K474" s="217"/>
      <c r="L474" s="217"/>
      <c r="M474" s="217"/>
      <c r="N474" s="217"/>
      <c r="O474" s="217"/>
      <c r="P474" s="217"/>
      <c r="Q474" s="217"/>
      <c r="R474" s="217"/>
      <c r="S474" s="217"/>
      <c r="T474" s="217"/>
      <c r="U474" s="217"/>
      <c r="V474" s="217"/>
      <c r="W474" s="217"/>
      <c r="X474" s="217"/>
      <c r="Y474" s="217"/>
      <c r="Z474" s="217"/>
      <c r="AA474" s="88"/>
      <c r="AB474" s="89"/>
    </row>
    <row r="475" spans="1:28" ht="26.25" customHeight="1">
      <c r="A475" s="101"/>
      <c r="B475" s="211"/>
      <c r="C475" s="212"/>
      <c r="D475" s="212"/>
      <c r="E475" s="213"/>
      <c r="F475" s="113"/>
      <c r="G475" s="217"/>
      <c r="H475" s="217"/>
      <c r="I475" s="217"/>
      <c r="J475" s="217"/>
      <c r="K475" s="217"/>
      <c r="L475" s="217"/>
      <c r="M475" s="217"/>
      <c r="N475" s="217"/>
      <c r="O475" s="217"/>
      <c r="P475" s="217"/>
      <c r="Q475" s="217"/>
      <c r="R475" s="217"/>
      <c r="S475" s="217"/>
      <c r="T475" s="217"/>
      <c r="U475" s="217"/>
      <c r="V475" s="217"/>
      <c r="W475" s="217"/>
      <c r="X475" s="217"/>
      <c r="Y475" s="217"/>
      <c r="Z475" s="217"/>
      <c r="AA475" s="88"/>
      <c r="AB475" s="89"/>
    </row>
    <row r="476" spans="1:28" ht="26.25" customHeight="1">
      <c r="A476" s="102"/>
      <c r="B476" s="214"/>
      <c r="C476" s="215"/>
      <c r="D476" s="215"/>
      <c r="E476" s="216"/>
      <c r="F476" s="114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90"/>
      <c r="AB476" s="91"/>
    </row>
    <row r="477" spans="1:28" ht="26.25" customHeight="1">
      <c r="A477" s="28"/>
      <c r="B477" s="29"/>
      <c r="C477" s="29"/>
      <c r="D477" s="29"/>
      <c r="E477" s="29"/>
      <c r="F477" s="28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27"/>
      <c r="Z477" s="27"/>
      <c r="AA477" s="26"/>
      <c r="AB477" s="26"/>
    </row>
    <row r="478" spans="1:28" ht="26.25" customHeight="1">
      <c r="A478" s="92" t="s">
        <v>9</v>
      </c>
      <c r="B478" s="93"/>
      <c r="C478" s="64" t="s">
        <v>21</v>
      </c>
      <c r="D478" s="64"/>
      <c r="E478" s="64"/>
      <c r="F478" s="64"/>
      <c r="G478" s="98"/>
      <c r="H478" s="61" t="s">
        <v>15</v>
      </c>
      <c r="I478" s="61"/>
      <c r="J478" s="64" t="s">
        <v>20</v>
      </c>
      <c r="K478" s="64"/>
      <c r="L478" s="64"/>
      <c r="M478" s="64"/>
      <c r="N478" s="64"/>
      <c r="O478" s="98"/>
      <c r="P478" s="61" t="s">
        <v>29</v>
      </c>
      <c r="Q478" s="61"/>
      <c r="R478" s="61"/>
      <c r="S478" s="61"/>
      <c r="T478" s="64" t="s">
        <v>26</v>
      </c>
      <c r="U478" s="64"/>
      <c r="V478" s="64"/>
      <c r="W478" s="67" t="s">
        <v>23</v>
      </c>
      <c r="X478" s="68"/>
      <c r="Y478" s="73" t="s">
        <v>34</v>
      </c>
      <c r="Z478" s="73"/>
      <c r="AA478" s="73"/>
      <c r="AB478" s="74"/>
    </row>
    <row r="479" spans="1:28" ht="26.25" customHeight="1">
      <c r="A479" s="94"/>
      <c r="B479" s="95"/>
      <c r="C479" s="65"/>
      <c r="D479" s="65"/>
      <c r="E479" s="65"/>
      <c r="F479" s="65"/>
      <c r="G479" s="99"/>
      <c r="H479" s="62"/>
      <c r="I479" s="62"/>
      <c r="J479" s="65"/>
      <c r="K479" s="65"/>
      <c r="L479" s="65"/>
      <c r="M479" s="65"/>
      <c r="N479" s="65"/>
      <c r="O479" s="99"/>
      <c r="P479" s="62"/>
      <c r="Q479" s="62"/>
      <c r="R479" s="62"/>
      <c r="S479" s="62"/>
      <c r="T479" s="65"/>
      <c r="U479" s="65"/>
      <c r="V479" s="65"/>
      <c r="W479" s="69"/>
      <c r="X479" s="70"/>
      <c r="Y479" s="75"/>
      <c r="Z479" s="75"/>
      <c r="AA479" s="75"/>
      <c r="AB479" s="76"/>
    </row>
    <row r="480" spans="1:28" ht="26.25" customHeight="1">
      <c r="A480" s="96"/>
      <c r="B480" s="97"/>
      <c r="C480" s="66"/>
      <c r="D480" s="66"/>
      <c r="E480" s="66"/>
      <c r="F480" s="66"/>
      <c r="G480" s="100"/>
      <c r="H480" s="63"/>
      <c r="I480" s="63"/>
      <c r="J480" s="66"/>
      <c r="K480" s="66"/>
      <c r="L480" s="66"/>
      <c r="M480" s="66"/>
      <c r="N480" s="66"/>
      <c r="O480" s="100"/>
      <c r="P480" s="63"/>
      <c r="Q480" s="63"/>
      <c r="R480" s="63"/>
      <c r="S480" s="63"/>
      <c r="T480" s="66"/>
      <c r="U480" s="66"/>
      <c r="V480" s="66"/>
      <c r="W480" s="71"/>
      <c r="X480" s="72"/>
      <c r="Y480" s="77"/>
      <c r="Z480" s="77"/>
      <c r="AA480" s="77"/>
      <c r="AB480" s="78"/>
    </row>
    <row r="481" spans="1:29" ht="26.25" customHeight="1">
      <c r="A481" s="165" t="s">
        <v>22</v>
      </c>
      <c r="B481" s="165"/>
      <c r="C481" s="165"/>
      <c r="D481" s="165"/>
      <c r="E481" s="165"/>
      <c r="F481" s="165"/>
      <c r="G481" s="165"/>
      <c r="H481" s="165"/>
      <c r="I481" s="165"/>
      <c r="J481" s="165"/>
      <c r="K481" s="165"/>
      <c r="L481" s="165"/>
      <c r="M481" s="1"/>
      <c r="N481" s="1"/>
      <c r="O481" s="1"/>
      <c r="P481" s="2"/>
      <c r="T481" s="227" t="str">
        <f>IF(T457="","",T457+1)</f>
        <v/>
      </c>
      <c r="U481" s="227"/>
      <c r="V481" s="227"/>
      <c r="W481" s="227"/>
      <c r="X481" s="227"/>
      <c r="Y481" s="227"/>
      <c r="Z481" s="227"/>
      <c r="AA481" s="207" t="str">
        <f>IF(T481="","",T481)</f>
        <v/>
      </c>
      <c r="AB481" s="207"/>
      <c r="AC481" s="21"/>
    </row>
    <row r="482" spans="1:29" ht="26.25" customHeight="1">
      <c r="A482" s="166"/>
      <c r="B482" s="166"/>
      <c r="C482" s="166"/>
      <c r="D482" s="166"/>
      <c r="E482" s="166"/>
      <c r="F482" s="167"/>
      <c r="G482" s="167"/>
      <c r="H482" s="167"/>
      <c r="I482" s="167"/>
      <c r="J482" s="167"/>
      <c r="K482" s="167"/>
      <c r="L482" s="167"/>
      <c r="M482" s="168" t="s">
        <v>5</v>
      </c>
      <c r="N482" s="168"/>
      <c r="O482" s="228" t="str">
        <f>IF(O458="","",O458)</f>
        <v/>
      </c>
      <c r="P482" s="228"/>
      <c r="Q482" s="228"/>
      <c r="R482" s="228"/>
      <c r="S482" s="228"/>
      <c r="T482" s="228"/>
      <c r="U482" s="228"/>
      <c r="V482" s="228"/>
      <c r="W482" s="228"/>
      <c r="X482" s="228"/>
      <c r="Y482" s="228"/>
      <c r="Z482" s="228"/>
      <c r="AA482" s="228"/>
      <c r="AB482" s="228"/>
    </row>
    <row r="483" spans="1:29" ht="26.25" customHeight="1">
      <c r="A483" s="170" t="s">
        <v>6</v>
      </c>
      <c r="B483" s="171"/>
      <c r="C483" s="171"/>
      <c r="D483" s="171"/>
      <c r="E483" s="172"/>
      <c r="F483" s="176"/>
      <c r="G483" s="177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8"/>
      <c r="S483" s="177"/>
      <c r="T483" s="177"/>
      <c r="U483" s="177"/>
      <c r="V483" s="177"/>
      <c r="W483" s="177"/>
      <c r="X483" s="177"/>
      <c r="Y483" s="177"/>
      <c r="Z483" s="177"/>
      <c r="AA483" s="177"/>
      <c r="AB483" s="179"/>
    </row>
    <row r="484" spans="1:29" ht="26.25" customHeight="1" thickBot="1">
      <c r="A484" s="173"/>
      <c r="B484" s="174"/>
      <c r="C484" s="174"/>
      <c r="D484" s="174"/>
      <c r="E484" s="175"/>
      <c r="F484" s="180"/>
      <c r="G484" s="181"/>
      <c r="H484" s="181"/>
      <c r="I484" s="181"/>
      <c r="J484" s="181"/>
      <c r="K484" s="181"/>
      <c r="L484" s="181"/>
      <c r="M484" s="181"/>
      <c r="N484" s="181"/>
      <c r="O484" s="181"/>
      <c r="P484" s="181"/>
      <c r="Q484" s="181"/>
      <c r="R484" s="182"/>
      <c r="S484" s="181"/>
      <c r="T484" s="181"/>
      <c r="U484" s="181"/>
      <c r="V484" s="181"/>
      <c r="W484" s="181"/>
      <c r="X484" s="181"/>
      <c r="Y484" s="181"/>
      <c r="Z484" s="181"/>
      <c r="AA484" s="181"/>
      <c r="AB484" s="183"/>
    </row>
    <row r="485" spans="1:29" ht="26.25" customHeight="1" thickTop="1">
      <c r="A485" s="154" t="s">
        <v>7</v>
      </c>
      <c r="B485" s="155"/>
      <c r="C485" s="155"/>
      <c r="D485" s="155"/>
      <c r="E485" s="155"/>
      <c r="F485" s="155"/>
      <c r="G485" s="155"/>
      <c r="H485" s="155"/>
      <c r="I485" s="155"/>
      <c r="J485" s="155"/>
      <c r="K485" s="155"/>
      <c r="L485" s="156"/>
      <c r="M485" s="12">
        <v>1</v>
      </c>
      <c r="N485" s="188"/>
      <c r="O485" s="188"/>
      <c r="P485" s="188"/>
      <c r="Q485" s="188"/>
      <c r="R485" s="188"/>
      <c r="S485" s="188"/>
      <c r="T485" s="189"/>
      <c r="U485" s="17">
        <v>3</v>
      </c>
      <c r="V485" s="192"/>
      <c r="W485" s="192"/>
      <c r="X485" s="192"/>
      <c r="Y485" s="192"/>
      <c r="Z485" s="192"/>
      <c r="AA485" s="192"/>
      <c r="AB485" s="193"/>
    </row>
    <row r="486" spans="1:29" ht="26.25" customHeight="1" thickBot="1">
      <c r="A486" s="160" t="s">
        <v>18</v>
      </c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2"/>
      <c r="M486" s="3">
        <v>2</v>
      </c>
      <c r="N486" s="190"/>
      <c r="O486" s="190"/>
      <c r="P486" s="190"/>
      <c r="Q486" s="190"/>
      <c r="R486" s="190"/>
      <c r="S486" s="190"/>
      <c r="T486" s="191"/>
      <c r="U486" s="3">
        <v>4</v>
      </c>
      <c r="V486" s="181"/>
      <c r="W486" s="181"/>
      <c r="X486" s="181"/>
      <c r="Y486" s="181"/>
      <c r="Z486" s="181"/>
      <c r="AA486" s="181"/>
      <c r="AB486" s="183"/>
    </row>
    <row r="487" spans="1:29" ht="26.25" customHeight="1" thickTop="1">
      <c r="A487" s="137" t="s">
        <v>16</v>
      </c>
      <c r="B487" s="138"/>
      <c r="C487" s="138"/>
      <c r="D487" s="138"/>
      <c r="E487" s="139"/>
      <c r="F487" s="5" t="s">
        <v>8</v>
      </c>
      <c r="G487" s="147" t="s">
        <v>141</v>
      </c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1"/>
      <c r="W487" s="148" t="s">
        <v>28</v>
      </c>
      <c r="X487" s="149"/>
      <c r="Y487" s="150"/>
      <c r="Z487" s="151" t="s">
        <v>25</v>
      </c>
      <c r="AA487" s="151"/>
      <c r="AB487" s="152"/>
    </row>
    <row r="488" spans="1:29" ht="26.25" customHeight="1">
      <c r="A488" s="142" t="s">
        <v>10</v>
      </c>
      <c r="B488" s="143"/>
      <c r="C488" s="143"/>
      <c r="D488" s="143"/>
      <c r="E488" s="153"/>
      <c r="F488" s="6">
        <v>1</v>
      </c>
      <c r="G488" s="194"/>
      <c r="H488" s="195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8"/>
      <c r="W488" s="46" t="str">
        <f>IF(I488="","",VLOOKUP(I488,'リスト1(PC入力用)'!$C$2:$E$169,2,FALSE))</f>
        <v/>
      </c>
      <c r="X488" s="47" t="str">
        <f>IF(I488="","",VLOOKUP(I488,'リスト1(PC入力用)'!$C$2:$E$169,3,FALSE))</f>
        <v/>
      </c>
      <c r="Y488" s="22" t="str">
        <f>IF(X488="","",W488+X488)</f>
        <v/>
      </c>
      <c r="Z488" s="201" t="str">
        <f>IF(Y488="","",_xlfn.IFS(Y488=2,"対策の必要なし",Y488=3,"現時点では必要なし",Y488=4,"何らかの対策が必要",Y488=5,"優先的な対策が必要",Y488=6,"即座に対策が必要"))</f>
        <v/>
      </c>
      <c r="AA488" s="202"/>
      <c r="AB488" s="203"/>
    </row>
    <row r="489" spans="1:29" ht="26.25" customHeight="1">
      <c r="A489" s="115" t="s">
        <v>19</v>
      </c>
      <c r="B489" s="116"/>
      <c r="C489" s="116"/>
      <c r="D489" s="116"/>
      <c r="E489" s="135"/>
      <c r="F489" s="6">
        <v>2</v>
      </c>
      <c r="G489" s="194"/>
      <c r="H489" s="195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8"/>
      <c r="W489" s="46" t="str">
        <f>IF(I489="","",VLOOKUP(I489,'リスト1(PC入力用)'!$C$2:$E$169,2,FALSE))</f>
        <v/>
      </c>
      <c r="X489" s="47" t="str">
        <f>IF(I489="","",VLOOKUP(I489,'リスト1(PC入力用)'!$C$2:$E$169,3,FALSE))</f>
        <v/>
      </c>
      <c r="Y489" s="22" t="str">
        <f>IF(X489="","",W489+X489)</f>
        <v/>
      </c>
      <c r="Z489" s="201" t="str">
        <f t="shared" ref="Z489:Z490" si="20">IF(Y489="","",_xlfn.IFS(Y489=2,"対策の必要なし",Y489=3,"現時点では必要なし",Y489=4,"何らかの対策が必要",Y489=5,"優先的な対策が必要",Y489=6,"即座に対策が必要"))</f>
        <v/>
      </c>
      <c r="AA489" s="202"/>
      <c r="AB489" s="203"/>
    </row>
    <row r="490" spans="1:29" ht="26.25" customHeight="1" thickBot="1">
      <c r="A490" s="117"/>
      <c r="B490" s="118"/>
      <c r="C490" s="118"/>
      <c r="D490" s="118"/>
      <c r="E490" s="136"/>
      <c r="F490" s="7">
        <v>3</v>
      </c>
      <c r="G490" s="182"/>
      <c r="H490" s="196"/>
      <c r="I490" s="199"/>
      <c r="J490" s="199"/>
      <c r="K490" s="199"/>
      <c r="L490" s="199"/>
      <c r="M490" s="199"/>
      <c r="N490" s="199"/>
      <c r="O490" s="199"/>
      <c r="P490" s="199"/>
      <c r="Q490" s="199"/>
      <c r="R490" s="199"/>
      <c r="S490" s="199"/>
      <c r="T490" s="199"/>
      <c r="U490" s="199"/>
      <c r="V490" s="200"/>
      <c r="W490" s="46" t="str">
        <f>IF(I490="","",VLOOKUP(I490,'リスト1(PC入力用)'!$C$2:$E$169,2,FALSE))</f>
        <v/>
      </c>
      <c r="X490" s="47" t="str">
        <f>IF(I490="","",VLOOKUP(I490,'リスト1(PC入力用)'!$C$2:$E$169,3,FALSE))</f>
        <v/>
      </c>
      <c r="Y490" s="23" t="str">
        <f>IF(X490="","",W490+X490)</f>
        <v/>
      </c>
      <c r="Z490" s="201" t="str">
        <f t="shared" si="20"/>
        <v/>
      </c>
      <c r="AA490" s="202"/>
      <c r="AB490" s="203"/>
    </row>
    <row r="491" spans="1:29" ht="26.25" customHeight="1" thickTop="1">
      <c r="A491" s="137" t="s">
        <v>17</v>
      </c>
      <c r="B491" s="138"/>
      <c r="C491" s="138"/>
      <c r="D491" s="138"/>
      <c r="E491" s="139"/>
      <c r="F491" s="8" t="s">
        <v>8</v>
      </c>
      <c r="G491" s="11" t="s">
        <v>30</v>
      </c>
      <c r="H491" s="225" t="s">
        <v>23</v>
      </c>
      <c r="I491" s="226"/>
      <c r="J491" s="226"/>
      <c r="K491" s="147" t="s">
        <v>24</v>
      </c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  <c r="AA491" s="140"/>
      <c r="AB491" s="141"/>
    </row>
    <row r="492" spans="1:29" ht="26.25" customHeight="1">
      <c r="A492" s="142" t="s">
        <v>33</v>
      </c>
      <c r="B492" s="143"/>
      <c r="C492" s="143"/>
      <c r="D492" s="143"/>
      <c r="E492" s="143"/>
      <c r="F492" s="9"/>
      <c r="G492" s="34" t="str">
        <f>IF(F492="","",VLOOKUP(F492,F488:Y490,20,FALSE))</f>
        <v/>
      </c>
      <c r="H492" s="219" t="str">
        <f>IF(F492="","",VLOOKUP(F492,F488:AB490,21,FALSE))</f>
        <v/>
      </c>
      <c r="I492" s="220"/>
      <c r="J492" s="221"/>
      <c r="K492" s="194"/>
      <c r="L492" s="195"/>
      <c r="M492" s="186"/>
      <c r="N492" s="184"/>
      <c r="O492" s="184"/>
      <c r="P492" s="184"/>
      <c r="Q492" s="184"/>
      <c r="R492" s="184"/>
      <c r="S492" s="184"/>
      <c r="T492" s="187"/>
      <c r="U492" s="184"/>
      <c r="V492" s="184"/>
      <c r="W492" s="184"/>
      <c r="X492" s="184"/>
      <c r="Y492" s="184"/>
      <c r="Z492" s="184"/>
      <c r="AA492" s="184"/>
      <c r="AB492" s="185"/>
    </row>
    <row r="493" spans="1:29" ht="26.25" customHeight="1">
      <c r="A493" s="115" t="s">
        <v>31</v>
      </c>
      <c r="B493" s="116"/>
      <c r="C493" s="116"/>
      <c r="D493" s="116"/>
      <c r="E493" s="116"/>
      <c r="F493" s="9"/>
      <c r="G493" s="34" t="str">
        <f>IF(F493="","",VLOOKUP(F493,F488:Y490,20,FALSE))</f>
        <v/>
      </c>
      <c r="H493" s="219" t="str">
        <f>IF(F493="","",VLOOKUP(F493,F488:AB490,21,FALSE))</f>
        <v/>
      </c>
      <c r="I493" s="220"/>
      <c r="J493" s="221"/>
      <c r="K493" s="194"/>
      <c r="L493" s="195"/>
      <c r="M493" s="186"/>
      <c r="N493" s="184"/>
      <c r="O493" s="184"/>
      <c r="P493" s="184"/>
      <c r="Q493" s="184"/>
      <c r="R493" s="184"/>
      <c r="S493" s="184"/>
      <c r="T493" s="187"/>
      <c r="U493" s="184"/>
      <c r="V493" s="184"/>
      <c r="W493" s="184"/>
      <c r="X493" s="184"/>
      <c r="Y493" s="184"/>
      <c r="Z493" s="184"/>
      <c r="AA493" s="184"/>
      <c r="AB493" s="185"/>
    </row>
    <row r="494" spans="1:29" ht="26.25" customHeight="1" thickBot="1">
      <c r="A494" s="117"/>
      <c r="B494" s="118"/>
      <c r="C494" s="118"/>
      <c r="D494" s="118"/>
      <c r="E494" s="118"/>
      <c r="F494" s="10"/>
      <c r="G494" s="34" t="str">
        <f>IF(F494="","",VLOOKUP(F494,F488:Y490,20,FALSE))</f>
        <v/>
      </c>
      <c r="H494" s="222" t="str">
        <f>IF(F494="","",VLOOKUP(F494,F488:AB490,21,FALSE))</f>
        <v/>
      </c>
      <c r="I494" s="223"/>
      <c r="J494" s="224"/>
      <c r="K494" s="182"/>
      <c r="L494" s="196"/>
      <c r="M494" s="204"/>
      <c r="N494" s="181"/>
      <c r="O494" s="181"/>
      <c r="P494" s="181"/>
      <c r="Q494" s="181"/>
      <c r="R494" s="181"/>
      <c r="S494" s="181"/>
      <c r="T494" s="205"/>
      <c r="U494" s="184"/>
      <c r="V494" s="184"/>
      <c r="W494" s="184"/>
      <c r="X494" s="184"/>
      <c r="Y494" s="184"/>
      <c r="Z494" s="184"/>
      <c r="AA494" s="184"/>
      <c r="AB494" s="185"/>
    </row>
    <row r="495" spans="1:29" ht="26.25" customHeight="1" thickTop="1">
      <c r="A495" s="123" t="s">
        <v>13</v>
      </c>
      <c r="B495" s="124"/>
      <c r="C495" s="124"/>
      <c r="D495" s="124"/>
      <c r="E495" s="124"/>
      <c r="F495" s="229"/>
      <c r="G495" s="230"/>
      <c r="H495" s="230"/>
      <c r="I495" s="230"/>
      <c r="J495" s="230"/>
      <c r="K495" s="230"/>
      <c r="L495" s="230"/>
      <c r="M495" s="230"/>
      <c r="N495" s="230"/>
      <c r="O495" s="230"/>
      <c r="P495" s="230"/>
      <c r="Q495" s="230"/>
      <c r="R495" s="230"/>
      <c r="S495" s="230"/>
      <c r="T495" s="230"/>
      <c r="U495" s="230"/>
      <c r="V495" s="230"/>
      <c r="W495" s="230"/>
      <c r="X495" s="230"/>
      <c r="Y495" s="131" t="s">
        <v>35</v>
      </c>
      <c r="Z495" s="131"/>
      <c r="AA495" s="131"/>
      <c r="AB495" s="132"/>
    </row>
    <row r="496" spans="1:29" ht="26.25" customHeight="1" thickBot="1">
      <c r="A496" s="125"/>
      <c r="B496" s="126"/>
      <c r="C496" s="126"/>
      <c r="D496" s="126"/>
      <c r="E496" s="126"/>
      <c r="F496" s="231"/>
      <c r="G496" s="232"/>
      <c r="H496" s="232"/>
      <c r="I496" s="232"/>
      <c r="J496" s="232"/>
      <c r="K496" s="232"/>
      <c r="L496" s="232"/>
      <c r="M496" s="232"/>
      <c r="N496" s="232"/>
      <c r="O496" s="232"/>
      <c r="P496" s="232"/>
      <c r="Q496" s="232"/>
      <c r="R496" s="232"/>
      <c r="S496" s="232"/>
      <c r="T496" s="232"/>
      <c r="U496" s="232"/>
      <c r="V496" s="232"/>
      <c r="W496" s="232"/>
      <c r="X496" s="232"/>
      <c r="Y496" s="133"/>
      <c r="Z496" s="133"/>
      <c r="AA496" s="133"/>
      <c r="AB496" s="134"/>
    </row>
    <row r="497" spans="1:29" ht="26.25" customHeight="1" thickTop="1">
      <c r="A497" s="101" t="s">
        <v>11</v>
      </c>
      <c r="B497" s="208" t="str">
        <f>IF(B473="","",B473)</f>
        <v/>
      </c>
      <c r="C497" s="209"/>
      <c r="D497" s="209"/>
      <c r="E497" s="210"/>
      <c r="F497" s="112" t="s">
        <v>12</v>
      </c>
      <c r="G497" s="14" t="s">
        <v>14</v>
      </c>
      <c r="H497" s="15">
        <v>2</v>
      </c>
      <c r="I497" s="13">
        <v>3</v>
      </c>
      <c r="J497" s="15">
        <v>4</v>
      </c>
      <c r="K497" s="15">
        <v>5</v>
      </c>
      <c r="L497" s="16">
        <v>6</v>
      </c>
      <c r="M497" s="16">
        <v>7</v>
      </c>
      <c r="N497" s="16">
        <v>8</v>
      </c>
      <c r="O497" s="16">
        <v>9</v>
      </c>
      <c r="P497" s="16">
        <v>10</v>
      </c>
      <c r="Q497" s="15">
        <v>11</v>
      </c>
      <c r="R497" s="16">
        <v>12</v>
      </c>
      <c r="S497" s="16">
        <v>13</v>
      </c>
      <c r="T497" s="16">
        <v>14</v>
      </c>
      <c r="U497" s="16">
        <v>15</v>
      </c>
      <c r="V497" s="16">
        <v>16</v>
      </c>
      <c r="W497" s="16">
        <v>17</v>
      </c>
      <c r="X497" s="16">
        <v>18</v>
      </c>
      <c r="Y497" s="16">
        <v>19</v>
      </c>
      <c r="Z497" s="18">
        <v>20</v>
      </c>
      <c r="AA497" s="86"/>
      <c r="AB497" s="87"/>
    </row>
    <row r="498" spans="1:29" ht="26.25" customHeight="1">
      <c r="A498" s="101"/>
      <c r="B498" s="211"/>
      <c r="C498" s="212"/>
      <c r="D498" s="212"/>
      <c r="E498" s="213"/>
      <c r="F498" s="113"/>
      <c r="G498" s="217"/>
      <c r="H498" s="217"/>
      <c r="I498" s="217"/>
      <c r="J498" s="217"/>
      <c r="K498" s="217"/>
      <c r="L498" s="217"/>
      <c r="M498" s="217"/>
      <c r="N498" s="217"/>
      <c r="O498" s="217"/>
      <c r="P498" s="217"/>
      <c r="Q498" s="217"/>
      <c r="R498" s="217"/>
      <c r="S498" s="217"/>
      <c r="T498" s="217"/>
      <c r="U498" s="217"/>
      <c r="V498" s="217"/>
      <c r="W498" s="217"/>
      <c r="X498" s="217"/>
      <c r="Y498" s="217"/>
      <c r="Z498" s="217"/>
      <c r="AA498" s="88"/>
      <c r="AB498" s="89"/>
    </row>
    <row r="499" spans="1:29" ht="26.25" customHeight="1">
      <c r="A499" s="101"/>
      <c r="B499" s="211"/>
      <c r="C499" s="212"/>
      <c r="D499" s="212"/>
      <c r="E499" s="213"/>
      <c r="F499" s="113"/>
      <c r="G499" s="217"/>
      <c r="H499" s="217"/>
      <c r="I499" s="217"/>
      <c r="J499" s="217"/>
      <c r="K499" s="217"/>
      <c r="L499" s="217"/>
      <c r="M499" s="217"/>
      <c r="N499" s="217"/>
      <c r="O499" s="217"/>
      <c r="P499" s="217"/>
      <c r="Q499" s="217"/>
      <c r="R499" s="217"/>
      <c r="S499" s="217"/>
      <c r="T499" s="217"/>
      <c r="U499" s="217"/>
      <c r="V499" s="217"/>
      <c r="W499" s="217"/>
      <c r="X499" s="217"/>
      <c r="Y499" s="217"/>
      <c r="Z499" s="217"/>
      <c r="AA499" s="88"/>
      <c r="AB499" s="89"/>
    </row>
    <row r="500" spans="1:29" ht="26.25" customHeight="1">
      <c r="A500" s="102"/>
      <c r="B500" s="214"/>
      <c r="C500" s="215"/>
      <c r="D500" s="215"/>
      <c r="E500" s="216"/>
      <c r="F500" s="114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90"/>
      <c r="AB500" s="91"/>
    </row>
    <row r="501" spans="1:29" ht="26.25" customHeight="1">
      <c r="A501" s="28"/>
      <c r="B501" s="29"/>
      <c r="C501" s="29"/>
      <c r="D501" s="29"/>
      <c r="E501" s="29"/>
      <c r="F501" s="28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27"/>
      <c r="Z501" s="27"/>
      <c r="AA501" s="26"/>
      <c r="AB501" s="26"/>
    </row>
    <row r="502" spans="1:29" ht="26.25" customHeight="1">
      <c r="A502" s="92" t="s">
        <v>9</v>
      </c>
      <c r="B502" s="93"/>
      <c r="C502" s="64" t="s">
        <v>21</v>
      </c>
      <c r="D502" s="64"/>
      <c r="E502" s="64"/>
      <c r="F502" s="64"/>
      <c r="G502" s="98"/>
      <c r="H502" s="61" t="s">
        <v>15</v>
      </c>
      <c r="I502" s="61"/>
      <c r="J502" s="64" t="s">
        <v>20</v>
      </c>
      <c r="K502" s="64"/>
      <c r="L502" s="64"/>
      <c r="M502" s="64"/>
      <c r="N502" s="64"/>
      <c r="O502" s="98"/>
      <c r="P502" s="61" t="s">
        <v>29</v>
      </c>
      <c r="Q502" s="61"/>
      <c r="R502" s="61"/>
      <c r="S502" s="61"/>
      <c r="T502" s="64" t="s">
        <v>26</v>
      </c>
      <c r="U502" s="64"/>
      <c r="V502" s="64"/>
      <c r="W502" s="67" t="s">
        <v>23</v>
      </c>
      <c r="X502" s="68"/>
      <c r="Y502" s="73" t="s">
        <v>34</v>
      </c>
      <c r="Z502" s="73"/>
      <c r="AA502" s="73"/>
      <c r="AB502" s="74"/>
    </row>
    <row r="503" spans="1:29" ht="26.25" customHeight="1">
      <c r="A503" s="94"/>
      <c r="B503" s="95"/>
      <c r="C503" s="65"/>
      <c r="D503" s="65"/>
      <c r="E503" s="65"/>
      <c r="F503" s="65"/>
      <c r="G503" s="99"/>
      <c r="H503" s="62"/>
      <c r="I503" s="62"/>
      <c r="J503" s="65"/>
      <c r="K503" s="65"/>
      <c r="L503" s="65"/>
      <c r="M503" s="65"/>
      <c r="N503" s="65"/>
      <c r="O503" s="99"/>
      <c r="P503" s="62"/>
      <c r="Q503" s="62"/>
      <c r="R503" s="62"/>
      <c r="S503" s="62"/>
      <c r="T503" s="65"/>
      <c r="U503" s="65"/>
      <c r="V503" s="65"/>
      <c r="W503" s="69"/>
      <c r="X503" s="70"/>
      <c r="Y503" s="75"/>
      <c r="Z503" s="75"/>
      <c r="AA503" s="75"/>
      <c r="AB503" s="76"/>
    </row>
    <row r="504" spans="1:29" ht="26.25" customHeight="1">
      <c r="A504" s="96"/>
      <c r="B504" s="97"/>
      <c r="C504" s="66"/>
      <c r="D504" s="66"/>
      <c r="E504" s="66"/>
      <c r="F504" s="66"/>
      <c r="G504" s="100"/>
      <c r="H504" s="63"/>
      <c r="I504" s="63"/>
      <c r="J504" s="66"/>
      <c r="K504" s="66"/>
      <c r="L504" s="66"/>
      <c r="M504" s="66"/>
      <c r="N504" s="66"/>
      <c r="O504" s="100"/>
      <c r="P504" s="63"/>
      <c r="Q504" s="63"/>
      <c r="R504" s="63"/>
      <c r="S504" s="63"/>
      <c r="T504" s="66"/>
      <c r="U504" s="66"/>
      <c r="V504" s="66"/>
      <c r="W504" s="71"/>
      <c r="X504" s="72"/>
      <c r="Y504" s="77"/>
      <c r="Z504" s="77"/>
      <c r="AA504" s="77"/>
      <c r="AB504" s="78"/>
    </row>
    <row r="505" spans="1:29" ht="26.25" customHeight="1">
      <c r="A505" s="165" t="s">
        <v>22</v>
      </c>
      <c r="B505" s="165"/>
      <c r="C505" s="165"/>
      <c r="D505" s="165"/>
      <c r="E505" s="165"/>
      <c r="F505" s="165"/>
      <c r="G505" s="165"/>
      <c r="H505" s="165"/>
      <c r="I505" s="165"/>
      <c r="J505" s="165"/>
      <c r="K505" s="165"/>
      <c r="L505" s="165"/>
      <c r="M505" s="1"/>
      <c r="N505" s="1"/>
      <c r="O505" s="1"/>
      <c r="P505" s="2"/>
      <c r="T505" s="227" t="str">
        <f>IF(T481="","",T481+1)</f>
        <v/>
      </c>
      <c r="U505" s="227"/>
      <c r="V505" s="227"/>
      <c r="W505" s="227"/>
      <c r="X505" s="227"/>
      <c r="Y505" s="227"/>
      <c r="Z505" s="227"/>
      <c r="AA505" s="207" t="str">
        <f>IF(T505="","",T505)</f>
        <v/>
      </c>
      <c r="AB505" s="207"/>
      <c r="AC505" s="21"/>
    </row>
    <row r="506" spans="1:29" ht="26.25" customHeight="1">
      <c r="A506" s="166"/>
      <c r="B506" s="166"/>
      <c r="C506" s="166"/>
      <c r="D506" s="166"/>
      <c r="E506" s="166"/>
      <c r="F506" s="167"/>
      <c r="G506" s="167"/>
      <c r="H506" s="167"/>
      <c r="I506" s="167"/>
      <c r="J506" s="167"/>
      <c r="K506" s="167"/>
      <c r="L506" s="167"/>
      <c r="M506" s="168" t="s">
        <v>5</v>
      </c>
      <c r="N506" s="168"/>
      <c r="O506" s="228" t="str">
        <f>IF(O482="","",O482)</f>
        <v/>
      </c>
      <c r="P506" s="228"/>
      <c r="Q506" s="228"/>
      <c r="R506" s="228"/>
      <c r="S506" s="228"/>
      <c r="T506" s="228"/>
      <c r="U506" s="228"/>
      <c r="V506" s="228"/>
      <c r="W506" s="228"/>
      <c r="X506" s="228"/>
      <c r="Y506" s="228"/>
      <c r="Z506" s="228"/>
      <c r="AA506" s="228"/>
      <c r="AB506" s="228"/>
    </row>
    <row r="507" spans="1:29" ht="26.25" customHeight="1">
      <c r="A507" s="170" t="s">
        <v>6</v>
      </c>
      <c r="B507" s="171"/>
      <c r="C507" s="171"/>
      <c r="D507" s="171"/>
      <c r="E507" s="172"/>
      <c r="F507" s="176"/>
      <c r="G507" s="177"/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178"/>
      <c r="S507" s="177"/>
      <c r="T507" s="177"/>
      <c r="U507" s="177"/>
      <c r="V507" s="177"/>
      <c r="W507" s="177"/>
      <c r="X507" s="177"/>
      <c r="Y507" s="177"/>
      <c r="Z507" s="177"/>
      <c r="AA507" s="177"/>
      <c r="AB507" s="179"/>
    </row>
    <row r="508" spans="1:29" ht="26.25" customHeight="1" thickBot="1">
      <c r="A508" s="173"/>
      <c r="B508" s="174"/>
      <c r="C508" s="174"/>
      <c r="D508" s="174"/>
      <c r="E508" s="175"/>
      <c r="F508" s="180"/>
      <c r="G508" s="181"/>
      <c r="H508" s="181"/>
      <c r="I508" s="181"/>
      <c r="J508" s="181"/>
      <c r="K508" s="181"/>
      <c r="L508" s="181"/>
      <c r="M508" s="181"/>
      <c r="N508" s="181"/>
      <c r="O508" s="181"/>
      <c r="P508" s="181"/>
      <c r="Q508" s="181"/>
      <c r="R508" s="182"/>
      <c r="S508" s="181"/>
      <c r="T508" s="181"/>
      <c r="U508" s="181"/>
      <c r="V508" s="181"/>
      <c r="W508" s="181"/>
      <c r="X508" s="181"/>
      <c r="Y508" s="181"/>
      <c r="Z508" s="181"/>
      <c r="AA508" s="181"/>
      <c r="AB508" s="183"/>
    </row>
    <row r="509" spans="1:29" ht="26.25" customHeight="1" thickTop="1">
      <c r="A509" s="154" t="s">
        <v>7</v>
      </c>
      <c r="B509" s="155"/>
      <c r="C509" s="155"/>
      <c r="D509" s="155"/>
      <c r="E509" s="155"/>
      <c r="F509" s="155"/>
      <c r="G509" s="155"/>
      <c r="H509" s="155"/>
      <c r="I509" s="155"/>
      <c r="J509" s="155"/>
      <c r="K509" s="155"/>
      <c r="L509" s="156"/>
      <c r="M509" s="12">
        <v>1</v>
      </c>
      <c r="N509" s="188"/>
      <c r="O509" s="188"/>
      <c r="P509" s="188"/>
      <c r="Q509" s="188"/>
      <c r="R509" s="188"/>
      <c r="S509" s="188"/>
      <c r="T509" s="189"/>
      <c r="U509" s="17">
        <v>3</v>
      </c>
      <c r="V509" s="192"/>
      <c r="W509" s="192"/>
      <c r="X509" s="192"/>
      <c r="Y509" s="192"/>
      <c r="Z509" s="192"/>
      <c r="AA509" s="192"/>
      <c r="AB509" s="193"/>
    </row>
    <row r="510" spans="1:29" ht="26.25" customHeight="1" thickBot="1">
      <c r="A510" s="160" t="s">
        <v>18</v>
      </c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2"/>
      <c r="M510" s="3">
        <v>2</v>
      </c>
      <c r="N510" s="190"/>
      <c r="O510" s="190"/>
      <c r="P510" s="190"/>
      <c r="Q510" s="190"/>
      <c r="R510" s="190"/>
      <c r="S510" s="190"/>
      <c r="T510" s="191"/>
      <c r="U510" s="3">
        <v>4</v>
      </c>
      <c r="V510" s="181"/>
      <c r="W510" s="181"/>
      <c r="X510" s="181"/>
      <c r="Y510" s="181"/>
      <c r="Z510" s="181"/>
      <c r="AA510" s="181"/>
      <c r="AB510" s="183"/>
    </row>
    <row r="511" spans="1:29" ht="26.25" customHeight="1" thickTop="1">
      <c r="A511" s="137" t="s">
        <v>16</v>
      </c>
      <c r="B511" s="138"/>
      <c r="C511" s="138"/>
      <c r="D511" s="138"/>
      <c r="E511" s="139"/>
      <c r="F511" s="5" t="s">
        <v>8</v>
      </c>
      <c r="G511" s="147" t="s">
        <v>141</v>
      </c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1"/>
      <c r="W511" s="148" t="s">
        <v>28</v>
      </c>
      <c r="X511" s="149"/>
      <c r="Y511" s="150"/>
      <c r="Z511" s="151" t="s">
        <v>25</v>
      </c>
      <c r="AA511" s="151"/>
      <c r="AB511" s="152"/>
    </row>
    <row r="512" spans="1:29" ht="26.25" customHeight="1">
      <c r="A512" s="142" t="s">
        <v>10</v>
      </c>
      <c r="B512" s="143"/>
      <c r="C512" s="143"/>
      <c r="D512" s="143"/>
      <c r="E512" s="153"/>
      <c r="F512" s="6">
        <v>1</v>
      </c>
      <c r="G512" s="194"/>
      <c r="H512" s="195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8"/>
      <c r="W512" s="46" t="str">
        <f>IF(I512="","",VLOOKUP(I512,'リスト1(PC入力用)'!$C$2:$E$169,2,FALSE))</f>
        <v/>
      </c>
      <c r="X512" s="47" t="str">
        <f>IF(I512="","",VLOOKUP(I512,'リスト1(PC入力用)'!$C$2:$E$169,3,FALSE))</f>
        <v/>
      </c>
      <c r="Y512" s="22" t="str">
        <f>IF(X512="","",W512+X512)</f>
        <v/>
      </c>
      <c r="Z512" s="201" t="str">
        <f>IF(Y512="","",_xlfn.IFS(Y512=2,"対策の必要なし",Y512=3,"現時点では必要なし",Y512=4,"何らかの対策が必要",Y512=5,"優先的な対策が必要",Y512=6,"即座に対策が必要"))</f>
        <v/>
      </c>
      <c r="AA512" s="202"/>
      <c r="AB512" s="203"/>
    </row>
    <row r="513" spans="1:28" ht="26.25" customHeight="1">
      <c r="A513" s="115" t="s">
        <v>19</v>
      </c>
      <c r="B513" s="116"/>
      <c r="C513" s="116"/>
      <c r="D513" s="116"/>
      <c r="E513" s="135"/>
      <c r="F513" s="6">
        <v>2</v>
      </c>
      <c r="G513" s="194"/>
      <c r="H513" s="195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8"/>
      <c r="W513" s="46" t="str">
        <f>IF(I513="","",VLOOKUP(I513,'リスト1(PC入力用)'!$C$2:$E$169,2,FALSE))</f>
        <v/>
      </c>
      <c r="X513" s="47" t="str">
        <f>IF(I513="","",VLOOKUP(I513,'リスト1(PC入力用)'!$C$2:$E$169,3,FALSE))</f>
        <v/>
      </c>
      <c r="Y513" s="22" t="str">
        <f>IF(X513="","",W513+X513)</f>
        <v/>
      </c>
      <c r="Z513" s="201" t="str">
        <f t="shared" ref="Z513:Z514" si="21">IF(Y513="","",_xlfn.IFS(Y513=2,"対策の必要なし",Y513=3,"現時点では必要なし",Y513=4,"何らかの対策が必要",Y513=5,"優先的な対策が必要",Y513=6,"即座に対策が必要"))</f>
        <v/>
      </c>
      <c r="AA513" s="202"/>
      <c r="AB513" s="203"/>
    </row>
    <row r="514" spans="1:28" ht="26.25" customHeight="1" thickBot="1">
      <c r="A514" s="117"/>
      <c r="B514" s="118"/>
      <c r="C514" s="118"/>
      <c r="D514" s="118"/>
      <c r="E514" s="136"/>
      <c r="F514" s="7">
        <v>3</v>
      </c>
      <c r="G514" s="182"/>
      <c r="H514" s="196"/>
      <c r="I514" s="199"/>
      <c r="J514" s="199"/>
      <c r="K514" s="199"/>
      <c r="L514" s="199"/>
      <c r="M514" s="199"/>
      <c r="N514" s="199"/>
      <c r="O514" s="199"/>
      <c r="P514" s="199"/>
      <c r="Q514" s="199"/>
      <c r="R514" s="199"/>
      <c r="S514" s="199"/>
      <c r="T514" s="199"/>
      <c r="U514" s="199"/>
      <c r="V514" s="200"/>
      <c r="W514" s="46" t="str">
        <f>IF(I514="","",VLOOKUP(I514,'リスト1(PC入力用)'!$C$2:$E$169,2,FALSE))</f>
        <v/>
      </c>
      <c r="X514" s="47" t="str">
        <f>IF(I514="","",VLOOKUP(I514,'リスト1(PC入力用)'!$C$2:$E$169,3,FALSE))</f>
        <v/>
      </c>
      <c r="Y514" s="23" t="str">
        <f>IF(X514="","",W514+X514)</f>
        <v/>
      </c>
      <c r="Z514" s="201" t="str">
        <f t="shared" si="21"/>
        <v/>
      </c>
      <c r="AA514" s="202"/>
      <c r="AB514" s="203"/>
    </row>
    <row r="515" spans="1:28" ht="26.25" customHeight="1" thickTop="1">
      <c r="A515" s="137" t="s">
        <v>17</v>
      </c>
      <c r="B515" s="138"/>
      <c r="C515" s="138"/>
      <c r="D515" s="138"/>
      <c r="E515" s="139"/>
      <c r="F515" s="8" t="s">
        <v>8</v>
      </c>
      <c r="G515" s="11" t="s">
        <v>30</v>
      </c>
      <c r="H515" s="225" t="s">
        <v>23</v>
      </c>
      <c r="I515" s="226"/>
      <c r="J515" s="226"/>
      <c r="K515" s="147" t="s">
        <v>24</v>
      </c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  <c r="AA515" s="140"/>
      <c r="AB515" s="141"/>
    </row>
    <row r="516" spans="1:28" ht="26.25" customHeight="1">
      <c r="A516" s="142" t="s">
        <v>33</v>
      </c>
      <c r="B516" s="143"/>
      <c r="C516" s="143"/>
      <c r="D516" s="143"/>
      <c r="E516" s="143"/>
      <c r="F516" s="9"/>
      <c r="G516" s="34" t="str">
        <f>IF(F516="","",VLOOKUP(F516,F512:Y514,20,FALSE))</f>
        <v/>
      </c>
      <c r="H516" s="219" t="str">
        <f>IF(F516="","",VLOOKUP(F516,F512:AB514,21,FALSE))</f>
        <v/>
      </c>
      <c r="I516" s="220"/>
      <c r="J516" s="221"/>
      <c r="K516" s="194"/>
      <c r="L516" s="195"/>
      <c r="M516" s="186"/>
      <c r="N516" s="184"/>
      <c r="O516" s="184"/>
      <c r="P516" s="184"/>
      <c r="Q516" s="184"/>
      <c r="R516" s="184"/>
      <c r="S516" s="184"/>
      <c r="T516" s="187"/>
      <c r="U516" s="184"/>
      <c r="V516" s="184"/>
      <c r="W516" s="184"/>
      <c r="X516" s="184"/>
      <c r="Y516" s="184"/>
      <c r="Z516" s="184"/>
      <c r="AA516" s="184"/>
      <c r="AB516" s="185"/>
    </row>
    <row r="517" spans="1:28" ht="26.25" customHeight="1">
      <c r="A517" s="115" t="s">
        <v>31</v>
      </c>
      <c r="B517" s="116"/>
      <c r="C517" s="116"/>
      <c r="D517" s="116"/>
      <c r="E517" s="116"/>
      <c r="F517" s="9"/>
      <c r="G517" s="34" t="str">
        <f>IF(F517="","",VLOOKUP(F517,F512:Y514,20,FALSE))</f>
        <v/>
      </c>
      <c r="H517" s="219" t="str">
        <f>IF(F517="","",VLOOKUP(F517,F512:AB514,21,FALSE))</f>
        <v/>
      </c>
      <c r="I517" s="220"/>
      <c r="J517" s="221"/>
      <c r="K517" s="194"/>
      <c r="L517" s="195"/>
      <c r="M517" s="186"/>
      <c r="N517" s="184"/>
      <c r="O517" s="184"/>
      <c r="P517" s="184"/>
      <c r="Q517" s="184"/>
      <c r="R517" s="184"/>
      <c r="S517" s="184"/>
      <c r="T517" s="187"/>
      <c r="U517" s="184"/>
      <c r="V517" s="184"/>
      <c r="W517" s="184"/>
      <c r="X517" s="184"/>
      <c r="Y517" s="184"/>
      <c r="Z517" s="184"/>
      <c r="AA517" s="184"/>
      <c r="AB517" s="185"/>
    </row>
    <row r="518" spans="1:28" ht="26.25" customHeight="1" thickBot="1">
      <c r="A518" s="117"/>
      <c r="B518" s="118"/>
      <c r="C518" s="118"/>
      <c r="D518" s="118"/>
      <c r="E518" s="118"/>
      <c r="F518" s="10"/>
      <c r="G518" s="34" t="str">
        <f>IF(F518="","",VLOOKUP(F518,F512:Y514,20,FALSE))</f>
        <v/>
      </c>
      <c r="H518" s="222" t="str">
        <f>IF(F518="","",VLOOKUP(F518,F512:AB514,21,FALSE))</f>
        <v/>
      </c>
      <c r="I518" s="223"/>
      <c r="J518" s="224"/>
      <c r="K518" s="182"/>
      <c r="L518" s="196"/>
      <c r="M518" s="204"/>
      <c r="N518" s="181"/>
      <c r="O518" s="181"/>
      <c r="P518" s="181"/>
      <c r="Q518" s="181"/>
      <c r="R518" s="181"/>
      <c r="S518" s="181"/>
      <c r="T518" s="205"/>
      <c r="U518" s="184"/>
      <c r="V518" s="184"/>
      <c r="W518" s="184"/>
      <c r="X518" s="184"/>
      <c r="Y518" s="184"/>
      <c r="Z518" s="184"/>
      <c r="AA518" s="184"/>
      <c r="AB518" s="185"/>
    </row>
    <row r="519" spans="1:28" ht="26.25" customHeight="1" thickTop="1">
      <c r="A519" s="123" t="s">
        <v>13</v>
      </c>
      <c r="B519" s="124"/>
      <c r="C519" s="124"/>
      <c r="D519" s="124"/>
      <c r="E519" s="124"/>
      <c r="F519" s="229"/>
      <c r="G519" s="230"/>
      <c r="H519" s="230"/>
      <c r="I519" s="230"/>
      <c r="J519" s="230"/>
      <c r="K519" s="230"/>
      <c r="L519" s="230"/>
      <c r="M519" s="230"/>
      <c r="N519" s="230"/>
      <c r="O519" s="230"/>
      <c r="P519" s="230"/>
      <c r="Q519" s="230"/>
      <c r="R519" s="230"/>
      <c r="S519" s="230"/>
      <c r="T519" s="230"/>
      <c r="U519" s="230"/>
      <c r="V519" s="230"/>
      <c r="W519" s="230"/>
      <c r="X519" s="230"/>
      <c r="Y519" s="131" t="s">
        <v>35</v>
      </c>
      <c r="Z519" s="131"/>
      <c r="AA519" s="131"/>
      <c r="AB519" s="132"/>
    </row>
    <row r="520" spans="1:28" ht="26.25" customHeight="1" thickBot="1">
      <c r="A520" s="125"/>
      <c r="B520" s="126"/>
      <c r="C520" s="126"/>
      <c r="D520" s="126"/>
      <c r="E520" s="126"/>
      <c r="F520" s="231"/>
      <c r="G520" s="232"/>
      <c r="H520" s="232"/>
      <c r="I520" s="232"/>
      <c r="J520" s="232"/>
      <c r="K520" s="232"/>
      <c r="L520" s="232"/>
      <c r="M520" s="232"/>
      <c r="N520" s="232"/>
      <c r="O520" s="232"/>
      <c r="P520" s="232"/>
      <c r="Q520" s="232"/>
      <c r="R520" s="232"/>
      <c r="S520" s="232"/>
      <c r="T520" s="232"/>
      <c r="U520" s="232"/>
      <c r="V520" s="232"/>
      <c r="W520" s="232"/>
      <c r="X520" s="232"/>
      <c r="Y520" s="133"/>
      <c r="Z520" s="133"/>
      <c r="AA520" s="133"/>
      <c r="AB520" s="134"/>
    </row>
    <row r="521" spans="1:28" ht="26.25" customHeight="1" thickTop="1">
      <c r="A521" s="101" t="s">
        <v>11</v>
      </c>
      <c r="B521" s="208" t="str">
        <f>IF(B497="","",B497)</f>
        <v/>
      </c>
      <c r="C521" s="209"/>
      <c r="D521" s="209"/>
      <c r="E521" s="210"/>
      <c r="F521" s="112" t="s">
        <v>12</v>
      </c>
      <c r="G521" s="14" t="s">
        <v>14</v>
      </c>
      <c r="H521" s="15">
        <v>2</v>
      </c>
      <c r="I521" s="13">
        <v>3</v>
      </c>
      <c r="J521" s="15">
        <v>4</v>
      </c>
      <c r="K521" s="15">
        <v>5</v>
      </c>
      <c r="L521" s="16">
        <v>6</v>
      </c>
      <c r="M521" s="16">
        <v>7</v>
      </c>
      <c r="N521" s="16">
        <v>8</v>
      </c>
      <c r="O521" s="16">
        <v>9</v>
      </c>
      <c r="P521" s="16">
        <v>10</v>
      </c>
      <c r="Q521" s="15">
        <v>11</v>
      </c>
      <c r="R521" s="16">
        <v>12</v>
      </c>
      <c r="S521" s="16">
        <v>13</v>
      </c>
      <c r="T521" s="16">
        <v>14</v>
      </c>
      <c r="U521" s="16">
        <v>15</v>
      </c>
      <c r="V521" s="16">
        <v>16</v>
      </c>
      <c r="W521" s="16">
        <v>17</v>
      </c>
      <c r="X521" s="16">
        <v>18</v>
      </c>
      <c r="Y521" s="16">
        <v>19</v>
      </c>
      <c r="Z521" s="18">
        <v>20</v>
      </c>
      <c r="AA521" s="86"/>
      <c r="AB521" s="87"/>
    </row>
    <row r="522" spans="1:28" ht="26.25" customHeight="1">
      <c r="A522" s="101"/>
      <c r="B522" s="211"/>
      <c r="C522" s="212"/>
      <c r="D522" s="212"/>
      <c r="E522" s="213"/>
      <c r="F522" s="113"/>
      <c r="G522" s="217"/>
      <c r="H522" s="217"/>
      <c r="I522" s="217"/>
      <c r="J522" s="217"/>
      <c r="K522" s="217"/>
      <c r="L522" s="217"/>
      <c r="M522" s="217"/>
      <c r="N522" s="217"/>
      <c r="O522" s="217"/>
      <c r="P522" s="217"/>
      <c r="Q522" s="217"/>
      <c r="R522" s="217"/>
      <c r="S522" s="217"/>
      <c r="T522" s="217"/>
      <c r="U522" s="217"/>
      <c r="V522" s="217"/>
      <c r="W522" s="217"/>
      <c r="X522" s="217"/>
      <c r="Y522" s="217"/>
      <c r="Z522" s="217"/>
      <c r="AA522" s="88"/>
      <c r="AB522" s="89"/>
    </row>
    <row r="523" spans="1:28" ht="26.25" customHeight="1">
      <c r="A523" s="101"/>
      <c r="B523" s="211"/>
      <c r="C523" s="212"/>
      <c r="D523" s="212"/>
      <c r="E523" s="213"/>
      <c r="F523" s="113"/>
      <c r="G523" s="217"/>
      <c r="H523" s="217"/>
      <c r="I523" s="217"/>
      <c r="J523" s="217"/>
      <c r="K523" s="217"/>
      <c r="L523" s="217"/>
      <c r="M523" s="217"/>
      <c r="N523" s="217"/>
      <c r="O523" s="217"/>
      <c r="P523" s="217"/>
      <c r="Q523" s="217"/>
      <c r="R523" s="217"/>
      <c r="S523" s="217"/>
      <c r="T523" s="217"/>
      <c r="U523" s="217"/>
      <c r="V523" s="217"/>
      <c r="W523" s="217"/>
      <c r="X523" s="217"/>
      <c r="Y523" s="217"/>
      <c r="Z523" s="217"/>
      <c r="AA523" s="88"/>
      <c r="AB523" s="89"/>
    </row>
    <row r="524" spans="1:28" ht="26.25" customHeight="1">
      <c r="A524" s="102"/>
      <c r="B524" s="214"/>
      <c r="C524" s="215"/>
      <c r="D524" s="215"/>
      <c r="E524" s="216"/>
      <c r="F524" s="114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90"/>
      <c r="AB524" s="91"/>
    </row>
    <row r="525" spans="1:28" ht="26.25" customHeight="1">
      <c r="A525" s="28"/>
      <c r="B525" s="29"/>
      <c r="C525" s="29"/>
      <c r="D525" s="29"/>
      <c r="E525" s="29"/>
      <c r="F525" s="28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27"/>
      <c r="Z525" s="27"/>
      <c r="AA525" s="26"/>
      <c r="AB525" s="26"/>
    </row>
    <row r="526" spans="1:28" ht="26.25" customHeight="1">
      <c r="A526" s="92" t="s">
        <v>9</v>
      </c>
      <c r="B526" s="93"/>
      <c r="C526" s="64" t="s">
        <v>21</v>
      </c>
      <c r="D526" s="64"/>
      <c r="E526" s="64"/>
      <c r="F526" s="64"/>
      <c r="G526" s="98"/>
      <c r="H526" s="61" t="s">
        <v>15</v>
      </c>
      <c r="I526" s="61"/>
      <c r="J526" s="64" t="s">
        <v>20</v>
      </c>
      <c r="K526" s="64"/>
      <c r="L526" s="64"/>
      <c r="M526" s="64"/>
      <c r="N526" s="64"/>
      <c r="O526" s="98"/>
      <c r="P526" s="61" t="s">
        <v>29</v>
      </c>
      <c r="Q526" s="61"/>
      <c r="R526" s="61"/>
      <c r="S526" s="61"/>
      <c r="T526" s="64" t="s">
        <v>26</v>
      </c>
      <c r="U526" s="64"/>
      <c r="V526" s="64"/>
      <c r="W526" s="67" t="s">
        <v>23</v>
      </c>
      <c r="X526" s="68"/>
      <c r="Y526" s="73" t="s">
        <v>34</v>
      </c>
      <c r="Z526" s="73"/>
      <c r="AA526" s="73"/>
      <c r="AB526" s="74"/>
    </row>
    <row r="527" spans="1:28" ht="26.25" customHeight="1">
      <c r="A527" s="94"/>
      <c r="B527" s="95"/>
      <c r="C527" s="65"/>
      <c r="D527" s="65"/>
      <c r="E527" s="65"/>
      <c r="F527" s="65"/>
      <c r="G527" s="99"/>
      <c r="H527" s="62"/>
      <c r="I527" s="62"/>
      <c r="J527" s="65"/>
      <c r="K527" s="65"/>
      <c r="L527" s="65"/>
      <c r="M527" s="65"/>
      <c r="N527" s="65"/>
      <c r="O527" s="99"/>
      <c r="P527" s="62"/>
      <c r="Q527" s="62"/>
      <c r="R527" s="62"/>
      <c r="S527" s="62"/>
      <c r="T527" s="65"/>
      <c r="U527" s="65"/>
      <c r="V527" s="65"/>
      <c r="W527" s="69"/>
      <c r="X527" s="70"/>
      <c r="Y527" s="75"/>
      <c r="Z527" s="75"/>
      <c r="AA527" s="75"/>
      <c r="AB527" s="76"/>
    </row>
    <row r="528" spans="1:28" ht="26.25" customHeight="1">
      <c r="A528" s="96"/>
      <c r="B528" s="97"/>
      <c r="C528" s="66"/>
      <c r="D528" s="66"/>
      <c r="E528" s="66"/>
      <c r="F528" s="66"/>
      <c r="G528" s="100"/>
      <c r="H528" s="63"/>
      <c r="I528" s="63"/>
      <c r="J528" s="66"/>
      <c r="K528" s="66"/>
      <c r="L528" s="66"/>
      <c r="M528" s="66"/>
      <c r="N528" s="66"/>
      <c r="O528" s="100"/>
      <c r="P528" s="63"/>
      <c r="Q528" s="63"/>
      <c r="R528" s="63"/>
      <c r="S528" s="63"/>
      <c r="T528" s="66"/>
      <c r="U528" s="66"/>
      <c r="V528" s="66"/>
      <c r="W528" s="71"/>
      <c r="X528" s="72"/>
      <c r="Y528" s="77"/>
      <c r="Z528" s="77"/>
      <c r="AA528" s="77"/>
      <c r="AB528" s="78"/>
    </row>
    <row r="529" spans="1:29" ht="26.25" customHeight="1">
      <c r="A529" s="165" t="s">
        <v>22</v>
      </c>
      <c r="B529" s="165"/>
      <c r="C529" s="165"/>
      <c r="D529" s="165"/>
      <c r="E529" s="165"/>
      <c r="F529" s="165"/>
      <c r="G529" s="165"/>
      <c r="H529" s="165"/>
      <c r="I529" s="165"/>
      <c r="J529" s="165"/>
      <c r="K529" s="165"/>
      <c r="L529" s="165"/>
      <c r="M529" s="1"/>
      <c r="N529" s="1"/>
      <c r="O529" s="1"/>
      <c r="P529" s="2"/>
      <c r="T529" s="227" t="str">
        <f>IF(T505="","",T505+1)</f>
        <v/>
      </c>
      <c r="U529" s="227"/>
      <c r="V529" s="227"/>
      <c r="W529" s="227"/>
      <c r="X529" s="227"/>
      <c r="Y529" s="227"/>
      <c r="Z529" s="227"/>
      <c r="AA529" s="207" t="str">
        <f>IF(T529="","",T529)</f>
        <v/>
      </c>
      <c r="AB529" s="207"/>
      <c r="AC529" s="21"/>
    </row>
    <row r="530" spans="1:29" ht="26.25" customHeight="1">
      <c r="A530" s="166"/>
      <c r="B530" s="166"/>
      <c r="C530" s="166"/>
      <c r="D530" s="166"/>
      <c r="E530" s="166"/>
      <c r="F530" s="167"/>
      <c r="G530" s="167"/>
      <c r="H530" s="167"/>
      <c r="I530" s="167"/>
      <c r="J530" s="167"/>
      <c r="K530" s="167"/>
      <c r="L530" s="167"/>
      <c r="M530" s="168" t="s">
        <v>5</v>
      </c>
      <c r="N530" s="168"/>
      <c r="O530" s="228" t="str">
        <f>IF(O506="","",O506)</f>
        <v/>
      </c>
      <c r="P530" s="228"/>
      <c r="Q530" s="228"/>
      <c r="R530" s="228"/>
      <c r="S530" s="228"/>
      <c r="T530" s="228"/>
      <c r="U530" s="228"/>
      <c r="V530" s="228"/>
      <c r="W530" s="228"/>
      <c r="X530" s="228"/>
      <c r="Y530" s="228"/>
      <c r="Z530" s="228"/>
      <c r="AA530" s="228"/>
      <c r="AB530" s="228"/>
    </row>
    <row r="531" spans="1:29" ht="26.25" customHeight="1">
      <c r="A531" s="170" t="s">
        <v>6</v>
      </c>
      <c r="B531" s="171"/>
      <c r="C531" s="171"/>
      <c r="D531" s="171"/>
      <c r="E531" s="172"/>
      <c r="F531" s="176"/>
      <c r="G531" s="177"/>
      <c r="H531" s="177"/>
      <c r="I531" s="177"/>
      <c r="J531" s="177"/>
      <c r="K531" s="177"/>
      <c r="L531" s="177"/>
      <c r="M531" s="177"/>
      <c r="N531" s="177"/>
      <c r="O531" s="177"/>
      <c r="P531" s="177"/>
      <c r="Q531" s="177"/>
      <c r="R531" s="178"/>
      <c r="S531" s="177"/>
      <c r="T531" s="177"/>
      <c r="U531" s="177"/>
      <c r="V531" s="177"/>
      <c r="W531" s="177"/>
      <c r="X531" s="177"/>
      <c r="Y531" s="177"/>
      <c r="Z531" s="177"/>
      <c r="AA531" s="177"/>
      <c r="AB531" s="179"/>
    </row>
    <row r="532" spans="1:29" ht="26.25" customHeight="1" thickBot="1">
      <c r="A532" s="173"/>
      <c r="B532" s="174"/>
      <c r="C532" s="174"/>
      <c r="D532" s="174"/>
      <c r="E532" s="175"/>
      <c r="F532" s="180"/>
      <c r="G532" s="181"/>
      <c r="H532" s="181"/>
      <c r="I532" s="181"/>
      <c r="J532" s="181"/>
      <c r="K532" s="181"/>
      <c r="L532" s="181"/>
      <c r="M532" s="181"/>
      <c r="N532" s="181"/>
      <c r="O532" s="181"/>
      <c r="P532" s="181"/>
      <c r="Q532" s="181"/>
      <c r="R532" s="182"/>
      <c r="S532" s="181"/>
      <c r="T532" s="181"/>
      <c r="U532" s="181"/>
      <c r="V532" s="181"/>
      <c r="W532" s="181"/>
      <c r="X532" s="181"/>
      <c r="Y532" s="181"/>
      <c r="Z532" s="181"/>
      <c r="AA532" s="181"/>
      <c r="AB532" s="183"/>
    </row>
    <row r="533" spans="1:29" ht="26.25" customHeight="1" thickTop="1">
      <c r="A533" s="154" t="s">
        <v>7</v>
      </c>
      <c r="B533" s="155"/>
      <c r="C533" s="155"/>
      <c r="D533" s="155"/>
      <c r="E533" s="155"/>
      <c r="F533" s="155"/>
      <c r="G533" s="155"/>
      <c r="H533" s="155"/>
      <c r="I533" s="155"/>
      <c r="J533" s="155"/>
      <c r="K533" s="155"/>
      <c r="L533" s="156"/>
      <c r="M533" s="12">
        <v>1</v>
      </c>
      <c r="N533" s="188"/>
      <c r="O533" s="188"/>
      <c r="P533" s="188"/>
      <c r="Q533" s="188"/>
      <c r="R533" s="188"/>
      <c r="S533" s="188"/>
      <c r="T533" s="189"/>
      <c r="U533" s="17">
        <v>3</v>
      </c>
      <c r="V533" s="192"/>
      <c r="W533" s="192"/>
      <c r="X533" s="192"/>
      <c r="Y533" s="192"/>
      <c r="Z533" s="192"/>
      <c r="AA533" s="192"/>
      <c r="AB533" s="193"/>
    </row>
    <row r="534" spans="1:29" ht="26.25" customHeight="1" thickBot="1">
      <c r="A534" s="160" t="s">
        <v>18</v>
      </c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2"/>
      <c r="M534" s="3">
        <v>2</v>
      </c>
      <c r="N534" s="190"/>
      <c r="O534" s="190"/>
      <c r="P534" s="190"/>
      <c r="Q534" s="190"/>
      <c r="R534" s="190"/>
      <c r="S534" s="190"/>
      <c r="T534" s="191"/>
      <c r="U534" s="3">
        <v>4</v>
      </c>
      <c r="V534" s="181"/>
      <c r="W534" s="181"/>
      <c r="X534" s="181"/>
      <c r="Y534" s="181"/>
      <c r="Z534" s="181"/>
      <c r="AA534" s="181"/>
      <c r="AB534" s="183"/>
    </row>
    <row r="535" spans="1:29" ht="26.25" customHeight="1" thickTop="1">
      <c r="A535" s="137" t="s">
        <v>16</v>
      </c>
      <c r="B535" s="138"/>
      <c r="C535" s="138"/>
      <c r="D535" s="138"/>
      <c r="E535" s="139"/>
      <c r="F535" s="5" t="s">
        <v>8</v>
      </c>
      <c r="G535" s="147" t="s">
        <v>141</v>
      </c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1"/>
      <c r="W535" s="148" t="s">
        <v>28</v>
      </c>
      <c r="X535" s="149"/>
      <c r="Y535" s="150"/>
      <c r="Z535" s="151" t="s">
        <v>25</v>
      </c>
      <c r="AA535" s="151"/>
      <c r="AB535" s="152"/>
    </row>
    <row r="536" spans="1:29" ht="26.25" customHeight="1">
      <c r="A536" s="142" t="s">
        <v>10</v>
      </c>
      <c r="B536" s="143"/>
      <c r="C536" s="143"/>
      <c r="D536" s="143"/>
      <c r="E536" s="153"/>
      <c r="F536" s="6">
        <v>1</v>
      </c>
      <c r="G536" s="194"/>
      <c r="H536" s="195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8"/>
      <c r="W536" s="46" t="str">
        <f>IF(I536="","",VLOOKUP(I536,'リスト1(PC入力用)'!$C$2:$E$169,2,FALSE))</f>
        <v/>
      </c>
      <c r="X536" s="47" t="str">
        <f>IF(I536="","",VLOOKUP(I536,'リスト1(PC入力用)'!$C$2:$E$169,3,FALSE))</f>
        <v/>
      </c>
      <c r="Y536" s="22" t="str">
        <f>IF(X536="","",W536+X536)</f>
        <v/>
      </c>
      <c r="Z536" s="201" t="str">
        <f>IF(Y536="","",_xlfn.IFS(Y536=2,"対策の必要なし",Y536=3,"現時点では必要なし",Y536=4,"何らかの対策が必要",Y536=5,"優先的な対策が必要",Y536=6,"即座に対策が必要"))</f>
        <v/>
      </c>
      <c r="AA536" s="202"/>
      <c r="AB536" s="203"/>
    </row>
    <row r="537" spans="1:29" ht="26.25" customHeight="1">
      <c r="A537" s="115" t="s">
        <v>19</v>
      </c>
      <c r="B537" s="116"/>
      <c r="C537" s="116"/>
      <c r="D537" s="116"/>
      <c r="E537" s="135"/>
      <c r="F537" s="6">
        <v>2</v>
      </c>
      <c r="G537" s="194"/>
      <c r="H537" s="195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8"/>
      <c r="W537" s="46" t="str">
        <f>IF(I537="","",VLOOKUP(I537,'リスト1(PC入力用)'!$C$2:$E$169,2,FALSE))</f>
        <v/>
      </c>
      <c r="X537" s="47" t="str">
        <f>IF(I537="","",VLOOKUP(I537,'リスト1(PC入力用)'!$C$2:$E$169,3,FALSE))</f>
        <v/>
      </c>
      <c r="Y537" s="22" t="str">
        <f>IF(X537="","",W537+X537)</f>
        <v/>
      </c>
      <c r="Z537" s="201" t="str">
        <f t="shared" ref="Z537:Z538" si="22">IF(Y537="","",_xlfn.IFS(Y537=2,"対策の必要なし",Y537=3,"現時点では必要なし",Y537=4,"何らかの対策が必要",Y537=5,"優先的な対策が必要",Y537=6,"即座に対策が必要"))</f>
        <v/>
      </c>
      <c r="AA537" s="202"/>
      <c r="AB537" s="203"/>
    </row>
    <row r="538" spans="1:29" ht="26.25" customHeight="1" thickBot="1">
      <c r="A538" s="117"/>
      <c r="B538" s="118"/>
      <c r="C538" s="118"/>
      <c r="D538" s="118"/>
      <c r="E538" s="136"/>
      <c r="F538" s="7">
        <v>3</v>
      </c>
      <c r="G538" s="182"/>
      <c r="H538" s="196"/>
      <c r="I538" s="199"/>
      <c r="J538" s="199"/>
      <c r="K538" s="199"/>
      <c r="L538" s="199"/>
      <c r="M538" s="199"/>
      <c r="N538" s="199"/>
      <c r="O538" s="199"/>
      <c r="P538" s="199"/>
      <c r="Q538" s="199"/>
      <c r="R538" s="199"/>
      <c r="S538" s="199"/>
      <c r="T538" s="199"/>
      <c r="U538" s="199"/>
      <c r="V538" s="200"/>
      <c r="W538" s="46" t="str">
        <f>IF(I538="","",VLOOKUP(I538,'リスト1(PC入力用)'!$C$2:$E$169,2,FALSE))</f>
        <v/>
      </c>
      <c r="X538" s="47" t="str">
        <f>IF(I538="","",VLOOKUP(I538,'リスト1(PC入力用)'!$C$2:$E$169,3,FALSE))</f>
        <v/>
      </c>
      <c r="Y538" s="23" t="str">
        <f>IF(X538="","",W538+X538)</f>
        <v/>
      </c>
      <c r="Z538" s="201" t="str">
        <f t="shared" si="22"/>
        <v/>
      </c>
      <c r="AA538" s="202"/>
      <c r="AB538" s="203"/>
    </row>
    <row r="539" spans="1:29" ht="26.25" customHeight="1" thickTop="1">
      <c r="A539" s="137" t="s">
        <v>17</v>
      </c>
      <c r="B539" s="138"/>
      <c r="C539" s="138"/>
      <c r="D539" s="138"/>
      <c r="E539" s="139"/>
      <c r="F539" s="8" t="s">
        <v>8</v>
      </c>
      <c r="G539" s="11" t="s">
        <v>30</v>
      </c>
      <c r="H539" s="225" t="s">
        <v>23</v>
      </c>
      <c r="I539" s="226"/>
      <c r="J539" s="226"/>
      <c r="K539" s="147" t="s">
        <v>24</v>
      </c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  <c r="AA539" s="140"/>
      <c r="AB539" s="141"/>
    </row>
    <row r="540" spans="1:29" ht="26.25" customHeight="1">
      <c r="A540" s="142" t="s">
        <v>33</v>
      </c>
      <c r="B540" s="143"/>
      <c r="C540" s="143"/>
      <c r="D540" s="143"/>
      <c r="E540" s="143"/>
      <c r="F540" s="9"/>
      <c r="G540" s="34" t="str">
        <f>IF(F540="","",VLOOKUP(F540,F536:Y538,20,FALSE))</f>
        <v/>
      </c>
      <c r="H540" s="219" t="str">
        <f>IF(F540="","",VLOOKUP(F540,F536:AB538,21,FALSE))</f>
        <v/>
      </c>
      <c r="I540" s="220"/>
      <c r="J540" s="221"/>
      <c r="K540" s="194"/>
      <c r="L540" s="195"/>
      <c r="M540" s="186"/>
      <c r="N540" s="184"/>
      <c r="O540" s="184"/>
      <c r="P540" s="184"/>
      <c r="Q540" s="184"/>
      <c r="R540" s="184"/>
      <c r="S540" s="184"/>
      <c r="T540" s="187"/>
      <c r="U540" s="184"/>
      <c r="V540" s="184"/>
      <c r="W540" s="184"/>
      <c r="X540" s="184"/>
      <c r="Y540" s="184"/>
      <c r="Z540" s="184"/>
      <c r="AA540" s="184"/>
      <c r="AB540" s="185"/>
    </row>
    <row r="541" spans="1:29" ht="26.25" customHeight="1">
      <c r="A541" s="115" t="s">
        <v>31</v>
      </c>
      <c r="B541" s="116"/>
      <c r="C541" s="116"/>
      <c r="D541" s="116"/>
      <c r="E541" s="116"/>
      <c r="F541" s="9"/>
      <c r="G541" s="34" t="str">
        <f>IF(F541="","",VLOOKUP(F541,F536:Y538,20,FALSE))</f>
        <v/>
      </c>
      <c r="H541" s="219" t="str">
        <f>IF(F541="","",VLOOKUP(F541,F536:AB538,21,FALSE))</f>
        <v/>
      </c>
      <c r="I541" s="220"/>
      <c r="J541" s="221"/>
      <c r="K541" s="194"/>
      <c r="L541" s="195"/>
      <c r="M541" s="186"/>
      <c r="N541" s="184"/>
      <c r="O541" s="184"/>
      <c r="P541" s="184"/>
      <c r="Q541" s="184"/>
      <c r="R541" s="184"/>
      <c r="S541" s="184"/>
      <c r="T541" s="187"/>
      <c r="U541" s="184"/>
      <c r="V541" s="184"/>
      <c r="W541" s="184"/>
      <c r="X541" s="184"/>
      <c r="Y541" s="184"/>
      <c r="Z541" s="184"/>
      <c r="AA541" s="184"/>
      <c r="AB541" s="185"/>
    </row>
    <row r="542" spans="1:29" ht="26.25" customHeight="1" thickBot="1">
      <c r="A542" s="117"/>
      <c r="B542" s="118"/>
      <c r="C542" s="118"/>
      <c r="D542" s="118"/>
      <c r="E542" s="118"/>
      <c r="F542" s="10"/>
      <c r="G542" s="34" t="str">
        <f>IF(F542="","",VLOOKUP(F542,F536:Y538,20,FALSE))</f>
        <v/>
      </c>
      <c r="H542" s="222" t="str">
        <f>IF(F542="","",VLOOKUP(F542,F536:AB538,21,FALSE))</f>
        <v/>
      </c>
      <c r="I542" s="223"/>
      <c r="J542" s="224"/>
      <c r="K542" s="182"/>
      <c r="L542" s="196"/>
      <c r="M542" s="204"/>
      <c r="N542" s="181"/>
      <c r="O542" s="181"/>
      <c r="P542" s="181"/>
      <c r="Q542" s="181"/>
      <c r="R542" s="181"/>
      <c r="S542" s="181"/>
      <c r="T542" s="205"/>
      <c r="U542" s="184"/>
      <c r="V542" s="184"/>
      <c r="W542" s="184"/>
      <c r="X542" s="184"/>
      <c r="Y542" s="184"/>
      <c r="Z542" s="184"/>
      <c r="AA542" s="184"/>
      <c r="AB542" s="185"/>
    </row>
    <row r="543" spans="1:29" ht="26.25" customHeight="1" thickTop="1">
      <c r="A543" s="123" t="s">
        <v>13</v>
      </c>
      <c r="B543" s="124"/>
      <c r="C543" s="124"/>
      <c r="D543" s="124"/>
      <c r="E543" s="124"/>
      <c r="F543" s="229"/>
      <c r="G543" s="230"/>
      <c r="H543" s="230"/>
      <c r="I543" s="230"/>
      <c r="J543" s="230"/>
      <c r="K543" s="230"/>
      <c r="L543" s="230"/>
      <c r="M543" s="230"/>
      <c r="N543" s="230"/>
      <c r="O543" s="230"/>
      <c r="P543" s="230"/>
      <c r="Q543" s="230"/>
      <c r="R543" s="230"/>
      <c r="S543" s="230"/>
      <c r="T543" s="230"/>
      <c r="U543" s="230"/>
      <c r="V543" s="230"/>
      <c r="W543" s="230"/>
      <c r="X543" s="230"/>
      <c r="Y543" s="131" t="s">
        <v>35</v>
      </c>
      <c r="Z543" s="131"/>
      <c r="AA543" s="131"/>
      <c r="AB543" s="132"/>
    </row>
    <row r="544" spans="1:29" ht="26.25" customHeight="1" thickBot="1">
      <c r="A544" s="125"/>
      <c r="B544" s="126"/>
      <c r="C544" s="126"/>
      <c r="D544" s="126"/>
      <c r="E544" s="126"/>
      <c r="F544" s="231"/>
      <c r="G544" s="232"/>
      <c r="H544" s="232"/>
      <c r="I544" s="232"/>
      <c r="J544" s="232"/>
      <c r="K544" s="232"/>
      <c r="L544" s="232"/>
      <c r="M544" s="232"/>
      <c r="N544" s="232"/>
      <c r="O544" s="232"/>
      <c r="P544" s="232"/>
      <c r="Q544" s="232"/>
      <c r="R544" s="232"/>
      <c r="S544" s="232"/>
      <c r="T544" s="232"/>
      <c r="U544" s="232"/>
      <c r="V544" s="232"/>
      <c r="W544" s="232"/>
      <c r="X544" s="232"/>
      <c r="Y544" s="133"/>
      <c r="Z544" s="133"/>
      <c r="AA544" s="133"/>
      <c r="AB544" s="134"/>
    </row>
    <row r="545" spans="1:29" ht="26.25" customHeight="1" thickTop="1">
      <c r="A545" s="101" t="s">
        <v>11</v>
      </c>
      <c r="B545" s="208" t="str">
        <f>IF(B521="","",B521)</f>
        <v/>
      </c>
      <c r="C545" s="209"/>
      <c r="D545" s="209"/>
      <c r="E545" s="210"/>
      <c r="F545" s="112" t="s">
        <v>12</v>
      </c>
      <c r="G545" s="14" t="s">
        <v>14</v>
      </c>
      <c r="H545" s="15">
        <v>2</v>
      </c>
      <c r="I545" s="13">
        <v>3</v>
      </c>
      <c r="J545" s="15">
        <v>4</v>
      </c>
      <c r="K545" s="15">
        <v>5</v>
      </c>
      <c r="L545" s="16">
        <v>6</v>
      </c>
      <c r="M545" s="16">
        <v>7</v>
      </c>
      <c r="N545" s="16">
        <v>8</v>
      </c>
      <c r="O545" s="16">
        <v>9</v>
      </c>
      <c r="P545" s="16">
        <v>10</v>
      </c>
      <c r="Q545" s="15">
        <v>11</v>
      </c>
      <c r="R545" s="16">
        <v>12</v>
      </c>
      <c r="S545" s="16">
        <v>13</v>
      </c>
      <c r="T545" s="16">
        <v>14</v>
      </c>
      <c r="U545" s="16">
        <v>15</v>
      </c>
      <c r="V545" s="16">
        <v>16</v>
      </c>
      <c r="W545" s="16">
        <v>17</v>
      </c>
      <c r="X545" s="16">
        <v>18</v>
      </c>
      <c r="Y545" s="16">
        <v>19</v>
      </c>
      <c r="Z545" s="18">
        <v>20</v>
      </c>
      <c r="AA545" s="86"/>
      <c r="AB545" s="87"/>
    </row>
    <row r="546" spans="1:29" ht="26.25" customHeight="1">
      <c r="A546" s="101"/>
      <c r="B546" s="211"/>
      <c r="C546" s="212"/>
      <c r="D546" s="212"/>
      <c r="E546" s="213"/>
      <c r="F546" s="113"/>
      <c r="G546" s="217"/>
      <c r="H546" s="217"/>
      <c r="I546" s="217"/>
      <c r="J546" s="217"/>
      <c r="K546" s="217"/>
      <c r="L546" s="217"/>
      <c r="M546" s="217"/>
      <c r="N546" s="217"/>
      <c r="O546" s="217"/>
      <c r="P546" s="217"/>
      <c r="Q546" s="217"/>
      <c r="R546" s="217"/>
      <c r="S546" s="217"/>
      <c r="T546" s="217"/>
      <c r="U546" s="217"/>
      <c r="V546" s="217"/>
      <c r="W546" s="217"/>
      <c r="X546" s="217"/>
      <c r="Y546" s="217"/>
      <c r="Z546" s="217"/>
      <c r="AA546" s="88"/>
      <c r="AB546" s="89"/>
    </row>
    <row r="547" spans="1:29" ht="26.25" customHeight="1">
      <c r="A547" s="101"/>
      <c r="B547" s="211"/>
      <c r="C547" s="212"/>
      <c r="D547" s="212"/>
      <c r="E547" s="213"/>
      <c r="F547" s="113"/>
      <c r="G547" s="217"/>
      <c r="H547" s="217"/>
      <c r="I547" s="217"/>
      <c r="J547" s="217"/>
      <c r="K547" s="217"/>
      <c r="L547" s="217"/>
      <c r="M547" s="217"/>
      <c r="N547" s="217"/>
      <c r="O547" s="217"/>
      <c r="P547" s="217"/>
      <c r="Q547" s="217"/>
      <c r="R547" s="217"/>
      <c r="S547" s="217"/>
      <c r="T547" s="217"/>
      <c r="U547" s="217"/>
      <c r="V547" s="217"/>
      <c r="W547" s="217"/>
      <c r="X547" s="217"/>
      <c r="Y547" s="217"/>
      <c r="Z547" s="217"/>
      <c r="AA547" s="88"/>
      <c r="AB547" s="89"/>
    </row>
    <row r="548" spans="1:29" ht="26.25" customHeight="1">
      <c r="A548" s="102"/>
      <c r="B548" s="214"/>
      <c r="C548" s="215"/>
      <c r="D548" s="215"/>
      <c r="E548" s="216"/>
      <c r="F548" s="114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90"/>
      <c r="AB548" s="91"/>
    </row>
    <row r="549" spans="1:29" ht="26.25" customHeight="1">
      <c r="A549" s="28"/>
      <c r="B549" s="29"/>
      <c r="C549" s="29"/>
      <c r="D549" s="29"/>
      <c r="E549" s="29"/>
      <c r="F549" s="28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27"/>
      <c r="Z549" s="27"/>
      <c r="AA549" s="26"/>
      <c r="AB549" s="26"/>
    </row>
    <row r="550" spans="1:29" ht="26.25" customHeight="1">
      <c r="A550" s="92" t="s">
        <v>9</v>
      </c>
      <c r="B550" s="93"/>
      <c r="C550" s="64" t="s">
        <v>21</v>
      </c>
      <c r="D550" s="64"/>
      <c r="E550" s="64"/>
      <c r="F550" s="64"/>
      <c r="G550" s="98"/>
      <c r="H550" s="61" t="s">
        <v>15</v>
      </c>
      <c r="I550" s="61"/>
      <c r="J550" s="64" t="s">
        <v>20</v>
      </c>
      <c r="K550" s="64"/>
      <c r="L550" s="64"/>
      <c r="M550" s="64"/>
      <c r="N550" s="64"/>
      <c r="O550" s="98"/>
      <c r="P550" s="61" t="s">
        <v>29</v>
      </c>
      <c r="Q550" s="61"/>
      <c r="R550" s="61"/>
      <c r="S550" s="61"/>
      <c r="T550" s="64" t="s">
        <v>26</v>
      </c>
      <c r="U550" s="64"/>
      <c r="V550" s="64"/>
      <c r="W550" s="67" t="s">
        <v>23</v>
      </c>
      <c r="X550" s="68"/>
      <c r="Y550" s="73" t="s">
        <v>34</v>
      </c>
      <c r="Z550" s="73"/>
      <c r="AA550" s="73"/>
      <c r="AB550" s="74"/>
    </row>
    <row r="551" spans="1:29" ht="26.25" customHeight="1">
      <c r="A551" s="94"/>
      <c r="B551" s="95"/>
      <c r="C551" s="65"/>
      <c r="D551" s="65"/>
      <c r="E551" s="65"/>
      <c r="F551" s="65"/>
      <c r="G551" s="99"/>
      <c r="H551" s="62"/>
      <c r="I551" s="62"/>
      <c r="J551" s="65"/>
      <c r="K551" s="65"/>
      <c r="L551" s="65"/>
      <c r="M551" s="65"/>
      <c r="N551" s="65"/>
      <c r="O551" s="99"/>
      <c r="P551" s="62"/>
      <c r="Q551" s="62"/>
      <c r="R551" s="62"/>
      <c r="S551" s="62"/>
      <c r="T551" s="65"/>
      <c r="U551" s="65"/>
      <c r="V551" s="65"/>
      <c r="W551" s="69"/>
      <c r="X551" s="70"/>
      <c r="Y551" s="75"/>
      <c r="Z551" s="75"/>
      <c r="AA551" s="75"/>
      <c r="AB551" s="76"/>
    </row>
    <row r="552" spans="1:29" ht="26.25" customHeight="1">
      <c r="A552" s="96"/>
      <c r="B552" s="97"/>
      <c r="C552" s="66"/>
      <c r="D552" s="66"/>
      <c r="E552" s="66"/>
      <c r="F552" s="66"/>
      <c r="G552" s="100"/>
      <c r="H552" s="63"/>
      <c r="I552" s="63"/>
      <c r="J552" s="66"/>
      <c r="K552" s="66"/>
      <c r="L552" s="66"/>
      <c r="M552" s="66"/>
      <c r="N552" s="66"/>
      <c r="O552" s="100"/>
      <c r="P552" s="63"/>
      <c r="Q552" s="63"/>
      <c r="R552" s="63"/>
      <c r="S552" s="63"/>
      <c r="T552" s="66"/>
      <c r="U552" s="66"/>
      <c r="V552" s="66"/>
      <c r="W552" s="71"/>
      <c r="X552" s="72"/>
      <c r="Y552" s="77"/>
      <c r="Z552" s="77"/>
      <c r="AA552" s="77"/>
      <c r="AB552" s="78"/>
    </row>
    <row r="553" spans="1:29" ht="26.25" customHeight="1">
      <c r="A553" s="165" t="s">
        <v>22</v>
      </c>
      <c r="B553" s="165"/>
      <c r="C553" s="165"/>
      <c r="D553" s="165"/>
      <c r="E553" s="165"/>
      <c r="F553" s="165"/>
      <c r="G553" s="165"/>
      <c r="H553" s="165"/>
      <c r="I553" s="165"/>
      <c r="J553" s="165"/>
      <c r="K553" s="165"/>
      <c r="L553" s="165"/>
      <c r="M553" s="1"/>
      <c r="N553" s="1"/>
      <c r="O553" s="1"/>
      <c r="P553" s="2"/>
      <c r="T553" s="227" t="str">
        <f>IF(T529="","",T529+1)</f>
        <v/>
      </c>
      <c r="U553" s="227"/>
      <c r="V553" s="227"/>
      <c r="W553" s="227"/>
      <c r="X553" s="227"/>
      <c r="Y553" s="227"/>
      <c r="Z553" s="227"/>
      <c r="AA553" s="207" t="str">
        <f>IF(T553="","",T553)</f>
        <v/>
      </c>
      <c r="AB553" s="207"/>
      <c r="AC553" s="21"/>
    </row>
    <row r="554" spans="1:29" ht="26.25" customHeight="1">
      <c r="A554" s="166"/>
      <c r="B554" s="166"/>
      <c r="C554" s="166"/>
      <c r="D554" s="166"/>
      <c r="E554" s="166"/>
      <c r="F554" s="167"/>
      <c r="G554" s="167"/>
      <c r="H554" s="167"/>
      <c r="I554" s="167"/>
      <c r="J554" s="167"/>
      <c r="K554" s="167"/>
      <c r="L554" s="167"/>
      <c r="M554" s="168" t="s">
        <v>5</v>
      </c>
      <c r="N554" s="168"/>
      <c r="O554" s="228" t="str">
        <f>IF(O530="","",O530)</f>
        <v/>
      </c>
      <c r="P554" s="228"/>
      <c r="Q554" s="228"/>
      <c r="R554" s="228"/>
      <c r="S554" s="228"/>
      <c r="T554" s="228"/>
      <c r="U554" s="228"/>
      <c r="V554" s="228"/>
      <c r="W554" s="228"/>
      <c r="X554" s="228"/>
      <c r="Y554" s="228"/>
      <c r="Z554" s="228"/>
      <c r="AA554" s="228"/>
      <c r="AB554" s="228"/>
    </row>
    <row r="555" spans="1:29" ht="26.25" customHeight="1">
      <c r="A555" s="170" t="s">
        <v>6</v>
      </c>
      <c r="B555" s="171"/>
      <c r="C555" s="171"/>
      <c r="D555" s="171"/>
      <c r="E555" s="172"/>
      <c r="F555" s="176"/>
      <c r="G555" s="177"/>
      <c r="H555" s="177"/>
      <c r="I555" s="177"/>
      <c r="J555" s="177"/>
      <c r="K555" s="177"/>
      <c r="L555" s="177"/>
      <c r="M555" s="177"/>
      <c r="N555" s="177"/>
      <c r="O555" s="177"/>
      <c r="P555" s="177"/>
      <c r="Q555" s="177"/>
      <c r="R555" s="178"/>
      <c r="S555" s="177"/>
      <c r="T555" s="177"/>
      <c r="U555" s="177"/>
      <c r="V555" s="177"/>
      <c r="W555" s="177"/>
      <c r="X555" s="177"/>
      <c r="Y555" s="177"/>
      <c r="Z555" s="177"/>
      <c r="AA555" s="177"/>
      <c r="AB555" s="179"/>
    </row>
    <row r="556" spans="1:29" ht="26.25" customHeight="1" thickBot="1">
      <c r="A556" s="173"/>
      <c r="B556" s="174"/>
      <c r="C556" s="174"/>
      <c r="D556" s="174"/>
      <c r="E556" s="175"/>
      <c r="F556" s="180"/>
      <c r="G556" s="181"/>
      <c r="H556" s="181"/>
      <c r="I556" s="181"/>
      <c r="J556" s="181"/>
      <c r="K556" s="181"/>
      <c r="L556" s="181"/>
      <c r="M556" s="181"/>
      <c r="N556" s="181"/>
      <c r="O556" s="181"/>
      <c r="P556" s="181"/>
      <c r="Q556" s="181"/>
      <c r="R556" s="182"/>
      <c r="S556" s="181"/>
      <c r="T556" s="181"/>
      <c r="U556" s="181"/>
      <c r="V556" s="181"/>
      <c r="W556" s="181"/>
      <c r="X556" s="181"/>
      <c r="Y556" s="181"/>
      <c r="Z556" s="181"/>
      <c r="AA556" s="181"/>
      <c r="AB556" s="183"/>
    </row>
    <row r="557" spans="1:29" ht="26.25" customHeight="1" thickTop="1">
      <c r="A557" s="154" t="s">
        <v>7</v>
      </c>
      <c r="B557" s="155"/>
      <c r="C557" s="155"/>
      <c r="D557" s="155"/>
      <c r="E557" s="155"/>
      <c r="F557" s="155"/>
      <c r="G557" s="155"/>
      <c r="H557" s="155"/>
      <c r="I557" s="155"/>
      <c r="J557" s="155"/>
      <c r="K557" s="155"/>
      <c r="L557" s="156"/>
      <c r="M557" s="12">
        <v>1</v>
      </c>
      <c r="N557" s="188"/>
      <c r="O557" s="188"/>
      <c r="P557" s="188"/>
      <c r="Q557" s="188"/>
      <c r="R557" s="188"/>
      <c r="S557" s="188"/>
      <c r="T557" s="189"/>
      <c r="U557" s="17">
        <v>3</v>
      </c>
      <c r="V557" s="192"/>
      <c r="W557" s="192"/>
      <c r="X557" s="192"/>
      <c r="Y557" s="192"/>
      <c r="Z557" s="192"/>
      <c r="AA557" s="192"/>
      <c r="AB557" s="193"/>
    </row>
    <row r="558" spans="1:29" ht="26.25" customHeight="1" thickBot="1">
      <c r="A558" s="160" t="s">
        <v>18</v>
      </c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2"/>
      <c r="M558" s="3">
        <v>2</v>
      </c>
      <c r="N558" s="190"/>
      <c r="O558" s="190"/>
      <c r="P558" s="190"/>
      <c r="Q558" s="190"/>
      <c r="R558" s="190"/>
      <c r="S558" s="190"/>
      <c r="T558" s="191"/>
      <c r="U558" s="3">
        <v>4</v>
      </c>
      <c r="V558" s="181"/>
      <c r="W558" s="181"/>
      <c r="X558" s="181"/>
      <c r="Y558" s="181"/>
      <c r="Z558" s="181"/>
      <c r="AA558" s="181"/>
      <c r="AB558" s="183"/>
    </row>
    <row r="559" spans="1:29" ht="26.25" customHeight="1" thickTop="1">
      <c r="A559" s="137" t="s">
        <v>16</v>
      </c>
      <c r="B559" s="138"/>
      <c r="C559" s="138"/>
      <c r="D559" s="138"/>
      <c r="E559" s="139"/>
      <c r="F559" s="5" t="s">
        <v>8</v>
      </c>
      <c r="G559" s="147" t="s">
        <v>141</v>
      </c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1"/>
      <c r="W559" s="148" t="s">
        <v>28</v>
      </c>
      <c r="X559" s="149"/>
      <c r="Y559" s="150"/>
      <c r="Z559" s="151" t="s">
        <v>25</v>
      </c>
      <c r="AA559" s="151"/>
      <c r="AB559" s="152"/>
    </row>
    <row r="560" spans="1:29" ht="26.25" customHeight="1">
      <c r="A560" s="142" t="s">
        <v>10</v>
      </c>
      <c r="B560" s="143"/>
      <c r="C560" s="143"/>
      <c r="D560" s="143"/>
      <c r="E560" s="153"/>
      <c r="F560" s="6">
        <v>1</v>
      </c>
      <c r="G560" s="194"/>
      <c r="H560" s="195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8"/>
      <c r="W560" s="46" t="str">
        <f>IF(I560="","",VLOOKUP(I560,'リスト1(PC入力用)'!$C$2:$E$169,2,FALSE))</f>
        <v/>
      </c>
      <c r="X560" s="47" t="str">
        <f>IF(I560="","",VLOOKUP(I560,'リスト1(PC入力用)'!$C$2:$E$169,3,FALSE))</f>
        <v/>
      </c>
      <c r="Y560" s="22" t="str">
        <f>IF(X560="","",W560+X560)</f>
        <v/>
      </c>
      <c r="Z560" s="201" t="str">
        <f>IF(Y560="","",_xlfn.IFS(Y560=2,"対策の必要なし",Y560=3,"現時点では必要なし",Y560=4,"何らかの対策が必要",Y560=5,"優先的な対策が必要",Y560=6,"即座に対策が必要"))</f>
        <v/>
      </c>
      <c r="AA560" s="202"/>
      <c r="AB560" s="203"/>
    </row>
    <row r="561" spans="1:28" ht="26.25" customHeight="1">
      <c r="A561" s="115" t="s">
        <v>19</v>
      </c>
      <c r="B561" s="116"/>
      <c r="C561" s="116"/>
      <c r="D561" s="116"/>
      <c r="E561" s="135"/>
      <c r="F561" s="6">
        <v>2</v>
      </c>
      <c r="G561" s="194"/>
      <c r="H561" s="195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8"/>
      <c r="W561" s="46" t="str">
        <f>IF(I561="","",VLOOKUP(I561,'リスト1(PC入力用)'!$C$2:$E$169,2,FALSE))</f>
        <v/>
      </c>
      <c r="X561" s="47" t="str">
        <f>IF(I561="","",VLOOKUP(I561,'リスト1(PC入力用)'!$C$2:$E$169,3,FALSE))</f>
        <v/>
      </c>
      <c r="Y561" s="22" t="str">
        <f>IF(X561="","",W561+X561)</f>
        <v/>
      </c>
      <c r="Z561" s="201" t="str">
        <f t="shared" ref="Z561:Z562" si="23">IF(Y561="","",_xlfn.IFS(Y561=2,"対策の必要なし",Y561=3,"現時点では必要なし",Y561=4,"何らかの対策が必要",Y561=5,"優先的な対策が必要",Y561=6,"即座に対策が必要"))</f>
        <v/>
      </c>
      <c r="AA561" s="202"/>
      <c r="AB561" s="203"/>
    </row>
    <row r="562" spans="1:28" ht="26.25" customHeight="1" thickBot="1">
      <c r="A562" s="117"/>
      <c r="B562" s="118"/>
      <c r="C562" s="118"/>
      <c r="D562" s="118"/>
      <c r="E562" s="136"/>
      <c r="F562" s="7">
        <v>3</v>
      </c>
      <c r="G562" s="182"/>
      <c r="H562" s="196"/>
      <c r="I562" s="199"/>
      <c r="J562" s="199"/>
      <c r="K562" s="199"/>
      <c r="L562" s="199"/>
      <c r="M562" s="199"/>
      <c r="N562" s="199"/>
      <c r="O562" s="199"/>
      <c r="P562" s="199"/>
      <c r="Q562" s="199"/>
      <c r="R562" s="199"/>
      <c r="S562" s="199"/>
      <c r="T562" s="199"/>
      <c r="U562" s="199"/>
      <c r="V562" s="200"/>
      <c r="W562" s="46" t="str">
        <f>IF(I562="","",VLOOKUP(I562,'リスト1(PC入力用)'!$C$2:$E$169,2,FALSE))</f>
        <v/>
      </c>
      <c r="X562" s="47" t="str">
        <f>IF(I562="","",VLOOKUP(I562,'リスト1(PC入力用)'!$C$2:$E$169,3,FALSE))</f>
        <v/>
      </c>
      <c r="Y562" s="23" t="str">
        <f>IF(X562="","",W562+X562)</f>
        <v/>
      </c>
      <c r="Z562" s="201" t="str">
        <f t="shared" si="23"/>
        <v/>
      </c>
      <c r="AA562" s="202"/>
      <c r="AB562" s="203"/>
    </row>
    <row r="563" spans="1:28" ht="26.25" customHeight="1" thickTop="1">
      <c r="A563" s="137" t="s">
        <v>17</v>
      </c>
      <c r="B563" s="138"/>
      <c r="C563" s="138"/>
      <c r="D563" s="138"/>
      <c r="E563" s="139"/>
      <c r="F563" s="8" t="s">
        <v>8</v>
      </c>
      <c r="G563" s="11" t="s">
        <v>30</v>
      </c>
      <c r="H563" s="225" t="s">
        <v>23</v>
      </c>
      <c r="I563" s="226"/>
      <c r="J563" s="226"/>
      <c r="K563" s="147" t="s">
        <v>24</v>
      </c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  <c r="AA563" s="140"/>
      <c r="AB563" s="141"/>
    </row>
    <row r="564" spans="1:28" ht="26.25" customHeight="1">
      <c r="A564" s="142" t="s">
        <v>33</v>
      </c>
      <c r="B564" s="143"/>
      <c r="C564" s="143"/>
      <c r="D564" s="143"/>
      <c r="E564" s="143"/>
      <c r="F564" s="9"/>
      <c r="G564" s="34" t="str">
        <f>IF(F564="","",VLOOKUP(F564,F560:Y562,20,FALSE))</f>
        <v/>
      </c>
      <c r="H564" s="219" t="str">
        <f>IF(F564="","",VLOOKUP(F564,F560:AB562,21,FALSE))</f>
        <v/>
      </c>
      <c r="I564" s="220"/>
      <c r="J564" s="221"/>
      <c r="K564" s="194"/>
      <c r="L564" s="195"/>
      <c r="M564" s="186"/>
      <c r="N564" s="184"/>
      <c r="O564" s="184"/>
      <c r="P564" s="184"/>
      <c r="Q564" s="184"/>
      <c r="R564" s="184"/>
      <c r="S564" s="184"/>
      <c r="T564" s="187"/>
      <c r="U564" s="184"/>
      <c r="V564" s="184"/>
      <c r="W564" s="184"/>
      <c r="X564" s="184"/>
      <c r="Y564" s="184"/>
      <c r="Z564" s="184"/>
      <c r="AA564" s="184"/>
      <c r="AB564" s="185"/>
    </row>
    <row r="565" spans="1:28" ht="26.25" customHeight="1">
      <c r="A565" s="115" t="s">
        <v>31</v>
      </c>
      <c r="B565" s="116"/>
      <c r="C565" s="116"/>
      <c r="D565" s="116"/>
      <c r="E565" s="116"/>
      <c r="F565" s="9"/>
      <c r="G565" s="34" t="str">
        <f>IF(F565="","",VLOOKUP(F565,F560:Y562,20,FALSE))</f>
        <v/>
      </c>
      <c r="H565" s="219" t="str">
        <f>IF(F565="","",VLOOKUP(F565,F560:AB562,21,FALSE))</f>
        <v/>
      </c>
      <c r="I565" s="220"/>
      <c r="J565" s="221"/>
      <c r="K565" s="194"/>
      <c r="L565" s="195"/>
      <c r="M565" s="186"/>
      <c r="N565" s="184"/>
      <c r="O565" s="184"/>
      <c r="P565" s="184"/>
      <c r="Q565" s="184"/>
      <c r="R565" s="184"/>
      <c r="S565" s="184"/>
      <c r="T565" s="187"/>
      <c r="U565" s="184"/>
      <c r="V565" s="184"/>
      <c r="W565" s="184"/>
      <c r="X565" s="184"/>
      <c r="Y565" s="184"/>
      <c r="Z565" s="184"/>
      <c r="AA565" s="184"/>
      <c r="AB565" s="185"/>
    </row>
    <row r="566" spans="1:28" ht="26.25" customHeight="1" thickBot="1">
      <c r="A566" s="117"/>
      <c r="B566" s="118"/>
      <c r="C566" s="118"/>
      <c r="D566" s="118"/>
      <c r="E566" s="118"/>
      <c r="F566" s="10"/>
      <c r="G566" s="34" t="str">
        <f>IF(F566="","",VLOOKUP(F566,F560:Y562,20,FALSE))</f>
        <v/>
      </c>
      <c r="H566" s="222" t="str">
        <f>IF(F566="","",VLOOKUP(F566,F560:AB562,21,FALSE))</f>
        <v/>
      </c>
      <c r="I566" s="223"/>
      <c r="J566" s="224"/>
      <c r="K566" s="182"/>
      <c r="L566" s="196"/>
      <c r="M566" s="204"/>
      <c r="N566" s="181"/>
      <c r="O566" s="181"/>
      <c r="P566" s="181"/>
      <c r="Q566" s="181"/>
      <c r="R566" s="181"/>
      <c r="S566" s="181"/>
      <c r="T566" s="205"/>
      <c r="U566" s="184"/>
      <c r="V566" s="184"/>
      <c r="W566" s="184"/>
      <c r="X566" s="184"/>
      <c r="Y566" s="184"/>
      <c r="Z566" s="184"/>
      <c r="AA566" s="184"/>
      <c r="AB566" s="185"/>
    </row>
    <row r="567" spans="1:28" ht="26.25" customHeight="1" thickTop="1">
      <c r="A567" s="123" t="s">
        <v>13</v>
      </c>
      <c r="B567" s="124"/>
      <c r="C567" s="124"/>
      <c r="D567" s="124"/>
      <c r="E567" s="124"/>
      <c r="F567" s="229"/>
      <c r="G567" s="230"/>
      <c r="H567" s="230"/>
      <c r="I567" s="230"/>
      <c r="J567" s="230"/>
      <c r="K567" s="230"/>
      <c r="L567" s="230"/>
      <c r="M567" s="230"/>
      <c r="N567" s="230"/>
      <c r="O567" s="230"/>
      <c r="P567" s="230"/>
      <c r="Q567" s="230"/>
      <c r="R567" s="230"/>
      <c r="S567" s="230"/>
      <c r="T567" s="230"/>
      <c r="U567" s="230"/>
      <c r="V567" s="230"/>
      <c r="W567" s="230"/>
      <c r="X567" s="230"/>
      <c r="Y567" s="131" t="s">
        <v>35</v>
      </c>
      <c r="Z567" s="131"/>
      <c r="AA567" s="131"/>
      <c r="AB567" s="132"/>
    </row>
    <row r="568" spans="1:28" ht="26.25" customHeight="1" thickBot="1">
      <c r="A568" s="125"/>
      <c r="B568" s="126"/>
      <c r="C568" s="126"/>
      <c r="D568" s="126"/>
      <c r="E568" s="126"/>
      <c r="F568" s="231"/>
      <c r="G568" s="232"/>
      <c r="H568" s="232"/>
      <c r="I568" s="232"/>
      <c r="J568" s="232"/>
      <c r="K568" s="232"/>
      <c r="L568" s="232"/>
      <c r="M568" s="232"/>
      <c r="N568" s="232"/>
      <c r="O568" s="232"/>
      <c r="P568" s="232"/>
      <c r="Q568" s="232"/>
      <c r="R568" s="232"/>
      <c r="S568" s="232"/>
      <c r="T568" s="232"/>
      <c r="U568" s="232"/>
      <c r="V568" s="232"/>
      <c r="W568" s="232"/>
      <c r="X568" s="232"/>
      <c r="Y568" s="133"/>
      <c r="Z568" s="133"/>
      <c r="AA568" s="133"/>
      <c r="AB568" s="134"/>
    </row>
    <row r="569" spans="1:28" ht="26.25" customHeight="1" thickTop="1">
      <c r="A569" s="101" t="s">
        <v>11</v>
      </c>
      <c r="B569" s="208" t="str">
        <f>IF(B545="","",B545)</f>
        <v/>
      </c>
      <c r="C569" s="209"/>
      <c r="D569" s="209"/>
      <c r="E569" s="210"/>
      <c r="F569" s="112" t="s">
        <v>12</v>
      </c>
      <c r="G569" s="14" t="s">
        <v>14</v>
      </c>
      <c r="H569" s="15">
        <v>2</v>
      </c>
      <c r="I569" s="13">
        <v>3</v>
      </c>
      <c r="J569" s="15">
        <v>4</v>
      </c>
      <c r="K569" s="15">
        <v>5</v>
      </c>
      <c r="L569" s="16">
        <v>6</v>
      </c>
      <c r="M569" s="16">
        <v>7</v>
      </c>
      <c r="N569" s="16">
        <v>8</v>
      </c>
      <c r="O569" s="16">
        <v>9</v>
      </c>
      <c r="P569" s="16">
        <v>10</v>
      </c>
      <c r="Q569" s="15">
        <v>11</v>
      </c>
      <c r="R569" s="16">
        <v>12</v>
      </c>
      <c r="S569" s="16">
        <v>13</v>
      </c>
      <c r="T569" s="16">
        <v>14</v>
      </c>
      <c r="U569" s="16">
        <v>15</v>
      </c>
      <c r="V569" s="16">
        <v>16</v>
      </c>
      <c r="W569" s="16">
        <v>17</v>
      </c>
      <c r="X569" s="16">
        <v>18</v>
      </c>
      <c r="Y569" s="16">
        <v>19</v>
      </c>
      <c r="Z569" s="18">
        <v>20</v>
      </c>
      <c r="AA569" s="86"/>
      <c r="AB569" s="87"/>
    </row>
    <row r="570" spans="1:28" ht="26.25" customHeight="1">
      <c r="A570" s="101"/>
      <c r="B570" s="211"/>
      <c r="C570" s="212"/>
      <c r="D570" s="212"/>
      <c r="E570" s="213"/>
      <c r="F570" s="113"/>
      <c r="G570" s="217"/>
      <c r="H570" s="217"/>
      <c r="I570" s="217"/>
      <c r="J570" s="217"/>
      <c r="K570" s="217"/>
      <c r="L570" s="217"/>
      <c r="M570" s="217"/>
      <c r="N570" s="217"/>
      <c r="O570" s="217"/>
      <c r="P570" s="217"/>
      <c r="Q570" s="217"/>
      <c r="R570" s="217"/>
      <c r="S570" s="217"/>
      <c r="T570" s="217"/>
      <c r="U570" s="217"/>
      <c r="V570" s="217"/>
      <c r="W570" s="217"/>
      <c r="X570" s="217"/>
      <c r="Y570" s="217"/>
      <c r="Z570" s="217"/>
      <c r="AA570" s="88"/>
      <c r="AB570" s="89"/>
    </row>
    <row r="571" spans="1:28" ht="26.25" customHeight="1">
      <c r="A571" s="101"/>
      <c r="B571" s="211"/>
      <c r="C571" s="212"/>
      <c r="D571" s="212"/>
      <c r="E571" s="213"/>
      <c r="F571" s="113"/>
      <c r="G571" s="217"/>
      <c r="H571" s="217"/>
      <c r="I571" s="217"/>
      <c r="J571" s="217"/>
      <c r="K571" s="217"/>
      <c r="L571" s="217"/>
      <c r="M571" s="217"/>
      <c r="N571" s="217"/>
      <c r="O571" s="217"/>
      <c r="P571" s="217"/>
      <c r="Q571" s="217"/>
      <c r="R571" s="217"/>
      <c r="S571" s="217"/>
      <c r="T571" s="217"/>
      <c r="U571" s="217"/>
      <c r="V571" s="217"/>
      <c r="W571" s="217"/>
      <c r="X571" s="217"/>
      <c r="Y571" s="217"/>
      <c r="Z571" s="217"/>
      <c r="AA571" s="88"/>
      <c r="AB571" s="89"/>
    </row>
    <row r="572" spans="1:28" ht="26.25" customHeight="1">
      <c r="A572" s="102"/>
      <c r="B572" s="214"/>
      <c r="C572" s="215"/>
      <c r="D572" s="215"/>
      <c r="E572" s="216"/>
      <c r="F572" s="114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90"/>
      <c r="AB572" s="91"/>
    </row>
    <row r="573" spans="1:28" ht="26.25" customHeight="1">
      <c r="A573" s="28"/>
      <c r="B573" s="29"/>
      <c r="C573" s="29"/>
      <c r="D573" s="29"/>
      <c r="E573" s="29"/>
      <c r="F573" s="28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27"/>
      <c r="Z573" s="27"/>
      <c r="AA573" s="26"/>
      <c r="AB573" s="26"/>
    </row>
    <row r="574" spans="1:28" ht="26.25" customHeight="1">
      <c r="A574" s="92" t="s">
        <v>9</v>
      </c>
      <c r="B574" s="93"/>
      <c r="C574" s="64" t="s">
        <v>21</v>
      </c>
      <c r="D574" s="64"/>
      <c r="E574" s="64"/>
      <c r="F574" s="64"/>
      <c r="G574" s="98"/>
      <c r="H574" s="61" t="s">
        <v>15</v>
      </c>
      <c r="I574" s="61"/>
      <c r="J574" s="64" t="s">
        <v>20</v>
      </c>
      <c r="K574" s="64"/>
      <c r="L574" s="64"/>
      <c r="M574" s="64"/>
      <c r="N574" s="64"/>
      <c r="O574" s="98"/>
      <c r="P574" s="61" t="s">
        <v>29</v>
      </c>
      <c r="Q574" s="61"/>
      <c r="R574" s="61"/>
      <c r="S574" s="61"/>
      <c r="T574" s="64" t="s">
        <v>26</v>
      </c>
      <c r="U574" s="64"/>
      <c r="V574" s="64"/>
      <c r="W574" s="67" t="s">
        <v>23</v>
      </c>
      <c r="X574" s="68"/>
      <c r="Y574" s="73" t="s">
        <v>34</v>
      </c>
      <c r="Z574" s="73"/>
      <c r="AA574" s="73"/>
      <c r="AB574" s="74"/>
    </row>
    <row r="575" spans="1:28" ht="26.25" customHeight="1">
      <c r="A575" s="94"/>
      <c r="B575" s="95"/>
      <c r="C575" s="65"/>
      <c r="D575" s="65"/>
      <c r="E575" s="65"/>
      <c r="F575" s="65"/>
      <c r="G575" s="99"/>
      <c r="H575" s="62"/>
      <c r="I575" s="62"/>
      <c r="J575" s="65"/>
      <c r="K575" s="65"/>
      <c r="L575" s="65"/>
      <c r="M575" s="65"/>
      <c r="N575" s="65"/>
      <c r="O575" s="99"/>
      <c r="P575" s="62"/>
      <c r="Q575" s="62"/>
      <c r="R575" s="62"/>
      <c r="S575" s="62"/>
      <c r="T575" s="65"/>
      <c r="U575" s="65"/>
      <c r="V575" s="65"/>
      <c r="W575" s="69"/>
      <c r="X575" s="70"/>
      <c r="Y575" s="75"/>
      <c r="Z575" s="75"/>
      <c r="AA575" s="75"/>
      <c r="AB575" s="76"/>
    </row>
    <row r="576" spans="1:28" ht="26.25" customHeight="1">
      <c r="A576" s="96"/>
      <c r="B576" s="97"/>
      <c r="C576" s="66"/>
      <c r="D576" s="66"/>
      <c r="E576" s="66"/>
      <c r="F576" s="66"/>
      <c r="G576" s="100"/>
      <c r="H576" s="63"/>
      <c r="I576" s="63"/>
      <c r="J576" s="66"/>
      <c r="K576" s="66"/>
      <c r="L576" s="66"/>
      <c r="M576" s="66"/>
      <c r="N576" s="66"/>
      <c r="O576" s="100"/>
      <c r="P576" s="63"/>
      <c r="Q576" s="63"/>
      <c r="R576" s="63"/>
      <c r="S576" s="63"/>
      <c r="T576" s="66"/>
      <c r="U576" s="66"/>
      <c r="V576" s="66"/>
      <c r="W576" s="71"/>
      <c r="X576" s="72"/>
      <c r="Y576" s="77"/>
      <c r="Z576" s="77"/>
      <c r="AA576" s="77"/>
      <c r="AB576" s="78"/>
    </row>
    <row r="577" spans="1:29" ht="26.25" customHeight="1">
      <c r="A577" s="165" t="s">
        <v>22</v>
      </c>
      <c r="B577" s="165"/>
      <c r="C577" s="165"/>
      <c r="D577" s="165"/>
      <c r="E577" s="165"/>
      <c r="F577" s="165"/>
      <c r="G577" s="165"/>
      <c r="H577" s="165"/>
      <c r="I577" s="165"/>
      <c r="J577" s="165"/>
      <c r="K577" s="165"/>
      <c r="L577" s="165"/>
      <c r="M577" s="1"/>
      <c r="N577" s="1"/>
      <c r="O577" s="1"/>
      <c r="P577" s="2"/>
      <c r="T577" s="227" t="str">
        <f>IF(T553="","",T553+1)</f>
        <v/>
      </c>
      <c r="U577" s="227"/>
      <c r="V577" s="227"/>
      <c r="W577" s="227"/>
      <c r="X577" s="227"/>
      <c r="Y577" s="227"/>
      <c r="Z577" s="227"/>
      <c r="AA577" s="207" t="str">
        <f>IF(T577="","",T577)</f>
        <v/>
      </c>
      <c r="AB577" s="207"/>
      <c r="AC577" s="21"/>
    </row>
    <row r="578" spans="1:29" ht="26.25" customHeight="1">
      <c r="A578" s="166"/>
      <c r="B578" s="166"/>
      <c r="C578" s="166"/>
      <c r="D578" s="166"/>
      <c r="E578" s="166"/>
      <c r="F578" s="167"/>
      <c r="G578" s="167"/>
      <c r="H578" s="167"/>
      <c r="I578" s="167"/>
      <c r="J578" s="167"/>
      <c r="K578" s="167"/>
      <c r="L578" s="167"/>
      <c r="M578" s="168" t="s">
        <v>5</v>
      </c>
      <c r="N578" s="168"/>
      <c r="O578" s="228" t="str">
        <f>IF(O554="","",O554)</f>
        <v/>
      </c>
      <c r="P578" s="228"/>
      <c r="Q578" s="228"/>
      <c r="R578" s="228"/>
      <c r="S578" s="228"/>
      <c r="T578" s="228"/>
      <c r="U578" s="228"/>
      <c r="V578" s="228"/>
      <c r="W578" s="228"/>
      <c r="X578" s="228"/>
      <c r="Y578" s="228"/>
      <c r="Z578" s="228"/>
      <c r="AA578" s="228"/>
      <c r="AB578" s="228"/>
    </row>
    <row r="579" spans="1:29" ht="26.25" customHeight="1">
      <c r="A579" s="170" t="s">
        <v>6</v>
      </c>
      <c r="B579" s="171"/>
      <c r="C579" s="171"/>
      <c r="D579" s="171"/>
      <c r="E579" s="172"/>
      <c r="F579" s="176"/>
      <c r="G579" s="177"/>
      <c r="H579" s="177"/>
      <c r="I579" s="177"/>
      <c r="J579" s="177"/>
      <c r="K579" s="177"/>
      <c r="L579" s="177"/>
      <c r="M579" s="177"/>
      <c r="N579" s="177"/>
      <c r="O579" s="177"/>
      <c r="P579" s="177"/>
      <c r="Q579" s="177"/>
      <c r="R579" s="178"/>
      <c r="S579" s="177"/>
      <c r="T579" s="177"/>
      <c r="U579" s="177"/>
      <c r="V579" s="177"/>
      <c r="W579" s="177"/>
      <c r="X579" s="177"/>
      <c r="Y579" s="177"/>
      <c r="Z579" s="177"/>
      <c r="AA579" s="177"/>
      <c r="AB579" s="179"/>
    </row>
    <row r="580" spans="1:29" ht="26.25" customHeight="1" thickBot="1">
      <c r="A580" s="173"/>
      <c r="B580" s="174"/>
      <c r="C580" s="174"/>
      <c r="D580" s="174"/>
      <c r="E580" s="175"/>
      <c r="F580" s="180"/>
      <c r="G580" s="181"/>
      <c r="H580" s="181"/>
      <c r="I580" s="181"/>
      <c r="J580" s="181"/>
      <c r="K580" s="181"/>
      <c r="L580" s="181"/>
      <c r="M580" s="181"/>
      <c r="N580" s="181"/>
      <c r="O580" s="181"/>
      <c r="P580" s="181"/>
      <c r="Q580" s="181"/>
      <c r="R580" s="182"/>
      <c r="S580" s="181"/>
      <c r="T580" s="181"/>
      <c r="U580" s="181"/>
      <c r="V580" s="181"/>
      <c r="W580" s="181"/>
      <c r="X580" s="181"/>
      <c r="Y580" s="181"/>
      <c r="Z580" s="181"/>
      <c r="AA580" s="181"/>
      <c r="AB580" s="183"/>
    </row>
    <row r="581" spans="1:29" ht="26.25" customHeight="1" thickTop="1">
      <c r="A581" s="154" t="s">
        <v>7</v>
      </c>
      <c r="B581" s="155"/>
      <c r="C581" s="155"/>
      <c r="D581" s="155"/>
      <c r="E581" s="155"/>
      <c r="F581" s="155"/>
      <c r="G581" s="155"/>
      <c r="H581" s="155"/>
      <c r="I581" s="155"/>
      <c r="J581" s="155"/>
      <c r="K581" s="155"/>
      <c r="L581" s="156"/>
      <c r="M581" s="12">
        <v>1</v>
      </c>
      <c r="N581" s="188"/>
      <c r="O581" s="188"/>
      <c r="P581" s="188"/>
      <c r="Q581" s="188"/>
      <c r="R581" s="188"/>
      <c r="S581" s="188"/>
      <c r="T581" s="189"/>
      <c r="U581" s="17">
        <v>3</v>
      </c>
      <c r="V581" s="192"/>
      <c r="W581" s="192"/>
      <c r="X581" s="192"/>
      <c r="Y581" s="192"/>
      <c r="Z581" s="192"/>
      <c r="AA581" s="192"/>
      <c r="AB581" s="193"/>
    </row>
    <row r="582" spans="1:29" ht="26.25" customHeight="1" thickBot="1">
      <c r="A582" s="160" t="s">
        <v>18</v>
      </c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2"/>
      <c r="M582" s="3">
        <v>2</v>
      </c>
      <c r="N582" s="190"/>
      <c r="O582" s="190"/>
      <c r="P582" s="190"/>
      <c r="Q582" s="190"/>
      <c r="R582" s="190"/>
      <c r="S582" s="190"/>
      <c r="T582" s="191"/>
      <c r="U582" s="3">
        <v>4</v>
      </c>
      <c r="V582" s="181"/>
      <c r="W582" s="181"/>
      <c r="X582" s="181"/>
      <c r="Y582" s="181"/>
      <c r="Z582" s="181"/>
      <c r="AA582" s="181"/>
      <c r="AB582" s="183"/>
    </row>
    <row r="583" spans="1:29" ht="26.25" customHeight="1" thickTop="1">
      <c r="A583" s="137" t="s">
        <v>16</v>
      </c>
      <c r="B583" s="138"/>
      <c r="C583" s="138"/>
      <c r="D583" s="138"/>
      <c r="E583" s="139"/>
      <c r="F583" s="5" t="s">
        <v>8</v>
      </c>
      <c r="G583" s="147" t="s">
        <v>141</v>
      </c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1"/>
      <c r="W583" s="148" t="s">
        <v>28</v>
      </c>
      <c r="X583" s="149"/>
      <c r="Y583" s="150"/>
      <c r="Z583" s="151" t="s">
        <v>25</v>
      </c>
      <c r="AA583" s="151"/>
      <c r="AB583" s="152"/>
    </row>
    <row r="584" spans="1:29" ht="26.25" customHeight="1">
      <c r="A584" s="142" t="s">
        <v>10</v>
      </c>
      <c r="B584" s="143"/>
      <c r="C584" s="143"/>
      <c r="D584" s="143"/>
      <c r="E584" s="153"/>
      <c r="F584" s="6">
        <v>1</v>
      </c>
      <c r="G584" s="194"/>
      <c r="H584" s="195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8"/>
      <c r="W584" s="46" t="str">
        <f>IF(I584="","",VLOOKUP(I584,'リスト1(PC入力用)'!$C$2:$E$169,2,FALSE))</f>
        <v/>
      </c>
      <c r="X584" s="47" t="str">
        <f>IF(I584="","",VLOOKUP(I584,'リスト1(PC入力用)'!$C$2:$E$169,3,FALSE))</f>
        <v/>
      </c>
      <c r="Y584" s="22" t="str">
        <f>IF(X584="","",W584+X584)</f>
        <v/>
      </c>
      <c r="Z584" s="201" t="str">
        <f>IF(Y584="","",_xlfn.IFS(Y584=2,"対策の必要なし",Y584=3,"現時点では必要なし",Y584=4,"何らかの対策が必要",Y584=5,"優先的な対策が必要",Y584=6,"即座に対策が必要"))</f>
        <v/>
      </c>
      <c r="AA584" s="202"/>
      <c r="AB584" s="203"/>
    </row>
    <row r="585" spans="1:29" ht="26.25" customHeight="1">
      <c r="A585" s="115" t="s">
        <v>19</v>
      </c>
      <c r="B585" s="116"/>
      <c r="C585" s="116"/>
      <c r="D585" s="116"/>
      <c r="E585" s="135"/>
      <c r="F585" s="6">
        <v>2</v>
      </c>
      <c r="G585" s="194"/>
      <c r="H585" s="195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8"/>
      <c r="W585" s="46" t="str">
        <f>IF(I585="","",VLOOKUP(I585,'リスト1(PC入力用)'!$C$2:$E$169,2,FALSE))</f>
        <v/>
      </c>
      <c r="X585" s="47" t="str">
        <f>IF(I585="","",VLOOKUP(I585,'リスト1(PC入力用)'!$C$2:$E$169,3,FALSE))</f>
        <v/>
      </c>
      <c r="Y585" s="22" t="str">
        <f>IF(X585="","",W585+X585)</f>
        <v/>
      </c>
      <c r="Z585" s="201" t="str">
        <f t="shared" ref="Z585:Z586" si="24">IF(Y585="","",_xlfn.IFS(Y585=2,"対策の必要なし",Y585=3,"現時点では必要なし",Y585=4,"何らかの対策が必要",Y585=5,"優先的な対策が必要",Y585=6,"即座に対策が必要"))</f>
        <v/>
      </c>
      <c r="AA585" s="202"/>
      <c r="AB585" s="203"/>
    </row>
    <row r="586" spans="1:29" ht="26.25" customHeight="1" thickBot="1">
      <c r="A586" s="117"/>
      <c r="B586" s="118"/>
      <c r="C586" s="118"/>
      <c r="D586" s="118"/>
      <c r="E586" s="136"/>
      <c r="F586" s="7">
        <v>3</v>
      </c>
      <c r="G586" s="182"/>
      <c r="H586" s="196"/>
      <c r="I586" s="199"/>
      <c r="J586" s="199"/>
      <c r="K586" s="199"/>
      <c r="L586" s="199"/>
      <c r="M586" s="199"/>
      <c r="N586" s="199"/>
      <c r="O586" s="199"/>
      <c r="P586" s="199"/>
      <c r="Q586" s="199"/>
      <c r="R586" s="199"/>
      <c r="S586" s="199"/>
      <c r="T586" s="199"/>
      <c r="U586" s="199"/>
      <c r="V586" s="200"/>
      <c r="W586" s="46" t="str">
        <f>IF(I586="","",VLOOKUP(I586,'リスト1(PC入力用)'!$C$2:$E$169,2,FALSE))</f>
        <v/>
      </c>
      <c r="X586" s="47" t="str">
        <f>IF(I586="","",VLOOKUP(I586,'リスト1(PC入力用)'!$C$2:$E$169,3,FALSE))</f>
        <v/>
      </c>
      <c r="Y586" s="23" t="str">
        <f>IF(X586="","",W586+X586)</f>
        <v/>
      </c>
      <c r="Z586" s="201" t="str">
        <f t="shared" si="24"/>
        <v/>
      </c>
      <c r="AA586" s="202"/>
      <c r="AB586" s="203"/>
    </row>
    <row r="587" spans="1:29" ht="26.25" customHeight="1" thickTop="1">
      <c r="A587" s="137" t="s">
        <v>17</v>
      </c>
      <c r="B587" s="138"/>
      <c r="C587" s="138"/>
      <c r="D587" s="138"/>
      <c r="E587" s="139"/>
      <c r="F587" s="8" t="s">
        <v>8</v>
      </c>
      <c r="G587" s="11" t="s">
        <v>30</v>
      </c>
      <c r="H587" s="225" t="s">
        <v>23</v>
      </c>
      <c r="I587" s="226"/>
      <c r="J587" s="226"/>
      <c r="K587" s="147" t="s">
        <v>24</v>
      </c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  <c r="AA587" s="140"/>
      <c r="AB587" s="141"/>
    </row>
    <row r="588" spans="1:29" ht="26.25" customHeight="1">
      <c r="A588" s="142" t="s">
        <v>33</v>
      </c>
      <c r="B588" s="143"/>
      <c r="C588" s="143"/>
      <c r="D588" s="143"/>
      <c r="E588" s="143"/>
      <c r="F588" s="9"/>
      <c r="G588" s="34" t="str">
        <f>IF(F588="","",VLOOKUP(F588,F584:Y586,20,FALSE))</f>
        <v/>
      </c>
      <c r="H588" s="219" t="str">
        <f>IF(F588="","",VLOOKUP(F588,F584:AB586,21,FALSE))</f>
        <v/>
      </c>
      <c r="I588" s="220"/>
      <c r="J588" s="221"/>
      <c r="K588" s="194"/>
      <c r="L588" s="195"/>
      <c r="M588" s="186"/>
      <c r="N588" s="184"/>
      <c r="O588" s="184"/>
      <c r="P588" s="184"/>
      <c r="Q588" s="184"/>
      <c r="R588" s="184"/>
      <c r="S588" s="184"/>
      <c r="T588" s="187"/>
      <c r="U588" s="184"/>
      <c r="V588" s="184"/>
      <c r="W588" s="184"/>
      <c r="X588" s="184"/>
      <c r="Y588" s="184"/>
      <c r="Z588" s="184"/>
      <c r="AA588" s="184"/>
      <c r="AB588" s="185"/>
    </row>
    <row r="589" spans="1:29" ht="26.25" customHeight="1">
      <c r="A589" s="115" t="s">
        <v>31</v>
      </c>
      <c r="B589" s="116"/>
      <c r="C589" s="116"/>
      <c r="D589" s="116"/>
      <c r="E589" s="116"/>
      <c r="F589" s="9"/>
      <c r="G589" s="34" t="str">
        <f>IF(F589="","",VLOOKUP(F589,F584:Y586,20,FALSE))</f>
        <v/>
      </c>
      <c r="H589" s="219" t="str">
        <f>IF(F589="","",VLOOKUP(F589,F584:AB586,21,FALSE))</f>
        <v/>
      </c>
      <c r="I589" s="220"/>
      <c r="J589" s="221"/>
      <c r="K589" s="194"/>
      <c r="L589" s="195"/>
      <c r="M589" s="186"/>
      <c r="N589" s="184"/>
      <c r="O589" s="184"/>
      <c r="P589" s="184"/>
      <c r="Q589" s="184"/>
      <c r="R589" s="184"/>
      <c r="S589" s="184"/>
      <c r="T589" s="187"/>
      <c r="U589" s="184"/>
      <c r="V589" s="184"/>
      <c r="W589" s="184"/>
      <c r="X589" s="184"/>
      <c r="Y589" s="184"/>
      <c r="Z589" s="184"/>
      <c r="AA589" s="184"/>
      <c r="AB589" s="185"/>
    </row>
    <row r="590" spans="1:29" ht="26.25" customHeight="1" thickBot="1">
      <c r="A590" s="117"/>
      <c r="B590" s="118"/>
      <c r="C590" s="118"/>
      <c r="D590" s="118"/>
      <c r="E590" s="118"/>
      <c r="F590" s="10"/>
      <c r="G590" s="34" t="str">
        <f>IF(F590="","",VLOOKUP(F590,F584:Y586,20,FALSE))</f>
        <v/>
      </c>
      <c r="H590" s="222" t="str">
        <f>IF(F590="","",VLOOKUP(F590,F584:AB586,21,FALSE))</f>
        <v/>
      </c>
      <c r="I590" s="223"/>
      <c r="J590" s="224"/>
      <c r="K590" s="182"/>
      <c r="L590" s="196"/>
      <c r="M590" s="204"/>
      <c r="N590" s="181"/>
      <c r="O590" s="181"/>
      <c r="P590" s="181"/>
      <c r="Q590" s="181"/>
      <c r="R590" s="181"/>
      <c r="S590" s="181"/>
      <c r="T590" s="205"/>
      <c r="U590" s="184"/>
      <c r="V590" s="184"/>
      <c r="W590" s="184"/>
      <c r="X590" s="184"/>
      <c r="Y590" s="184"/>
      <c r="Z590" s="184"/>
      <c r="AA590" s="184"/>
      <c r="AB590" s="185"/>
    </row>
    <row r="591" spans="1:29" ht="26.25" customHeight="1" thickTop="1">
      <c r="A591" s="123" t="s">
        <v>13</v>
      </c>
      <c r="B591" s="124"/>
      <c r="C591" s="124"/>
      <c r="D591" s="124"/>
      <c r="E591" s="124"/>
      <c r="F591" s="229"/>
      <c r="G591" s="230"/>
      <c r="H591" s="230"/>
      <c r="I591" s="230"/>
      <c r="J591" s="230"/>
      <c r="K591" s="230"/>
      <c r="L591" s="230"/>
      <c r="M591" s="230"/>
      <c r="N591" s="230"/>
      <c r="O591" s="230"/>
      <c r="P591" s="230"/>
      <c r="Q591" s="230"/>
      <c r="R591" s="230"/>
      <c r="S591" s="230"/>
      <c r="T591" s="230"/>
      <c r="U591" s="230"/>
      <c r="V591" s="230"/>
      <c r="W591" s="230"/>
      <c r="X591" s="230"/>
      <c r="Y591" s="131" t="s">
        <v>35</v>
      </c>
      <c r="Z591" s="131"/>
      <c r="AA591" s="131"/>
      <c r="AB591" s="132"/>
    </row>
    <row r="592" spans="1:29" ht="26.25" customHeight="1" thickBot="1">
      <c r="A592" s="125"/>
      <c r="B592" s="126"/>
      <c r="C592" s="126"/>
      <c r="D592" s="126"/>
      <c r="E592" s="126"/>
      <c r="F592" s="231"/>
      <c r="G592" s="232"/>
      <c r="H592" s="232"/>
      <c r="I592" s="232"/>
      <c r="J592" s="232"/>
      <c r="K592" s="232"/>
      <c r="L592" s="232"/>
      <c r="M592" s="232"/>
      <c r="N592" s="232"/>
      <c r="O592" s="232"/>
      <c r="P592" s="232"/>
      <c r="Q592" s="232"/>
      <c r="R592" s="232"/>
      <c r="S592" s="232"/>
      <c r="T592" s="232"/>
      <c r="U592" s="232"/>
      <c r="V592" s="232"/>
      <c r="W592" s="232"/>
      <c r="X592" s="232"/>
      <c r="Y592" s="133"/>
      <c r="Z592" s="133"/>
      <c r="AA592" s="133"/>
      <c r="AB592" s="134"/>
    </row>
    <row r="593" spans="1:29" ht="26.25" customHeight="1" thickTop="1">
      <c r="A593" s="101" t="s">
        <v>11</v>
      </c>
      <c r="B593" s="208" t="str">
        <f>IF(B569="","",B569)</f>
        <v/>
      </c>
      <c r="C593" s="209"/>
      <c r="D593" s="209"/>
      <c r="E593" s="210"/>
      <c r="F593" s="112" t="s">
        <v>12</v>
      </c>
      <c r="G593" s="14" t="s">
        <v>14</v>
      </c>
      <c r="H593" s="15">
        <v>2</v>
      </c>
      <c r="I593" s="13">
        <v>3</v>
      </c>
      <c r="J593" s="15">
        <v>4</v>
      </c>
      <c r="K593" s="15">
        <v>5</v>
      </c>
      <c r="L593" s="16">
        <v>6</v>
      </c>
      <c r="M593" s="16">
        <v>7</v>
      </c>
      <c r="N593" s="16">
        <v>8</v>
      </c>
      <c r="O593" s="16">
        <v>9</v>
      </c>
      <c r="P593" s="16">
        <v>10</v>
      </c>
      <c r="Q593" s="15">
        <v>11</v>
      </c>
      <c r="R593" s="16">
        <v>12</v>
      </c>
      <c r="S593" s="16">
        <v>13</v>
      </c>
      <c r="T593" s="16">
        <v>14</v>
      </c>
      <c r="U593" s="16">
        <v>15</v>
      </c>
      <c r="V593" s="16">
        <v>16</v>
      </c>
      <c r="W593" s="16">
        <v>17</v>
      </c>
      <c r="X593" s="16">
        <v>18</v>
      </c>
      <c r="Y593" s="16">
        <v>19</v>
      </c>
      <c r="Z593" s="18">
        <v>20</v>
      </c>
      <c r="AA593" s="86"/>
      <c r="AB593" s="87"/>
    </row>
    <row r="594" spans="1:29" ht="26.25" customHeight="1">
      <c r="A594" s="101"/>
      <c r="B594" s="211"/>
      <c r="C594" s="212"/>
      <c r="D594" s="212"/>
      <c r="E594" s="213"/>
      <c r="F594" s="113"/>
      <c r="G594" s="217"/>
      <c r="H594" s="217"/>
      <c r="I594" s="217"/>
      <c r="J594" s="217"/>
      <c r="K594" s="217"/>
      <c r="L594" s="217"/>
      <c r="M594" s="217"/>
      <c r="N594" s="217"/>
      <c r="O594" s="217"/>
      <c r="P594" s="217"/>
      <c r="Q594" s="217"/>
      <c r="R594" s="217"/>
      <c r="S594" s="217"/>
      <c r="T594" s="217"/>
      <c r="U594" s="217"/>
      <c r="V594" s="217"/>
      <c r="W594" s="217"/>
      <c r="X594" s="217"/>
      <c r="Y594" s="217"/>
      <c r="Z594" s="217"/>
      <c r="AA594" s="88"/>
      <c r="AB594" s="89"/>
    </row>
    <row r="595" spans="1:29" ht="26.25" customHeight="1">
      <c r="A595" s="101"/>
      <c r="B595" s="211"/>
      <c r="C595" s="212"/>
      <c r="D595" s="212"/>
      <c r="E595" s="213"/>
      <c r="F595" s="113"/>
      <c r="G595" s="217"/>
      <c r="H595" s="217"/>
      <c r="I595" s="217"/>
      <c r="J595" s="217"/>
      <c r="K595" s="217"/>
      <c r="L595" s="217"/>
      <c r="M595" s="217"/>
      <c r="N595" s="217"/>
      <c r="O595" s="217"/>
      <c r="P595" s="217"/>
      <c r="Q595" s="217"/>
      <c r="R595" s="217"/>
      <c r="S595" s="217"/>
      <c r="T595" s="217"/>
      <c r="U595" s="217"/>
      <c r="V595" s="217"/>
      <c r="W595" s="217"/>
      <c r="X595" s="217"/>
      <c r="Y595" s="217"/>
      <c r="Z595" s="217"/>
      <c r="AA595" s="88"/>
      <c r="AB595" s="89"/>
    </row>
    <row r="596" spans="1:29" ht="26.25" customHeight="1">
      <c r="A596" s="102"/>
      <c r="B596" s="214"/>
      <c r="C596" s="215"/>
      <c r="D596" s="215"/>
      <c r="E596" s="216"/>
      <c r="F596" s="114"/>
      <c r="G596" s="218"/>
      <c r="H596" s="218"/>
      <c r="I596" s="218"/>
      <c r="J596" s="218"/>
      <c r="K596" s="218"/>
      <c r="L596" s="218"/>
      <c r="M596" s="218"/>
      <c r="N596" s="218"/>
      <c r="O596" s="218"/>
      <c r="P596" s="218"/>
      <c r="Q596" s="218"/>
      <c r="R596" s="218"/>
      <c r="S596" s="218"/>
      <c r="T596" s="218"/>
      <c r="U596" s="218"/>
      <c r="V596" s="218"/>
      <c r="W596" s="218"/>
      <c r="X596" s="218"/>
      <c r="Y596" s="218"/>
      <c r="Z596" s="218"/>
      <c r="AA596" s="90"/>
      <c r="AB596" s="91"/>
    </row>
    <row r="597" spans="1:29" ht="26.25" customHeight="1">
      <c r="A597" s="28"/>
      <c r="B597" s="29"/>
      <c r="C597" s="29"/>
      <c r="D597" s="29"/>
      <c r="E597" s="29"/>
      <c r="F597" s="28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27"/>
      <c r="Z597" s="27"/>
      <c r="AA597" s="26"/>
      <c r="AB597" s="26"/>
    </row>
    <row r="598" spans="1:29" ht="26.25" customHeight="1">
      <c r="A598" s="92" t="s">
        <v>9</v>
      </c>
      <c r="B598" s="93"/>
      <c r="C598" s="64" t="s">
        <v>21</v>
      </c>
      <c r="D598" s="64"/>
      <c r="E598" s="64"/>
      <c r="F598" s="64"/>
      <c r="G598" s="98"/>
      <c r="H598" s="61" t="s">
        <v>15</v>
      </c>
      <c r="I598" s="61"/>
      <c r="J598" s="64" t="s">
        <v>20</v>
      </c>
      <c r="K598" s="64"/>
      <c r="L598" s="64"/>
      <c r="M598" s="64"/>
      <c r="N598" s="64"/>
      <c r="O598" s="98"/>
      <c r="P598" s="61" t="s">
        <v>29</v>
      </c>
      <c r="Q598" s="61"/>
      <c r="R598" s="61"/>
      <c r="S598" s="61"/>
      <c r="T598" s="64" t="s">
        <v>26</v>
      </c>
      <c r="U598" s="64"/>
      <c r="V598" s="64"/>
      <c r="W598" s="67" t="s">
        <v>23</v>
      </c>
      <c r="X598" s="68"/>
      <c r="Y598" s="73" t="s">
        <v>34</v>
      </c>
      <c r="Z598" s="73"/>
      <c r="AA598" s="73"/>
      <c r="AB598" s="74"/>
    </row>
    <row r="599" spans="1:29" ht="26.25" customHeight="1">
      <c r="A599" s="94"/>
      <c r="B599" s="95"/>
      <c r="C599" s="65"/>
      <c r="D599" s="65"/>
      <c r="E599" s="65"/>
      <c r="F599" s="65"/>
      <c r="G599" s="99"/>
      <c r="H599" s="62"/>
      <c r="I599" s="62"/>
      <c r="J599" s="65"/>
      <c r="K599" s="65"/>
      <c r="L599" s="65"/>
      <c r="M599" s="65"/>
      <c r="N599" s="65"/>
      <c r="O599" s="99"/>
      <c r="P599" s="62"/>
      <c r="Q599" s="62"/>
      <c r="R599" s="62"/>
      <c r="S599" s="62"/>
      <c r="T599" s="65"/>
      <c r="U599" s="65"/>
      <c r="V599" s="65"/>
      <c r="W599" s="69"/>
      <c r="X599" s="70"/>
      <c r="Y599" s="75"/>
      <c r="Z599" s="75"/>
      <c r="AA599" s="75"/>
      <c r="AB599" s="76"/>
    </row>
    <row r="600" spans="1:29" ht="26.25" customHeight="1">
      <c r="A600" s="96"/>
      <c r="B600" s="97"/>
      <c r="C600" s="66"/>
      <c r="D600" s="66"/>
      <c r="E600" s="66"/>
      <c r="F600" s="66"/>
      <c r="G600" s="100"/>
      <c r="H600" s="63"/>
      <c r="I600" s="63"/>
      <c r="J600" s="66"/>
      <c r="K600" s="66"/>
      <c r="L600" s="66"/>
      <c r="M600" s="66"/>
      <c r="N600" s="66"/>
      <c r="O600" s="100"/>
      <c r="P600" s="63"/>
      <c r="Q600" s="63"/>
      <c r="R600" s="63"/>
      <c r="S600" s="63"/>
      <c r="T600" s="66"/>
      <c r="U600" s="66"/>
      <c r="V600" s="66"/>
      <c r="W600" s="71"/>
      <c r="X600" s="72"/>
      <c r="Y600" s="77"/>
      <c r="Z600" s="77"/>
      <c r="AA600" s="77"/>
      <c r="AB600" s="78"/>
    </row>
    <row r="601" spans="1:29" ht="26.25" customHeight="1">
      <c r="A601" s="165" t="s">
        <v>22</v>
      </c>
      <c r="B601" s="165"/>
      <c r="C601" s="165"/>
      <c r="D601" s="165"/>
      <c r="E601" s="165"/>
      <c r="F601" s="165"/>
      <c r="G601" s="165"/>
      <c r="H601" s="165"/>
      <c r="I601" s="165"/>
      <c r="J601" s="165"/>
      <c r="K601" s="165"/>
      <c r="L601" s="165"/>
      <c r="M601" s="1"/>
      <c r="N601" s="1"/>
      <c r="O601" s="1"/>
      <c r="P601" s="2"/>
      <c r="T601" s="227" t="str">
        <f>IF(T577="","",T577+1)</f>
        <v/>
      </c>
      <c r="U601" s="227"/>
      <c r="V601" s="227"/>
      <c r="W601" s="227"/>
      <c r="X601" s="227"/>
      <c r="Y601" s="227"/>
      <c r="Z601" s="227"/>
      <c r="AA601" s="207" t="str">
        <f>IF(T601="","",T601)</f>
        <v/>
      </c>
      <c r="AB601" s="207"/>
      <c r="AC601" s="21"/>
    </row>
    <row r="602" spans="1:29" ht="26.25" customHeight="1">
      <c r="A602" s="166"/>
      <c r="B602" s="166"/>
      <c r="C602" s="166"/>
      <c r="D602" s="166"/>
      <c r="E602" s="166"/>
      <c r="F602" s="167"/>
      <c r="G602" s="167"/>
      <c r="H602" s="167"/>
      <c r="I602" s="167"/>
      <c r="J602" s="167"/>
      <c r="K602" s="167"/>
      <c r="L602" s="167"/>
      <c r="M602" s="168" t="s">
        <v>5</v>
      </c>
      <c r="N602" s="168"/>
      <c r="O602" s="228" t="str">
        <f>IF(O578="","",O578)</f>
        <v/>
      </c>
      <c r="P602" s="228"/>
      <c r="Q602" s="228"/>
      <c r="R602" s="228"/>
      <c r="S602" s="228"/>
      <c r="T602" s="228"/>
      <c r="U602" s="228"/>
      <c r="V602" s="228"/>
      <c r="W602" s="228"/>
      <c r="X602" s="228"/>
      <c r="Y602" s="228"/>
      <c r="Z602" s="228"/>
      <c r="AA602" s="228"/>
      <c r="AB602" s="228"/>
    </row>
    <row r="603" spans="1:29" ht="26.25" customHeight="1">
      <c r="A603" s="170" t="s">
        <v>6</v>
      </c>
      <c r="B603" s="171"/>
      <c r="C603" s="171"/>
      <c r="D603" s="171"/>
      <c r="E603" s="172"/>
      <c r="F603" s="176"/>
      <c r="G603" s="177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8"/>
      <c r="S603" s="177"/>
      <c r="T603" s="177"/>
      <c r="U603" s="177"/>
      <c r="V603" s="177"/>
      <c r="W603" s="177"/>
      <c r="X603" s="177"/>
      <c r="Y603" s="177"/>
      <c r="Z603" s="177"/>
      <c r="AA603" s="177"/>
      <c r="AB603" s="179"/>
    </row>
    <row r="604" spans="1:29" ht="26.25" customHeight="1" thickBot="1">
      <c r="A604" s="173"/>
      <c r="B604" s="174"/>
      <c r="C604" s="174"/>
      <c r="D604" s="174"/>
      <c r="E604" s="175"/>
      <c r="F604" s="180"/>
      <c r="G604" s="181"/>
      <c r="H604" s="181"/>
      <c r="I604" s="181"/>
      <c r="J604" s="181"/>
      <c r="K604" s="181"/>
      <c r="L604" s="181"/>
      <c r="M604" s="181"/>
      <c r="N604" s="181"/>
      <c r="O604" s="181"/>
      <c r="P604" s="181"/>
      <c r="Q604" s="181"/>
      <c r="R604" s="182"/>
      <c r="S604" s="181"/>
      <c r="T604" s="181"/>
      <c r="U604" s="181"/>
      <c r="V604" s="181"/>
      <c r="W604" s="181"/>
      <c r="X604" s="181"/>
      <c r="Y604" s="181"/>
      <c r="Z604" s="181"/>
      <c r="AA604" s="181"/>
      <c r="AB604" s="183"/>
    </row>
    <row r="605" spans="1:29" ht="26.25" customHeight="1" thickTop="1">
      <c r="A605" s="154" t="s">
        <v>7</v>
      </c>
      <c r="B605" s="155"/>
      <c r="C605" s="155"/>
      <c r="D605" s="155"/>
      <c r="E605" s="155"/>
      <c r="F605" s="155"/>
      <c r="G605" s="155"/>
      <c r="H605" s="155"/>
      <c r="I605" s="155"/>
      <c r="J605" s="155"/>
      <c r="K605" s="155"/>
      <c r="L605" s="156"/>
      <c r="M605" s="12">
        <v>1</v>
      </c>
      <c r="N605" s="188"/>
      <c r="O605" s="188"/>
      <c r="P605" s="188"/>
      <c r="Q605" s="188"/>
      <c r="R605" s="188"/>
      <c r="S605" s="188"/>
      <c r="T605" s="189"/>
      <c r="U605" s="17">
        <v>3</v>
      </c>
      <c r="V605" s="192"/>
      <c r="W605" s="192"/>
      <c r="X605" s="192"/>
      <c r="Y605" s="192"/>
      <c r="Z605" s="192"/>
      <c r="AA605" s="192"/>
      <c r="AB605" s="193"/>
    </row>
    <row r="606" spans="1:29" ht="26.25" customHeight="1" thickBot="1">
      <c r="A606" s="160" t="s">
        <v>18</v>
      </c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2"/>
      <c r="M606" s="3">
        <v>2</v>
      </c>
      <c r="N606" s="190"/>
      <c r="O606" s="190"/>
      <c r="P606" s="190"/>
      <c r="Q606" s="190"/>
      <c r="R606" s="190"/>
      <c r="S606" s="190"/>
      <c r="T606" s="191"/>
      <c r="U606" s="3">
        <v>4</v>
      </c>
      <c r="V606" s="181"/>
      <c r="W606" s="181"/>
      <c r="X606" s="181"/>
      <c r="Y606" s="181"/>
      <c r="Z606" s="181"/>
      <c r="AA606" s="181"/>
      <c r="AB606" s="183"/>
    </row>
    <row r="607" spans="1:29" ht="26.25" customHeight="1" thickTop="1">
      <c r="A607" s="137" t="s">
        <v>16</v>
      </c>
      <c r="B607" s="138"/>
      <c r="C607" s="138"/>
      <c r="D607" s="138"/>
      <c r="E607" s="139"/>
      <c r="F607" s="5" t="s">
        <v>8</v>
      </c>
      <c r="G607" s="147" t="s">
        <v>141</v>
      </c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1"/>
      <c r="W607" s="148" t="s">
        <v>28</v>
      </c>
      <c r="X607" s="149"/>
      <c r="Y607" s="150"/>
      <c r="Z607" s="151" t="s">
        <v>25</v>
      </c>
      <c r="AA607" s="151"/>
      <c r="AB607" s="152"/>
    </row>
    <row r="608" spans="1:29" ht="26.25" customHeight="1">
      <c r="A608" s="142" t="s">
        <v>10</v>
      </c>
      <c r="B608" s="143"/>
      <c r="C608" s="143"/>
      <c r="D608" s="143"/>
      <c r="E608" s="153"/>
      <c r="F608" s="6">
        <v>1</v>
      </c>
      <c r="G608" s="194"/>
      <c r="H608" s="195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8"/>
      <c r="W608" s="46" t="str">
        <f>IF(I608="","",VLOOKUP(I608,'リスト1(PC入力用)'!$C$2:$E$169,2,FALSE))</f>
        <v/>
      </c>
      <c r="X608" s="47" t="str">
        <f>IF(I608="","",VLOOKUP(I608,'リスト1(PC入力用)'!$C$2:$E$169,3,FALSE))</f>
        <v/>
      </c>
      <c r="Y608" s="22" t="str">
        <f>IF(X608="","",W608+X608)</f>
        <v/>
      </c>
      <c r="Z608" s="201" t="str">
        <f>IF(Y608="","",_xlfn.IFS(Y608=2,"対策の必要なし",Y608=3,"現時点では必要なし",Y608=4,"何らかの対策が必要",Y608=5,"優先的な対策が必要",Y608=6,"即座に対策が必要"))</f>
        <v/>
      </c>
      <c r="AA608" s="202"/>
      <c r="AB608" s="203"/>
    </row>
    <row r="609" spans="1:28" ht="26.25" customHeight="1">
      <c r="A609" s="115" t="s">
        <v>19</v>
      </c>
      <c r="B609" s="116"/>
      <c r="C609" s="116"/>
      <c r="D609" s="116"/>
      <c r="E609" s="135"/>
      <c r="F609" s="6">
        <v>2</v>
      </c>
      <c r="G609" s="194"/>
      <c r="H609" s="195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8"/>
      <c r="W609" s="46" t="str">
        <f>IF(I609="","",VLOOKUP(I609,'リスト1(PC入力用)'!$C$2:$E$169,2,FALSE))</f>
        <v/>
      </c>
      <c r="X609" s="47" t="str">
        <f>IF(I609="","",VLOOKUP(I609,'リスト1(PC入力用)'!$C$2:$E$169,3,FALSE))</f>
        <v/>
      </c>
      <c r="Y609" s="22" t="str">
        <f>IF(X609="","",W609+X609)</f>
        <v/>
      </c>
      <c r="Z609" s="201" t="str">
        <f t="shared" ref="Z609:Z610" si="25">IF(Y609="","",_xlfn.IFS(Y609=2,"対策の必要なし",Y609=3,"現時点では必要なし",Y609=4,"何らかの対策が必要",Y609=5,"優先的な対策が必要",Y609=6,"即座に対策が必要"))</f>
        <v/>
      </c>
      <c r="AA609" s="202"/>
      <c r="AB609" s="203"/>
    </row>
    <row r="610" spans="1:28" ht="26.25" customHeight="1" thickBot="1">
      <c r="A610" s="117"/>
      <c r="B610" s="118"/>
      <c r="C610" s="118"/>
      <c r="D610" s="118"/>
      <c r="E610" s="136"/>
      <c r="F610" s="7">
        <v>3</v>
      </c>
      <c r="G610" s="182"/>
      <c r="H610" s="196"/>
      <c r="I610" s="199"/>
      <c r="J610" s="199"/>
      <c r="K610" s="199"/>
      <c r="L610" s="199"/>
      <c r="M610" s="199"/>
      <c r="N610" s="199"/>
      <c r="O610" s="199"/>
      <c r="P610" s="199"/>
      <c r="Q610" s="199"/>
      <c r="R610" s="199"/>
      <c r="S610" s="199"/>
      <c r="T610" s="199"/>
      <c r="U610" s="199"/>
      <c r="V610" s="200"/>
      <c r="W610" s="46" t="str">
        <f>IF(I610="","",VLOOKUP(I610,'リスト1(PC入力用)'!$C$2:$E$169,2,FALSE))</f>
        <v/>
      </c>
      <c r="X610" s="47" t="str">
        <f>IF(I610="","",VLOOKUP(I610,'リスト1(PC入力用)'!$C$2:$E$169,3,FALSE))</f>
        <v/>
      </c>
      <c r="Y610" s="23" t="str">
        <f>IF(X610="","",W610+X610)</f>
        <v/>
      </c>
      <c r="Z610" s="201" t="str">
        <f t="shared" si="25"/>
        <v/>
      </c>
      <c r="AA610" s="202"/>
      <c r="AB610" s="203"/>
    </row>
    <row r="611" spans="1:28" ht="26.25" customHeight="1" thickTop="1">
      <c r="A611" s="137" t="s">
        <v>17</v>
      </c>
      <c r="B611" s="138"/>
      <c r="C611" s="138"/>
      <c r="D611" s="138"/>
      <c r="E611" s="139"/>
      <c r="F611" s="8" t="s">
        <v>8</v>
      </c>
      <c r="G611" s="11" t="s">
        <v>30</v>
      </c>
      <c r="H611" s="225" t="s">
        <v>23</v>
      </c>
      <c r="I611" s="226"/>
      <c r="J611" s="226"/>
      <c r="K611" s="147" t="s">
        <v>24</v>
      </c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  <c r="AA611" s="140"/>
      <c r="AB611" s="141"/>
    </row>
    <row r="612" spans="1:28" ht="26.25" customHeight="1">
      <c r="A612" s="142" t="s">
        <v>33</v>
      </c>
      <c r="B612" s="143"/>
      <c r="C612" s="143"/>
      <c r="D612" s="143"/>
      <c r="E612" s="143"/>
      <c r="F612" s="9"/>
      <c r="G612" s="34" t="str">
        <f>IF(F612="","",VLOOKUP(F612,F608:Y610,20,FALSE))</f>
        <v/>
      </c>
      <c r="H612" s="219" t="str">
        <f>IF(F612="","",VLOOKUP(F612,F608:AB610,21,FALSE))</f>
        <v/>
      </c>
      <c r="I612" s="220"/>
      <c r="J612" s="221"/>
      <c r="K612" s="194"/>
      <c r="L612" s="195"/>
      <c r="M612" s="186"/>
      <c r="N612" s="184"/>
      <c r="O612" s="184"/>
      <c r="P612" s="184"/>
      <c r="Q612" s="184"/>
      <c r="R612" s="184"/>
      <c r="S612" s="184"/>
      <c r="T612" s="187"/>
      <c r="U612" s="184"/>
      <c r="V612" s="184"/>
      <c r="W612" s="184"/>
      <c r="X612" s="184"/>
      <c r="Y612" s="184"/>
      <c r="Z612" s="184"/>
      <c r="AA612" s="184"/>
      <c r="AB612" s="185"/>
    </row>
    <row r="613" spans="1:28" ht="26.25" customHeight="1">
      <c r="A613" s="115" t="s">
        <v>31</v>
      </c>
      <c r="B613" s="116"/>
      <c r="C613" s="116"/>
      <c r="D613" s="116"/>
      <c r="E613" s="116"/>
      <c r="F613" s="9"/>
      <c r="G613" s="34" t="str">
        <f>IF(F613="","",VLOOKUP(F613,F608:Y610,20,FALSE))</f>
        <v/>
      </c>
      <c r="H613" s="219" t="str">
        <f>IF(F613="","",VLOOKUP(F613,F608:AB610,21,FALSE))</f>
        <v/>
      </c>
      <c r="I613" s="220"/>
      <c r="J613" s="221"/>
      <c r="K613" s="194"/>
      <c r="L613" s="195"/>
      <c r="M613" s="186"/>
      <c r="N613" s="184"/>
      <c r="O613" s="184"/>
      <c r="P613" s="184"/>
      <c r="Q613" s="184"/>
      <c r="R613" s="184"/>
      <c r="S613" s="184"/>
      <c r="T613" s="187"/>
      <c r="U613" s="184"/>
      <c r="V613" s="184"/>
      <c r="W613" s="184"/>
      <c r="X613" s="184"/>
      <c r="Y613" s="184"/>
      <c r="Z613" s="184"/>
      <c r="AA613" s="184"/>
      <c r="AB613" s="185"/>
    </row>
    <row r="614" spans="1:28" ht="26.25" customHeight="1" thickBot="1">
      <c r="A614" s="117"/>
      <c r="B614" s="118"/>
      <c r="C614" s="118"/>
      <c r="D614" s="118"/>
      <c r="E614" s="118"/>
      <c r="F614" s="10"/>
      <c r="G614" s="34" t="str">
        <f>IF(F614="","",VLOOKUP(F614,F608:Y610,20,FALSE))</f>
        <v/>
      </c>
      <c r="H614" s="222" t="str">
        <f>IF(F614="","",VLOOKUP(F614,F608:AB610,21,FALSE))</f>
        <v/>
      </c>
      <c r="I614" s="223"/>
      <c r="J614" s="224"/>
      <c r="K614" s="182"/>
      <c r="L614" s="196"/>
      <c r="M614" s="204"/>
      <c r="N614" s="181"/>
      <c r="O614" s="181"/>
      <c r="P614" s="181"/>
      <c r="Q614" s="181"/>
      <c r="R614" s="181"/>
      <c r="S614" s="181"/>
      <c r="T614" s="205"/>
      <c r="U614" s="184"/>
      <c r="V614" s="184"/>
      <c r="W614" s="184"/>
      <c r="X614" s="184"/>
      <c r="Y614" s="184"/>
      <c r="Z614" s="184"/>
      <c r="AA614" s="184"/>
      <c r="AB614" s="185"/>
    </row>
    <row r="615" spans="1:28" ht="26.25" customHeight="1" thickTop="1">
      <c r="A615" s="123" t="s">
        <v>13</v>
      </c>
      <c r="B615" s="124"/>
      <c r="C615" s="124"/>
      <c r="D615" s="124"/>
      <c r="E615" s="124"/>
      <c r="F615" s="229"/>
      <c r="G615" s="230"/>
      <c r="H615" s="230"/>
      <c r="I615" s="230"/>
      <c r="J615" s="230"/>
      <c r="K615" s="230"/>
      <c r="L615" s="230"/>
      <c r="M615" s="230"/>
      <c r="N615" s="230"/>
      <c r="O615" s="230"/>
      <c r="P615" s="230"/>
      <c r="Q615" s="230"/>
      <c r="R615" s="230"/>
      <c r="S615" s="230"/>
      <c r="T615" s="230"/>
      <c r="U615" s="230"/>
      <c r="V615" s="230"/>
      <c r="W615" s="230"/>
      <c r="X615" s="230"/>
      <c r="Y615" s="131" t="s">
        <v>35</v>
      </c>
      <c r="Z615" s="131"/>
      <c r="AA615" s="131"/>
      <c r="AB615" s="132"/>
    </row>
    <row r="616" spans="1:28" ht="26.25" customHeight="1" thickBot="1">
      <c r="A616" s="125"/>
      <c r="B616" s="126"/>
      <c r="C616" s="126"/>
      <c r="D616" s="126"/>
      <c r="E616" s="126"/>
      <c r="F616" s="231"/>
      <c r="G616" s="232"/>
      <c r="H616" s="232"/>
      <c r="I616" s="232"/>
      <c r="J616" s="232"/>
      <c r="K616" s="232"/>
      <c r="L616" s="232"/>
      <c r="M616" s="232"/>
      <c r="N616" s="232"/>
      <c r="O616" s="232"/>
      <c r="P616" s="232"/>
      <c r="Q616" s="232"/>
      <c r="R616" s="232"/>
      <c r="S616" s="232"/>
      <c r="T616" s="232"/>
      <c r="U616" s="232"/>
      <c r="V616" s="232"/>
      <c r="W616" s="232"/>
      <c r="X616" s="232"/>
      <c r="Y616" s="133"/>
      <c r="Z616" s="133"/>
      <c r="AA616" s="133"/>
      <c r="AB616" s="134"/>
    </row>
    <row r="617" spans="1:28" ht="26.25" customHeight="1" thickTop="1">
      <c r="A617" s="101" t="s">
        <v>11</v>
      </c>
      <c r="B617" s="208" t="str">
        <f>IF(B593="","",B593)</f>
        <v/>
      </c>
      <c r="C617" s="209"/>
      <c r="D617" s="209"/>
      <c r="E617" s="210"/>
      <c r="F617" s="112" t="s">
        <v>12</v>
      </c>
      <c r="G617" s="14" t="s">
        <v>14</v>
      </c>
      <c r="H617" s="15">
        <v>2</v>
      </c>
      <c r="I617" s="13">
        <v>3</v>
      </c>
      <c r="J617" s="15">
        <v>4</v>
      </c>
      <c r="K617" s="15">
        <v>5</v>
      </c>
      <c r="L617" s="16">
        <v>6</v>
      </c>
      <c r="M617" s="16">
        <v>7</v>
      </c>
      <c r="N617" s="16">
        <v>8</v>
      </c>
      <c r="O617" s="16">
        <v>9</v>
      </c>
      <c r="P617" s="16">
        <v>10</v>
      </c>
      <c r="Q617" s="15">
        <v>11</v>
      </c>
      <c r="R617" s="16">
        <v>12</v>
      </c>
      <c r="S617" s="16">
        <v>13</v>
      </c>
      <c r="T617" s="16">
        <v>14</v>
      </c>
      <c r="U617" s="16">
        <v>15</v>
      </c>
      <c r="V617" s="16">
        <v>16</v>
      </c>
      <c r="W617" s="16">
        <v>17</v>
      </c>
      <c r="X617" s="16">
        <v>18</v>
      </c>
      <c r="Y617" s="16">
        <v>19</v>
      </c>
      <c r="Z617" s="18">
        <v>20</v>
      </c>
      <c r="AA617" s="86"/>
      <c r="AB617" s="87"/>
    </row>
    <row r="618" spans="1:28" ht="26.25" customHeight="1">
      <c r="A618" s="101"/>
      <c r="B618" s="211"/>
      <c r="C618" s="212"/>
      <c r="D618" s="212"/>
      <c r="E618" s="213"/>
      <c r="F618" s="113"/>
      <c r="G618" s="217"/>
      <c r="H618" s="217"/>
      <c r="I618" s="217"/>
      <c r="J618" s="217"/>
      <c r="K618" s="217"/>
      <c r="L618" s="217"/>
      <c r="M618" s="217"/>
      <c r="N618" s="217"/>
      <c r="O618" s="217"/>
      <c r="P618" s="217"/>
      <c r="Q618" s="217"/>
      <c r="R618" s="217"/>
      <c r="S618" s="217"/>
      <c r="T618" s="217"/>
      <c r="U618" s="217"/>
      <c r="V618" s="217"/>
      <c r="W618" s="217"/>
      <c r="X618" s="217"/>
      <c r="Y618" s="217"/>
      <c r="Z618" s="217"/>
      <c r="AA618" s="88"/>
      <c r="AB618" s="89"/>
    </row>
    <row r="619" spans="1:28" ht="26.25" customHeight="1">
      <c r="A619" s="101"/>
      <c r="B619" s="211"/>
      <c r="C619" s="212"/>
      <c r="D619" s="212"/>
      <c r="E619" s="213"/>
      <c r="F619" s="113"/>
      <c r="G619" s="217"/>
      <c r="H619" s="217"/>
      <c r="I619" s="217"/>
      <c r="J619" s="217"/>
      <c r="K619" s="217"/>
      <c r="L619" s="217"/>
      <c r="M619" s="217"/>
      <c r="N619" s="217"/>
      <c r="O619" s="217"/>
      <c r="P619" s="217"/>
      <c r="Q619" s="217"/>
      <c r="R619" s="217"/>
      <c r="S619" s="217"/>
      <c r="T619" s="217"/>
      <c r="U619" s="217"/>
      <c r="V619" s="217"/>
      <c r="W619" s="217"/>
      <c r="X619" s="217"/>
      <c r="Y619" s="217"/>
      <c r="Z619" s="217"/>
      <c r="AA619" s="88"/>
      <c r="AB619" s="89"/>
    </row>
    <row r="620" spans="1:28" ht="26.25" customHeight="1">
      <c r="A620" s="102"/>
      <c r="B620" s="214"/>
      <c r="C620" s="215"/>
      <c r="D620" s="215"/>
      <c r="E620" s="216"/>
      <c r="F620" s="114"/>
      <c r="G620" s="218"/>
      <c r="H620" s="218"/>
      <c r="I620" s="218"/>
      <c r="J620" s="218"/>
      <c r="K620" s="218"/>
      <c r="L620" s="218"/>
      <c r="M620" s="218"/>
      <c r="N620" s="218"/>
      <c r="O620" s="218"/>
      <c r="P620" s="218"/>
      <c r="Q620" s="218"/>
      <c r="R620" s="218"/>
      <c r="S620" s="218"/>
      <c r="T620" s="218"/>
      <c r="U620" s="218"/>
      <c r="V620" s="218"/>
      <c r="W620" s="218"/>
      <c r="X620" s="218"/>
      <c r="Y620" s="218"/>
      <c r="Z620" s="218"/>
      <c r="AA620" s="90"/>
      <c r="AB620" s="91"/>
    </row>
    <row r="621" spans="1:28" ht="26.25" customHeight="1">
      <c r="A621" s="28"/>
      <c r="B621" s="29"/>
      <c r="C621" s="29"/>
      <c r="D621" s="29"/>
      <c r="E621" s="29"/>
      <c r="F621" s="28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27"/>
      <c r="Z621" s="27"/>
      <c r="AA621" s="26"/>
      <c r="AB621" s="26"/>
    </row>
    <row r="622" spans="1:28" ht="26.25" customHeight="1">
      <c r="A622" s="92" t="s">
        <v>9</v>
      </c>
      <c r="B622" s="93"/>
      <c r="C622" s="64" t="s">
        <v>21</v>
      </c>
      <c r="D622" s="64"/>
      <c r="E622" s="64"/>
      <c r="F622" s="64"/>
      <c r="G622" s="98"/>
      <c r="H622" s="61" t="s">
        <v>15</v>
      </c>
      <c r="I622" s="61"/>
      <c r="J622" s="64" t="s">
        <v>20</v>
      </c>
      <c r="K622" s="64"/>
      <c r="L622" s="64"/>
      <c r="M622" s="64"/>
      <c r="N622" s="64"/>
      <c r="O622" s="98"/>
      <c r="P622" s="61" t="s">
        <v>29</v>
      </c>
      <c r="Q622" s="61"/>
      <c r="R622" s="61"/>
      <c r="S622" s="61"/>
      <c r="T622" s="64" t="s">
        <v>26</v>
      </c>
      <c r="U622" s="64"/>
      <c r="V622" s="64"/>
      <c r="W622" s="67" t="s">
        <v>23</v>
      </c>
      <c r="X622" s="68"/>
      <c r="Y622" s="73" t="s">
        <v>34</v>
      </c>
      <c r="Z622" s="73"/>
      <c r="AA622" s="73"/>
      <c r="AB622" s="74"/>
    </row>
    <row r="623" spans="1:28" ht="26.25" customHeight="1">
      <c r="A623" s="94"/>
      <c r="B623" s="95"/>
      <c r="C623" s="65"/>
      <c r="D623" s="65"/>
      <c r="E623" s="65"/>
      <c r="F623" s="65"/>
      <c r="G623" s="99"/>
      <c r="H623" s="62"/>
      <c r="I623" s="62"/>
      <c r="J623" s="65"/>
      <c r="K623" s="65"/>
      <c r="L623" s="65"/>
      <c r="M623" s="65"/>
      <c r="N623" s="65"/>
      <c r="O623" s="99"/>
      <c r="P623" s="62"/>
      <c r="Q623" s="62"/>
      <c r="R623" s="62"/>
      <c r="S623" s="62"/>
      <c r="T623" s="65"/>
      <c r="U623" s="65"/>
      <c r="V623" s="65"/>
      <c r="W623" s="69"/>
      <c r="X623" s="70"/>
      <c r="Y623" s="75"/>
      <c r="Z623" s="75"/>
      <c r="AA623" s="75"/>
      <c r="AB623" s="76"/>
    </row>
    <row r="624" spans="1:28" ht="26.25" customHeight="1">
      <c r="A624" s="96"/>
      <c r="B624" s="97"/>
      <c r="C624" s="66"/>
      <c r="D624" s="66"/>
      <c r="E624" s="66"/>
      <c r="F624" s="66"/>
      <c r="G624" s="100"/>
      <c r="H624" s="63"/>
      <c r="I624" s="63"/>
      <c r="J624" s="66"/>
      <c r="K624" s="66"/>
      <c r="L624" s="66"/>
      <c r="M624" s="66"/>
      <c r="N624" s="66"/>
      <c r="O624" s="100"/>
      <c r="P624" s="63"/>
      <c r="Q624" s="63"/>
      <c r="R624" s="63"/>
      <c r="S624" s="63"/>
      <c r="T624" s="66"/>
      <c r="U624" s="66"/>
      <c r="V624" s="66"/>
      <c r="W624" s="71"/>
      <c r="X624" s="72"/>
      <c r="Y624" s="77"/>
      <c r="Z624" s="77"/>
      <c r="AA624" s="77"/>
      <c r="AB624" s="78"/>
    </row>
    <row r="625" spans="1:29" ht="26.25" customHeight="1">
      <c r="A625" s="165" t="s">
        <v>22</v>
      </c>
      <c r="B625" s="165"/>
      <c r="C625" s="165"/>
      <c r="D625" s="165"/>
      <c r="E625" s="165"/>
      <c r="F625" s="165"/>
      <c r="G625" s="165"/>
      <c r="H625" s="165"/>
      <c r="I625" s="165"/>
      <c r="J625" s="165"/>
      <c r="K625" s="165"/>
      <c r="L625" s="165"/>
      <c r="M625" s="1"/>
      <c r="N625" s="1"/>
      <c r="O625" s="1"/>
      <c r="P625" s="2"/>
      <c r="T625" s="227" t="str">
        <f>IF(T601="","",T601+1)</f>
        <v/>
      </c>
      <c r="U625" s="227"/>
      <c r="V625" s="227"/>
      <c r="W625" s="227"/>
      <c r="X625" s="227"/>
      <c r="Y625" s="227"/>
      <c r="Z625" s="227"/>
      <c r="AA625" s="207" t="str">
        <f>IF(T625="","",T625)</f>
        <v/>
      </c>
      <c r="AB625" s="207"/>
      <c r="AC625" s="21"/>
    </row>
    <row r="626" spans="1:29" ht="26.25" customHeight="1">
      <c r="A626" s="166"/>
      <c r="B626" s="166"/>
      <c r="C626" s="166"/>
      <c r="D626" s="166"/>
      <c r="E626" s="166"/>
      <c r="F626" s="167"/>
      <c r="G626" s="167"/>
      <c r="H626" s="167"/>
      <c r="I626" s="167"/>
      <c r="J626" s="167"/>
      <c r="K626" s="167"/>
      <c r="L626" s="167"/>
      <c r="M626" s="168" t="s">
        <v>5</v>
      </c>
      <c r="N626" s="168"/>
      <c r="O626" s="228" t="str">
        <f>IF(O602="","",O602)</f>
        <v/>
      </c>
      <c r="P626" s="228"/>
      <c r="Q626" s="228"/>
      <c r="R626" s="228"/>
      <c r="S626" s="228"/>
      <c r="T626" s="228"/>
      <c r="U626" s="228"/>
      <c r="V626" s="228"/>
      <c r="W626" s="228"/>
      <c r="X626" s="228"/>
      <c r="Y626" s="228"/>
      <c r="Z626" s="228"/>
      <c r="AA626" s="228"/>
      <c r="AB626" s="228"/>
    </row>
    <row r="627" spans="1:29" ht="26.25" customHeight="1">
      <c r="A627" s="170" t="s">
        <v>6</v>
      </c>
      <c r="B627" s="171"/>
      <c r="C627" s="171"/>
      <c r="D627" s="171"/>
      <c r="E627" s="172"/>
      <c r="F627" s="176"/>
      <c r="G627" s="177"/>
      <c r="H627" s="177"/>
      <c r="I627" s="177"/>
      <c r="J627" s="177"/>
      <c r="K627" s="177"/>
      <c r="L627" s="177"/>
      <c r="M627" s="177"/>
      <c r="N627" s="177"/>
      <c r="O627" s="177"/>
      <c r="P627" s="177"/>
      <c r="Q627" s="177"/>
      <c r="R627" s="178"/>
      <c r="S627" s="177"/>
      <c r="T627" s="177"/>
      <c r="U627" s="177"/>
      <c r="V627" s="177"/>
      <c r="W627" s="177"/>
      <c r="X627" s="177"/>
      <c r="Y627" s="177"/>
      <c r="Z627" s="177"/>
      <c r="AA627" s="177"/>
      <c r="AB627" s="179"/>
    </row>
    <row r="628" spans="1:29" ht="26.25" customHeight="1" thickBot="1">
      <c r="A628" s="173"/>
      <c r="B628" s="174"/>
      <c r="C628" s="174"/>
      <c r="D628" s="174"/>
      <c r="E628" s="175"/>
      <c r="F628" s="180"/>
      <c r="G628" s="181"/>
      <c r="H628" s="181"/>
      <c r="I628" s="181"/>
      <c r="J628" s="181"/>
      <c r="K628" s="181"/>
      <c r="L628" s="181"/>
      <c r="M628" s="181"/>
      <c r="N628" s="181"/>
      <c r="O628" s="181"/>
      <c r="P628" s="181"/>
      <c r="Q628" s="181"/>
      <c r="R628" s="182"/>
      <c r="S628" s="181"/>
      <c r="T628" s="181"/>
      <c r="U628" s="181"/>
      <c r="V628" s="181"/>
      <c r="W628" s="181"/>
      <c r="X628" s="181"/>
      <c r="Y628" s="181"/>
      <c r="Z628" s="181"/>
      <c r="AA628" s="181"/>
      <c r="AB628" s="183"/>
    </row>
    <row r="629" spans="1:29" ht="26.25" customHeight="1" thickTop="1">
      <c r="A629" s="154" t="s">
        <v>7</v>
      </c>
      <c r="B629" s="155"/>
      <c r="C629" s="155"/>
      <c r="D629" s="155"/>
      <c r="E629" s="155"/>
      <c r="F629" s="155"/>
      <c r="G629" s="155"/>
      <c r="H629" s="155"/>
      <c r="I629" s="155"/>
      <c r="J629" s="155"/>
      <c r="K629" s="155"/>
      <c r="L629" s="156"/>
      <c r="M629" s="12">
        <v>1</v>
      </c>
      <c r="N629" s="188"/>
      <c r="O629" s="188"/>
      <c r="P629" s="188"/>
      <c r="Q629" s="188"/>
      <c r="R629" s="188"/>
      <c r="S629" s="188"/>
      <c r="T629" s="189"/>
      <c r="U629" s="17">
        <v>3</v>
      </c>
      <c r="V629" s="192"/>
      <c r="W629" s="192"/>
      <c r="X629" s="192"/>
      <c r="Y629" s="192"/>
      <c r="Z629" s="192"/>
      <c r="AA629" s="192"/>
      <c r="AB629" s="193"/>
    </row>
    <row r="630" spans="1:29" ht="26.25" customHeight="1" thickBot="1">
      <c r="A630" s="160" t="s">
        <v>18</v>
      </c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2"/>
      <c r="M630" s="3">
        <v>2</v>
      </c>
      <c r="N630" s="190"/>
      <c r="O630" s="190"/>
      <c r="P630" s="190"/>
      <c r="Q630" s="190"/>
      <c r="R630" s="190"/>
      <c r="S630" s="190"/>
      <c r="T630" s="191"/>
      <c r="U630" s="3">
        <v>4</v>
      </c>
      <c r="V630" s="181"/>
      <c r="W630" s="181"/>
      <c r="X630" s="181"/>
      <c r="Y630" s="181"/>
      <c r="Z630" s="181"/>
      <c r="AA630" s="181"/>
      <c r="AB630" s="183"/>
    </row>
    <row r="631" spans="1:29" ht="26.25" customHeight="1" thickTop="1">
      <c r="A631" s="137" t="s">
        <v>16</v>
      </c>
      <c r="B631" s="138"/>
      <c r="C631" s="138"/>
      <c r="D631" s="138"/>
      <c r="E631" s="139"/>
      <c r="F631" s="5" t="s">
        <v>8</v>
      </c>
      <c r="G631" s="147" t="s">
        <v>141</v>
      </c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1"/>
      <c r="W631" s="148" t="s">
        <v>28</v>
      </c>
      <c r="X631" s="149"/>
      <c r="Y631" s="150"/>
      <c r="Z631" s="151" t="s">
        <v>25</v>
      </c>
      <c r="AA631" s="151"/>
      <c r="AB631" s="152"/>
    </row>
    <row r="632" spans="1:29" ht="26.25" customHeight="1">
      <c r="A632" s="142" t="s">
        <v>10</v>
      </c>
      <c r="B632" s="143"/>
      <c r="C632" s="143"/>
      <c r="D632" s="143"/>
      <c r="E632" s="153"/>
      <c r="F632" s="6">
        <v>1</v>
      </c>
      <c r="G632" s="194"/>
      <c r="H632" s="195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8"/>
      <c r="W632" s="46" t="str">
        <f>IF(I632="","",VLOOKUP(I632,'リスト1(PC入力用)'!$C$2:$E$169,2,FALSE))</f>
        <v/>
      </c>
      <c r="X632" s="47" t="str">
        <f>IF(I632="","",VLOOKUP(I632,'リスト1(PC入力用)'!$C$2:$E$169,3,FALSE))</f>
        <v/>
      </c>
      <c r="Y632" s="22" t="str">
        <f>IF(X632="","",W632+X632)</f>
        <v/>
      </c>
      <c r="Z632" s="201" t="str">
        <f>IF(Y632="","",_xlfn.IFS(Y632=2,"対策の必要なし",Y632=3,"現時点では必要なし",Y632=4,"何らかの対策が必要",Y632=5,"優先的な対策が必要",Y632=6,"即座に対策が必要"))</f>
        <v/>
      </c>
      <c r="AA632" s="202"/>
      <c r="AB632" s="203"/>
    </row>
    <row r="633" spans="1:29" ht="26.25" customHeight="1">
      <c r="A633" s="115" t="s">
        <v>19</v>
      </c>
      <c r="B633" s="116"/>
      <c r="C633" s="116"/>
      <c r="D633" s="116"/>
      <c r="E633" s="135"/>
      <c r="F633" s="6">
        <v>2</v>
      </c>
      <c r="G633" s="194"/>
      <c r="H633" s="195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8"/>
      <c r="W633" s="46" t="str">
        <f>IF(I633="","",VLOOKUP(I633,'リスト1(PC入力用)'!$C$2:$E$169,2,FALSE))</f>
        <v/>
      </c>
      <c r="X633" s="47" t="str">
        <f>IF(I633="","",VLOOKUP(I633,'リスト1(PC入力用)'!$C$2:$E$169,3,FALSE))</f>
        <v/>
      </c>
      <c r="Y633" s="22" t="str">
        <f>IF(X633="","",W633+X633)</f>
        <v/>
      </c>
      <c r="Z633" s="201" t="str">
        <f t="shared" ref="Z633:Z634" si="26">IF(Y633="","",_xlfn.IFS(Y633=2,"対策の必要なし",Y633=3,"現時点では必要なし",Y633=4,"何らかの対策が必要",Y633=5,"優先的な対策が必要",Y633=6,"即座に対策が必要"))</f>
        <v/>
      </c>
      <c r="AA633" s="202"/>
      <c r="AB633" s="203"/>
    </row>
    <row r="634" spans="1:29" ht="26.25" customHeight="1" thickBot="1">
      <c r="A634" s="117"/>
      <c r="B634" s="118"/>
      <c r="C634" s="118"/>
      <c r="D634" s="118"/>
      <c r="E634" s="136"/>
      <c r="F634" s="7">
        <v>3</v>
      </c>
      <c r="G634" s="182"/>
      <c r="H634" s="196"/>
      <c r="I634" s="199"/>
      <c r="J634" s="199"/>
      <c r="K634" s="199"/>
      <c r="L634" s="199"/>
      <c r="M634" s="199"/>
      <c r="N634" s="199"/>
      <c r="O634" s="199"/>
      <c r="P634" s="199"/>
      <c r="Q634" s="199"/>
      <c r="R634" s="199"/>
      <c r="S634" s="199"/>
      <c r="T634" s="199"/>
      <c r="U634" s="199"/>
      <c r="V634" s="200"/>
      <c r="W634" s="46" t="str">
        <f>IF(I634="","",VLOOKUP(I634,'リスト1(PC入力用)'!$C$2:$E$169,2,FALSE))</f>
        <v/>
      </c>
      <c r="X634" s="47" t="str">
        <f>IF(I634="","",VLOOKUP(I634,'リスト1(PC入力用)'!$C$2:$E$169,3,FALSE))</f>
        <v/>
      </c>
      <c r="Y634" s="23" t="str">
        <f>IF(X634="","",W634+X634)</f>
        <v/>
      </c>
      <c r="Z634" s="201" t="str">
        <f t="shared" si="26"/>
        <v/>
      </c>
      <c r="AA634" s="202"/>
      <c r="AB634" s="203"/>
    </row>
    <row r="635" spans="1:29" ht="26.25" customHeight="1" thickTop="1">
      <c r="A635" s="137" t="s">
        <v>17</v>
      </c>
      <c r="B635" s="138"/>
      <c r="C635" s="138"/>
      <c r="D635" s="138"/>
      <c r="E635" s="139"/>
      <c r="F635" s="8" t="s">
        <v>8</v>
      </c>
      <c r="G635" s="11" t="s">
        <v>30</v>
      </c>
      <c r="H635" s="225" t="s">
        <v>23</v>
      </c>
      <c r="I635" s="226"/>
      <c r="J635" s="226"/>
      <c r="K635" s="147" t="s">
        <v>24</v>
      </c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  <c r="AA635" s="140"/>
      <c r="AB635" s="141"/>
    </row>
    <row r="636" spans="1:29" ht="26.25" customHeight="1">
      <c r="A636" s="142" t="s">
        <v>33</v>
      </c>
      <c r="B636" s="143"/>
      <c r="C636" s="143"/>
      <c r="D636" s="143"/>
      <c r="E636" s="143"/>
      <c r="F636" s="9"/>
      <c r="G636" s="34" t="str">
        <f>IF(F636="","",VLOOKUP(F636,F632:Y634,20,FALSE))</f>
        <v/>
      </c>
      <c r="H636" s="219" t="str">
        <f>IF(F636="","",VLOOKUP(F636,F632:AB634,21,FALSE))</f>
        <v/>
      </c>
      <c r="I636" s="220"/>
      <c r="J636" s="221"/>
      <c r="K636" s="194"/>
      <c r="L636" s="195"/>
      <c r="M636" s="186"/>
      <c r="N636" s="184"/>
      <c r="O636" s="184"/>
      <c r="P636" s="184"/>
      <c r="Q636" s="184"/>
      <c r="R636" s="184"/>
      <c r="S636" s="184"/>
      <c r="T636" s="187"/>
      <c r="U636" s="184"/>
      <c r="V636" s="184"/>
      <c r="W636" s="184"/>
      <c r="X636" s="184"/>
      <c r="Y636" s="184"/>
      <c r="Z636" s="184"/>
      <c r="AA636" s="184"/>
      <c r="AB636" s="185"/>
    </row>
    <row r="637" spans="1:29" ht="26.25" customHeight="1">
      <c r="A637" s="115" t="s">
        <v>31</v>
      </c>
      <c r="B637" s="116"/>
      <c r="C637" s="116"/>
      <c r="D637" s="116"/>
      <c r="E637" s="116"/>
      <c r="F637" s="9"/>
      <c r="G637" s="34" t="str">
        <f>IF(F637="","",VLOOKUP(F637,F632:Y634,20,FALSE))</f>
        <v/>
      </c>
      <c r="H637" s="219" t="str">
        <f>IF(F637="","",VLOOKUP(F637,F632:AB634,21,FALSE))</f>
        <v/>
      </c>
      <c r="I637" s="220"/>
      <c r="J637" s="221"/>
      <c r="K637" s="194"/>
      <c r="L637" s="195"/>
      <c r="M637" s="186"/>
      <c r="N637" s="184"/>
      <c r="O637" s="184"/>
      <c r="P637" s="184"/>
      <c r="Q637" s="184"/>
      <c r="R637" s="184"/>
      <c r="S637" s="184"/>
      <c r="T637" s="187"/>
      <c r="U637" s="184"/>
      <c r="V637" s="184"/>
      <c r="W637" s="184"/>
      <c r="X637" s="184"/>
      <c r="Y637" s="184"/>
      <c r="Z637" s="184"/>
      <c r="AA637" s="184"/>
      <c r="AB637" s="185"/>
    </row>
    <row r="638" spans="1:29" ht="26.25" customHeight="1" thickBot="1">
      <c r="A638" s="117"/>
      <c r="B638" s="118"/>
      <c r="C638" s="118"/>
      <c r="D638" s="118"/>
      <c r="E638" s="118"/>
      <c r="F638" s="10"/>
      <c r="G638" s="34" t="str">
        <f>IF(F638="","",VLOOKUP(F638,F632:Y634,20,FALSE))</f>
        <v/>
      </c>
      <c r="H638" s="222" t="str">
        <f>IF(F638="","",VLOOKUP(F638,F632:AB634,21,FALSE))</f>
        <v/>
      </c>
      <c r="I638" s="223"/>
      <c r="J638" s="224"/>
      <c r="K638" s="182"/>
      <c r="L638" s="196"/>
      <c r="M638" s="204"/>
      <c r="N638" s="181"/>
      <c r="O638" s="181"/>
      <c r="P638" s="181"/>
      <c r="Q638" s="181"/>
      <c r="R638" s="181"/>
      <c r="S638" s="181"/>
      <c r="T638" s="205"/>
      <c r="U638" s="184"/>
      <c r="V638" s="184"/>
      <c r="W638" s="184"/>
      <c r="X638" s="184"/>
      <c r="Y638" s="184"/>
      <c r="Z638" s="184"/>
      <c r="AA638" s="184"/>
      <c r="AB638" s="185"/>
    </row>
    <row r="639" spans="1:29" ht="26.25" customHeight="1" thickTop="1">
      <c r="A639" s="123" t="s">
        <v>13</v>
      </c>
      <c r="B639" s="124"/>
      <c r="C639" s="124"/>
      <c r="D639" s="124"/>
      <c r="E639" s="124"/>
      <c r="F639" s="229"/>
      <c r="G639" s="230"/>
      <c r="H639" s="230"/>
      <c r="I639" s="230"/>
      <c r="J639" s="230"/>
      <c r="K639" s="230"/>
      <c r="L639" s="230"/>
      <c r="M639" s="230"/>
      <c r="N639" s="230"/>
      <c r="O639" s="230"/>
      <c r="P639" s="230"/>
      <c r="Q639" s="230"/>
      <c r="R639" s="230"/>
      <c r="S639" s="230"/>
      <c r="T639" s="230"/>
      <c r="U639" s="230"/>
      <c r="V639" s="230"/>
      <c r="W639" s="230"/>
      <c r="X639" s="230"/>
      <c r="Y639" s="131" t="s">
        <v>35</v>
      </c>
      <c r="Z639" s="131"/>
      <c r="AA639" s="131"/>
      <c r="AB639" s="132"/>
    </row>
    <row r="640" spans="1:29" ht="26.25" customHeight="1" thickBot="1">
      <c r="A640" s="125"/>
      <c r="B640" s="126"/>
      <c r="C640" s="126"/>
      <c r="D640" s="126"/>
      <c r="E640" s="126"/>
      <c r="F640" s="231"/>
      <c r="G640" s="232"/>
      <c r="H640" s="232"/>
      <c r="I640" s="232"/>
      <c r="J640" s="232"/>
      <c r="K640" s="232"/>
      <c r="L640" s="232"/>
      <c r="M640" s="232"/>
      <c r="N640" s="232"/>
      <c r="O640" s="232"/>
      <c r="P640" s="232"/>
      <c r="Q640" s="232"/>
      <c r="R640" s="232"/>
      <c r="S640" s="232"/>
      <c r="T640" s="232"/>
      <c r="U640" s="232"/>
      <c r="V640" s="232"/>
      <c r="W640" s="232"/>
      <c r="X640" s="232"/>
      <c r="Y640" s="133"/>
      <c r="Z640" s="133"/>
      <c r="AA640" s="133"/>
      <c r="AB640" s="134"/>
    </row>
    <row r="641" spans="1:29" ht="26.25" customHeight="1" thickTop="1">
      <c r="A641" s="101" t="s">
        <v>11</v>
      </c>
      <c r="B641" s="208" t="str">
        <f>IF(B617="","",B617)</f>
        <v/>
      </c>
      <c r="C641" s="209"/>
      <c r="D641" s="209"/>
      <c r="E641" s="210"/>
      <c r="F641" s="112" t="s">
        <v>12</v>
      </c>
      <c r="G641" s="14" t="s">
        <v>14</v>
      </c>
      <c r="H641" s="15">
        <v>2</v>
      </c>
      <c r="I641" s="13">
        <v>3</v>
      </c>
      <c r="J641" s="15">
        <v>4</v>
      </c>
      <c r="K641" s="15">
        <v>5</v>
      </c>
      <c r="L641" s="16">
        <v>6</v>
      </c>
      <c r="M641" s="16">
        <v>7</v>
      </c>
      <c r="N641" s="16">
        <v>8</v>
      </c>
      <c r="O641" s="16">
        <v>9</v>
      </c>
      <c r="P641" s="16">
        <v>10</v>
      </c>
      <c r="Q641" s="15">
        <v>11</v>
      </c>
      <c r="R641" s="16">
        <v>12</v>
      </c>
      <c r="S641" s="16">
        <v>13</v>
      </c>
      <c r="T641" s="16">
        <v>14</v>
      </c>
      <c r="U641" s="16">
        <v>15</v>
      </c>
      <c r="V641" s="16">
        <v>16</v>
      </c>
      <c r="W641" s="16">
        <v>17</v>
      </c>
      <c r="X641" s="16">
        <v>18</v>
      </c>
      <c r="Y641" s="16">
        <v>19</v>
      </c>
      <c r="Z641" s="18">
        <v>20</v>
      </c>
      <c r="AA641" s="86"/>
      <c r="AB641" s="87"/>
    </row>
    <row r="642" spans="1:29" ht="26.25" customHeight="1">
      <c r="A642" s="101"/>
      <c r="B642" s="211"/>
      <c r="C642" s="212"/>
      <c r="D642" s="212"/>
      <c r="E642" s="213"/>
      <c r="F642" s="113"/>
      <c r="G642" s="217"/>
      <c r="H642" s="217"/>
      <c r="I642" s="217"/>
      <c r="J642" s="217"/>
      <c r="K642" s="217"/>
      <c r="L642" s="217"/>
      <c r="M642" s="217"/>
      <c r="N642" s="217"/>
      <c r="O642" s="217"/>
      <c r="P642" s="217"/>
      <c r="Q642" s="217"/>
      <c r="R642" s="217"/>
      <c r="S642" s="217"/>
      <c r="T642" s="217"/>
      <c r="U642" s="217"/>
      <c r="V642" s="217"/>
      <c r="W642" s="217"/>
      <c r="X642" s="217"/>
      <c r="Y642" s="217"/>
      <c r="Z642" s="217"/>
      <c r="AA642" s="88"/>
      <c r="AB642" s="89"/>
    </row>
    <row r="643" spans="1:29" ht="26.25" customHeight="1">
      <c r="A643" s="101"/>
      <c r="B643" s="211"/>
      <c r="C643" s="212"/>
      <c r="D643" s="212"/>
      <c r="E643" s="213"/>
      <c r="F643" s="113"/>
      <c r="G643" s="217"/>
      <c r="H643" s="217"/>
      <c r="I643" s="217"/>
      <c r="J643" s="217"/>
      <c r="K643" s="217"/>
      <c r="L643" s="217"/>
      <c r="M643" s="217"/>
      <c r="N643" s="217"/>
      <c r="O643" s="217"/>
      <c r="P643" s="217"/>
      <c r="Q643" s="217"/>
      <c r="R643" s="217"/>
      <c r="S643" s="217"/>
      <c r="T643" s="217"/>
      <c r="U643" s="217"/>
      <c r="V643" s="217"/>
      <c r="W643" s="217"/>
      <c r="X643" s="217"/>
      <c r="Y643" s="217"/>
      <c r="Z643" s="217"/>
      <c r="AA643" s="88"/>
      <c r="AB643" s="89"/>
    </row>
    <row r="644" spans="1:29" ht="26.25" customHeight="1">
      <c r="A644" s="102"/>
      <c r="B644" s="214"/>
      <c r="C644" s="215"/>
      <c r="D644" s="215"/>
      <c r="E644" s="216"/>
      <c r="F644" s="114"/>
      <c r="G644" s="218"/>
      <c r="H644" s="218"/>
      <c r="I644" s="218"/>
      <c r="J644" s="218"/>
      <c r="K644" s="218"/>
      <c r="L644" s="218"/>
      <c r="M644" s="218"/>
      <c r="N644" s="218"/>
      <c r="O644" s="218"/>
      <c r="P644" s="218"/>
      <c r="Q644" s="218"/>
      <c r="R644" s="218"/>
      <c r="S644" s="218"/>
      <c r="T644" s="218"/>
      <c r="U644" s="218"/>
      <c r="V644" s="218"/>
      <c r="W644" s="218"/>
      <c r="X644" s="218"/>
      <c r="Y644" s="218"/>
      <c r="Z644" s="218"/>
      <c r="AA644" s="90"/>
      <c r="AB644" s="91"/>
    </row>
    <row r="645" spans="1:29" ht="26.25" customHeight="1">
      <c r="A645" s="28"/>
      <c r="B645" s="29"/>
      <c r="C645" s="29"/>
      <c r="D645" s="29"/>
      <c r="E645" s="29"/>
      <c r="F645" s="28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27"/>
      <c r="Z645" s="27"/>
      <c r="AA645" s="26"/>
      <c r="AB645" s="26"/>
    </row>
    <row r="646" spans="1:29" ht="26.25" customHeight="1">
      <c r="A646" s="92" t="s">
        <v>9</v>
      </c>
      <c r="B646" s="93"/>
      <c r="C646" s="64" t="s">
        <v>21</v>
      </c>
      <c r="D646" s="64"/>
      <c r="E646" s="64"/>
      <c r="F646" s="64"/>
      <c r="G646" s="98"/>
      <c r="H646" s="61" t="s">
        <v>15</v>
      </c>
      <c r="I646" s="61"/>
      <c r="J646" s="64" t="s">
        <v>20</v>
      </c>
      <c r="K646" s="64"/>
      <c r="L646" s="64"/>
      <c r="M646" s="64"/>
      <c r="N646" s="64"/>
      <c r="O646" s="98"/>
      <c r="P646" s="61" t="s">
        <v>29</v>
      </c>
      <c r="Q646" s="61"/>
      <c r="R646" s="61"/>
      <c r="S646" s="61"/>
      <c r="T646" s="64" t="s">
        <v>26</v>
      </c>
      <c r="U646" s="64"/>
      <c r="V646" s="64"/>
      <c r="W646" s="67" t="s">
        <v>23</v>
      </c>
      <c r="X646" s="68"/>
      <c r="Y646" s="73" t="s">
        <v>34</v>
      </c>
      <c r="Z646" s="73"/>
      <c r="AA646" s="73"/>
      <c r="AB646" s="74"/>
    </row>
    <row r="647" spans="1:29" ht="26.25" customHeight="1">
      <c r="A647" s="94"/>
      <c r="B647" s="95"/>
      <c r="C647" s="65"/>
      <c r="D647" s="65"/>
      <c r="E647" s="65"/>
      <c r="F647" s="65"/>
      <c r="G647" s="99"/>
      <c r="H647" s="62"/>
      <c r="I647" s="62"/>
      <c r="J647" s="65"/>
      <c r="K647" s="65"/>
      <c r="L647" s="65"/>
      <c r="M647" s="65"/>
      <c r="N647" s="65"/>
      <c r="O647" s="99"/>
      <c r="P647" s="62"/>
      <c r="Q647" s="62"/>
      <c r="R647" s="62"/>
      <c r="S647" s="62"/>
      <c r="T647" s="65"/>
      <c r="U647" s="65"/>
      <c r="V647" s="65"/>
      <c r="W647" s="69"/>
      <c r="X647" s="70"/>
      <c r="Y647" s="75"/>
      <c r="Z647" s="75"/>
      <c r="AA647" s="75"/>
      <c r="AB647" s="76"/>
    </row>
    <row r="648" spans="1:29" ht="26.25" customHeight="1">
      <c r="A648" s="96"/>
      <c r="B648" s="97"/>
      <c r="C648" s="66"/>
      <c r="D648" s="66"/>
      <c r="E648" s="66"/>
      <c r="F648" s="66"/>
      <c r="G648" s="100"/>
      <c r="H648" s="63"/>
      <c r="I648" s="63"/>
      <c r="J648" s="66"/>
      <c r="K648" s="66"/>
      <c r="L648" s="66"/>
      <c r="M648" s="66"/>
      <c r="N648" s="66"/>
      <c r="O648" s="100"/>
      <c r="P648" s="63"/>
      <c r="Q648" s="63"/>
      <c r="R648" s="63"/>
      <c r="S648" s="63"/>
      <c r="T648" s="66"/>
      <c r="U648" s="66"/>
      <c r="V648" s="66"/>
      <c r="W648" s="71"/>
      <c r="X648" s="72"/>
      <c r="Y648" s="77"/>
      <c r="Z648" s="77"/>
      <c r="AA648" s="77"/>
      <c r="AB648" s="78"/>
    </row>
    <row r="649" spans="1:29" ht="26.25" customHeight="1">
      <c r="A649" s="165" t="s">
        <v>22</v>
      </c>
      <c r="B649" s="165"/>
      <c r="C649" s="165"/>
      <c r="D649" s="165"/>
      <c r="E649" s="165"/>
      <c r="F649" s="165"/>
      <c r="G649" s="165"/>
      <c r="H649" s="165"/>
      <c r="I649" s="165"/>
      <c r="J649" s="165"/>
      <c r="K649" s="165"/>
      <c r="L649" s="165"/>
      <c r="M649" s="1"/>
      <c r="N649" s="1"/>
      <c r="O649" s="1"/>
      <c r="P649" s="2"/>
      <c r="T649" s="227" t="str">
        <f>IF(T625="","",T625+1)</f>
        <v/>
      </c>
      <c r="U649" s="227"/>
      <c r="V649" s="227"/>
      <c r="W649" s="227"/>
      <c r="X649" s="227"/>
      <c r="Y649" s="227"/>
      <c r="Z649" s="227"/>
      <c r="AA649" s="207" t="str">
        <f>IF(T649="","",T649)</f>
        <v/>
      </c>
      <c r="AB649" s="207"/>
      <c r="AC649" s="21"/>
    </row>
    <row r="650" spans="1:29" ht="26.25" customHeight="1">
      <c r="A650" s="166"/>
      <c r="B650" s="166"/>
      <c r="C650" s="166"/>
      <c r="D650" s="166"/>
      <c r="E650" s="166"/>
      <c r="F650" s="167"/>
      <c r="G650" s="167"/>
      <c r="H650" s="167"/>
      <c r="I650" s="167"/>
      <c r="J650" s="167"/>
      <c r="K650" s="167"/>
      <c r="L650" s="167"/>
      <c r="M650" s="168" t="s">
        <v>5</v>
      </c>
      <c r="N650" s="168"/>
      <c r="O650" s="228" t="str">
        <f>IF(O626="","",O626)</f>
        <v/>
      </c>
      <c r="P650" s="228"/>
      <c r="Q650" s="228"/>
      <c r="R650" s="228"/>
      <c r="S650" s="228"/>
      <c r="T650" s="228"/>
      <c r="U650" s="228"/>
      <c r="V650" s="228"/>
      <c r="W650" s="228"/>
      <c r="X650" s="228"/>
      <c r="Y650" s="228"/>
      <c r="Z650" s="228"/>
      <c r="AA650" s="228"/>
      <c r="AB650" s="228"/>
    </row>
    <row r="651" spans="1:29" ht="26.25" customHeight="1">
      <c r="A651" s="170" t="s">
        <v>6</v>
      </c>
      <c r="B651" s="171"/>
      <c r="C651" s="171"/>
      <c r="D651" s="171"/>
      <c r="E651" s="172"/>
      <c r="F651" s="176"/>
      <c r="G651" s="177"/>
      <c r="H651" s="177"/>
      <c r="I651" s="177"/>
      <c r="J651" s="177"/>
      <c r="K651" s="177"/>
      <c r="L651" s="177"/>
      <c r="M651" s="177"/>
      <c r="N651" s="177"/>
      <c r="O651" s="177"/>
      <c r="P651" s="177"/>
      <c r="Q651" s="177"/>
      <c r="R651" s="178"/>
      <c r="S651" s="177"/>
      <c r="T651" s="177"/>
      <c r="U651" s="177"/>
      <c r="V651" s="177"/>
      <c r="W651" s="177"/>
      <c r="X651" s="177"/>
      <c r="Y651" s="177"/>
      <c r="Z651" s="177"/>
      <c r="AA651" s="177"/>
      <c r="AB651" s="179"/>
    </row>
    <row r="652" spans="1:29" ht="26.25" customHeight="1" thickBot="1">
      <c r="A652" s="173"/>
      <c r="B652" s="174"/>
      <c r="C652" s="174"/>
      <c r="D652" s="174"/>
      <c r="E652" s="175"/>
      <c r="F652" s="180"/>
      <c r="G652" s="181"/>
      <c r="H652" s="181"/>
      <c r="I652" s="181"/>
      <c r="J652" s="181"/>
      <c r="K652" s="181"/>
      <c r="L652" s="181"/>
      <c r="M652" s="181"/>
      <c r="N652" s="181"/>
      <c r="O652" s="181"/>
      <c r="P652" s="181"/>
      <c r="Q652" s="181"/>
      <c r="R652" s="182"/>
      <c r="S652" s="181"/>
      <c r="T652" s="181"/>
      <c r="U652" s="181"/>
      <c r="V652" s="181"/>
      <c r="W652" s="181"/>
      <c r="X652" s="181"/>
      <c r="Y652" s="181"/>
      <c r="Z652" s="181"/>
      <c r="AA652" s="181"/>
      <c r="AB652" s="183"/>
    </row>
    <row r="653" spans="1:29" ht="26.25" customHeight="1" thickTop="1">
      <c r="A653" s="154" t="s">
        <v>7</v>
      </c>
      <c r="B653" s="155"/>
      <c r="C653" s="155"/>
      <c r="D653" s="155"/>
      <c r="E653" s="155"/>
      <c r="F653" s="155"/>
      <c r="G653" s="155"/>
      <c r="H653" s="155"/>
      <c r="I653" s="155"/>
      <c r="J653" s="155"/>
      <c r="K653" s="155"/>
      <c r="L653" s="156"/>
      <c r="M653" s="12">
        <v>1</v>
      </c>
      <c r="N653" s="188"/>
      <c r="O653" s="188"/>
      <c r="P653" s="188"/>
      <c r="Q653" s="188"/>
      <c r="R653" s="188"/>
      <c r="S653" s="188"/>
      <c r="T653" s="189"/>
      <c r="U653" s="17">
        <v>3</v>
      </c>
      <c r="V653" s="192"/>
      <c r="W653" s="192"/>
      <c r="X653" s="192"/>
      <c r="Y653" s="192"/>
      <c r="Z653" s="192"/>
      <c r="AA653" s="192"/>
      <c r="AB653" s="193"/>
    </row>
    <row r="654" spans="1:29" ht="26.25" customHeight="1" thickBot="1">
      <c r="A654" s="160" t="s">
        <v>18</v>
      </c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2"/>
      <c r="M654" s="3">
        <v>2</v>
      </c>
      <c r="N654" s="190"/>
      <c r="O654" s="190"/>
      <c r="P654" s="190"/>
      <c r="Q654" s="190"/>
      <c r="R654" s="190"/>
      <c r="S654" s="190"/>
      <c r="T654" s="191"/>
      <c r="U654" s="3">
        <v>4</v>
      </c>
      <c r="V654" s="181"/>
      <c r="W654" s="181"/>
      <c r="X654" s="181"/>
      <c r="Y654" s="181"/>
      <c r="Z654" s="181"/>
      <c r="AA654" s="181"/>
      <c r="AB654" s="183"/>
    </row>
    <row r="655" spans="1:29" ht="26.25" customHeight="1" thickTop="1">
      <c r="A655" s="137" t="s">
        <v>16</v>
      </c>
      <c r="B655" s="138"/>
      <c r="C655" s="138"/>
      <c r="D655" s="138"/>
      <c r="E655" s="139"/>
      <c r="F655" s="5" t="s">
        <v>8</v>
      </c>
      <c r="G655" s="147" t="s">
        <v>141</v>
      </c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1"/>
      <c r="W655" s="148" t="s">
        <v>28</v>
      </c>
      <c r="X655" s="149"/>
      <c r="Y655" s="150"/>
      <c r="Z655" s="151" t="s">
        <v>25</v>
      </c>
      <c r="AA655" s="151"/>
      <c r="AB655" s="152"/>
    </row>
    <row r="656" spans="1:29" ht="26.25" customHeight="1">
      <c r="A656" s="142" t="s">
        <v>10</v>
      </c>
      <c r="B656" s="143"/>
      <c r="C656" s="143"/>
      <c r="D656" s="143"/>
      <c r="E656" s="153"/>
      <c r="F656" s="6">
        <v>1</v>
      </c>
      <c r="G656" s="194"/>
      <c r="H656" s="195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8"/>
      <c r="W656" s="46" t="str">
        <f>IF(I656="","",VLOOKUP(I656,'リスト1(PC入力用)'!$C$2:$E$169,2,FALSE))</f>
        <v/>
      </c>
      <c r="X656" s="47" t="str">
        <f>IF(I656="","",VLOOKUP(I656,'リスト1(PC入力用)'!$C$2:$E$169,3,FALSE))</f>
        <v/>
      </c>
      <c r="Y656" s="22" t="str">
        <f>IF(X656="","",W656+X656)</f>
        <v/>
      </c>
      <c r="Z656" s="201" t="str">
        <f>IF(Y656="","",_xlfn.IFS(Y656=2,"対策の必要なし",Y656=3,"現時点では必要なし",Y656=4,"何らかの対策が必要",Y656=5,"優先的な対策が必要",Y656=6,"即座に対策が必要"))</f>
        <v/>
      </c>
      <c r="AA656" s="202"/>
      <c r="AB656" s="203"/>
    </row>
    <row r="657" spans="1:28" ht="26.25" customHeight="1">
      <c r="A657" s="115" t="s">
        <v>19</v>
      </c>
      <c r="B657" s="116"/>
      <c r="C657" s="116"/>
      <c r="D657" s="116"/>
      <c r="E657" s="135"/>
      <c r="F657" s="6">
        <v>2</v>
      </c>
      <c r="G657" s="194"/>
      <c r="H657" s="195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8"/>
      <c r="W657" s="46" t="str">
        <f>IF(I657="","",VLOOKUP(I657,'リスト1(PC入力用)'!$C$2:$E$169,2,FALSE))</f>
        <v/>
      </c>
      <c r="X657" s="47" t="str">
        <f>IF(I657="","",VLOOKUP(I657,'リスト1(PC入力用)'!$C$2:$E$169,3,FALSE))</f>
        <v/>
      </c>
      <c r="Y657" s="22" t="str">
        <f>IF(X657="","",W657+X657)</f>
        <v/>
      </c>
      <c r="Z657" s="201" t="str">
        <f t="shared" ref="Z657:Z658" si="27">IF(Y657="","",_xlfn.IFS(Y657=2,"対策の必要なし",Y657=3,"現時点では必要なし",Y657=4,"何らかの対策が必要",Y657=5,"優先的な対策が必要",Y657=6,"即座に対策が必要"))</f>
        <v/>
      </c>
      <c r="AA657" s="202"/>
      <c r="AB657" s="203"/>
    </row>
    <row r="658" spans="1:28" ht="26.25" customHeight="1" thickBot="1">
      <c r="A658" s="117"/>
      <c r="B658" s="118"/>
      <c r="C658" s="118"/>
      <c r="D658" s="118"/>
      <c r="E658" s="136"/>
      <c r="F658" s="7">
        <v>3</v>
      </c>
      <c r="G658" s="182"/>
      <c r="H658" s="196"/>
      <c r="I658" s="199"/>
      <c r="J658" s="199"/>
      <c r="K658" s="199"/>
      <c r="L658" s="199"/>
      <c r="M658" s="199"/>
      <c r="N658" s="199"/>
      <c r="O658" s="199"/>
      <c r="P658" s="199"/>
      <c r="Q658" s="199"/>
      <c r="R658" s="199"/>
      <c r="S658" s="199"/>
      <c r="T658" s="199"/>
      <c r="U658" s="199"/>
      <c r="V658" s="200"/>
      <c r="W658" s="46" t="str">
        <f>IF(I658="","",VLOOKUP(I658,'リスト1(PC入力用)'!$C$2:$E$169,2,FALSE))</f>
        <v/>
      </c>
      <c r="X658" s="47" t="str">
        <f>IF(I658="","",VLOOKUP(I658,'リスト1(PC入力用)'!$C$2:$E$169,3,FALSE))</f>
        <v/>
      </c>
      <c r="Y658" s="23" t="str">
        <f>IF(X658="","",W658+X658)</f>
        <v/>
      </c>
      <c r="Z658" s="201" t="str">
        <f t="shared" si="27"/>
        <v/>
      </c>
      <c r="AA658" s="202"/>
      <c r="AB658" s="203"/>
    </row>
    <row r="659" spans="1:28" ht="26.25" customHeight="1" thickTop="1">
      <c r="A659" s="137" t="s">
        <v>17</v>
      </c>
      <c r="B659" s="138"/>
      <c r="C659" s="138"/>
      <c r="D659" s="138"/>
      <c r="E659" s="139"/>
      <c r="F659" s="8" t="s">
        <v>8</v>
      </c>
      <c r="G659" s="11" t="s">
        <v>30</v>
      </c>
      <c r="H659" s="225" t="s">
        <v>23</v>
      </c>
      <c r="I659" s="226"/>
      <c r="J659" s="226"/>
      <c r="K659" s="147" t="s">
        <v>24</v>
      </c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  <c r="AA659" s="140"/>
      <c r="AB659" s="141"/>
    </row>
    <row r="660" spans="1:28" ht="26.25" customHeight="1">
      <c r="A660" s="142" t="s">
        <v>33</v>
      </c>
      <c r="B660" s="143"/>
      <c r="C660" s="143"/>
      <c r="D660" s="143"/>
      <c r="E660" s="143"/>
      <c r="F660" s="9"/>
      <c r="G660" s="34" t="str">
        <f>IF(F660="","",VLOOKUP(F660,F656:Y658,20,FALSE))</f>
        <v/>
      </c>
      <c r="H660" s="219" t="str">
        <f>IF(F660="","",VLOOKUP(F660,F656:AB658,21,FALSE))</f>
        <v/>
      </c>
      <c r="I660" s="220"/>
      <c r="J660" s="221"/>
      <c r="K660" s="194"/>
      <c r="L660" s="195"/>
      <c r="M660" s="186"/>
      <c r="N660" s="184"/>
      <c r="O660" s="184"/>
      <c r="P660" s="184"/>
      <c r="Q660" s="184"/>
      <c r="R660" s="184"/>
      <c r="S660" s="184"/>
      <c r="T660" s="187"/>
      <c r="U660" s="184"/>
      <c r="V660" s="184"/>
      <c r="W660" s="184"/>
      <c r="X660" s="184"/>
      <c r="Y660" s="184"/>
      <c r="Z660" s="184"/>
      <c r="AA660" s="184"/>
      <c r="AB660" s="185"/>
    </row>
    <row r="661" spans="1:28" ht="26.25" customHeight="1">
      <c r="A661" s="115" t="s">
        <v>31</v>
      </c>
      <c r="B661" s="116"/>
      <c r="C661" s="116"/>
      <c r="D661" s="116"/>
      <c r="E661" s="116"/>
      <c r="F661" s="9"/>
      <c r="G661" s="34" t="str">
        <f>IF(F661="","",VLOOKUP(F661,F656:Y658,20,FALSE))</f>
        <v/>
      </c>
      <c r="H661" s="219" t="str">
        <f>IF(F661="","",VLOOKUP(F661,F656:AB658,21,FALSE))</f>
        <v/>
      </c>
      <c r="I661" s="220"/>
      <c r="J661" s="221"/>
      <c r="K661" s="194"/>
      <c r="L661" s="195"/>
      <c r="M661" s="186"/>
      <c r="N661" s="184"/>
      <c r="O661" s="184"/>
      <c r="P661" s="184"/>
      <c r="Q661" s="184"/>
      <c r="R661" s="184"/>
      <c r="S661" s="184"/>
      <c r="T661" s="187"/>
      <c r="U661" s="184"/>
      <c r="V661" s="184"/>
      <c r="W661" s="184"/>
      <c r="X661" s="184"/>
      <c r="Y661" s="184"/>
      <c r="Z661" s="184"/>
      <c r="AA661" s="184"/>
      <c r="AB661" s="185"/>
    </row>
    <row r="662" spans="1:28" ht="26.25" customHeight="1" thickBot="1">
      <c r="A662" s="117"/>
      <c r="B662" s="118"/>
      <c r="C662" s="118"/>
      <c r="D662" s="118"/>
      <c r="E662" s="118"/>
      <c r="F662" s="10"/>
      <c r="G662" s="34" t="str">
        <f>IF(F662="","",VLOOKUP(F662,F656:Y658,20,FALSE))</f>
        <v/>
      </c>
      <c r="H662" s="222" t="str">
        <f>IF(F662="","",VLOOKUP(F662,F656:AB658,21,FALSE))</f>
        <v/>
      </c>
      <c r="I662" s="223"/>
      <c r="J662" s="224"/>
      <c r="K662" s="182"/>
      <c r="L662" s="196"/>
      <c r="M662" s="204"/>
      <c r="N662" s="181"/>
      <c r="O662" s="181"/>
      <c r="P662" s="181"/>
      <c r="Q662" s="181"/>
      <c r="R662" s="181"/>
      <c r="S662" s="181"/>
      <c r="T662" s="205"/>
      <c r="U662" s="184"/>
      <c r="V662" s="184"/>
      <c r="W662" s="184"/>
      <c r="X662" s="184"/>
      <c r="Y662" s="184"/>
      <c r="Z662" s="184"/>
      <c r="AA662" s="184"/>
      <c r="AB662" s="185"/>
    </row>
    <row r="663" spans="1:28" ht="26.25" customHeight="1" thickTop="1">
      <c r="A663" s="123" t="s">
        <v>13</v>
      </c>
      <c r="B663" s="124"/>
      <c r="C663" s="124"/>
      <c r="D663" s="124"/>
      <c r="E663" s="124"/>
      <c r="F663" s="229"/>
      <c r="G663" s="230"/>
      <c r="H663" s="230"/>
      <c r="I663" s="230"/>
      <c r="J663" s="230"/>
      <c r="K663" s="230"/>
      <c r="L663" s="230"/>
      <c r="M663" s="230"/>
      <c r="N663" s="230"/>
      <c r="O663" s="230"/>
      <c r="P663" s="230"/>
      <c r="Q663" s="230"/>
      <c r="R663" s="230"/>
      <c r="S663" s="230"/>
      <c r="T663" s="230"/>
      <c r="U663" s="230"/>
      <c r="V663" s="230"/>
      <c r="W663" s="230"/>
      <c r="X663" s="230"/>
      <c r="Y663" s="131" t="s">
        <v>35</v>
      </c>
      <c r="Z663" s="131"/>
      <c r="AA663" s="131"/>
      <c r="AB663" s="132"/>
    </row>
    <row r="664" spans="1:28" ht="26.25" customHeight="1" thickBot="1">
      <c r="A664" s="125"/>
      <c r="B664" s="126"/>
      <c r="C664" s="126"/>
      <c r="D664" s="126"/>
      <c r="E664" s="126"/>
      <c r="F664" s="231"/>
      <c r="G664" s="232"/>
      <c r="H664" s="232"/>
      <c r="I664" s="232"/>
      <c r="J664" s="232"/>
      <c r="K664" s="232"/>
      <c r="L664" s="232"/>
      <c r="M664" s="232"/>
      <c r="N664" s="232"/>
      <c r="O664" s="232"/>
      <c r="P664" s="232"/>
      <c r="Q664" s="232"/>
      <c r="R664" s="232"/>
      <c r="S664" s="232"/>
      <c r="T664" s="232"/>
      <c r="U664" s="232"/>
      <c r="V664" s="232"/>
      <c r="W664" s="232"/>
      <c r="X664" s="232"/>
      <c r="Y664" s="133"/>
      <c r="Z664" s="133"/>
      <c r="AA664" s="133"/>
      <c r="AB664" s="134"/>
    </row>
    <row r="665" spans="1:28" ht="26.25" customHeight="1" thickTop="1">
      <c r="A665" s="101" t="s">
        <v>11</v>
      </c>
      <c r="B665" s="208" t="str">
        <f>IF(B641="","",B641)</f>
        <v/>
      </c>
      <c r="C665" s="209"/>
      <c r="D665" s="209"/>
      <c r="E665" s="210"/>
      <c r="F665" s="112" t="s">
        <v>12</v>
      </c>
      <c r="G665" s="14" t="s">
        <v>14</v>
      </c>
      <c r="H665" s="15">
        <v>2</v>
      </c>
      <c r="I665" s="13">
        <v>3</v>
      </c>
      <c r="J665" s="15">
        <v>4</v>
      </c>
      <c r="K665" s="15">
        <v>5</v>
      </c>
      <c r="L665" s="16">
        <v>6</v>
      </c>
      <c r="M665" s="16">
        <v>7</v>
      </c>
      <c r="N665" s="16">
        <v>8</v>
      </c>
      <c r="O665" s="16">
        <v>9</v>
      </c>
      <c r="P665" s="16">
        <v>10</v>
      </c>
      <c r="Q665" s="15">
        <v>11</v>
      </c>
      <c r="R665" s="16">
        <v>12</v>
      </c>
      <c r="S665" s="16">
        <v>13</v>
      </c>
      <c r="T665" s="16">
        <v>14</v>
      </c>
      <c r="U665" s="16">
        <v>15</v>
      </c>
      <c r="V665" s="16">
        <v>16</v>
      </c>
      <c r="W665" s="16">
        <v>17</v>
      </c>
      <c r="X665" s="16">
        <v>18</v>
      </c>
      <c r="Y665" s="16">
        <v>19</v>
      </c>
      <c r="Z665" s="18">
        <v>20</v>
      </c>
      <c r="AA665" s="86"/>
      <c r="AB665" s="87"/>
    </row>
    <row r="666" spans="1:28" ht="26.25" customHeight="1">
      <c r="A666" s="101"/>
      <c r="B666" s="211"/>
      <c r="C666" s="212"/>
      <c r="D666" s="212"/>
      <c r="E666" s="213"/>
      <c r="F666" s="113"/>
      <c r="G666" s="217"/>
      <c r="H666" s="217"/>
      <c r="I666" s="217"/>
      <c r="J666" s="217"/>
      <c r="K666" s="217"/>
      <c r="L666" s="217"/>
      <c r="M666" s="217"/>
      <c r="N666" s="217"/>
      <c r="O666" s="217"/>
      <c r="P666" s="217"/>
      <c r="Q666" s="217"/>
      <c r="R666" s="217"/>
      <c r="S666" s="217"/>
      <c r="T666" s="217"/>
      <c r="U666" s="217"/>
      <c r="V666" s="217"/>
      <c r="W666" s="217"/>
      <c r="X666" s="217"/>
      <c r="Y666" s="217"/>
      <c r="Z666" s="217"/>
      <c r="AA666" s="88"/>
      <c r="AB666" s="89"/>
    </row>
    <row r="667" spans="1:28" ht="26.25" customHeight="1">
      <c r="A667" s="101"/>
      <c r="B667" s="211"/>
      <c r="C667" s="212"/>
      <c r="D667" s="212"/>
      <c r="E667" s="213"/>
      <c r="F667" s="113"/>
      <c r="G667" s="217"/>
      <c r="H667" s="217"/>
      <c r="I667" s="217"/>
      <c r="J667" s="217"/>
      <c r="K667" s="217"/>
      <c r="L667" s="217"/>
      <c r="M667" s="217"/>
      <c r="N667" s="217"/>
      <c r="O667" s="217"/>
      <c r="P667" s="217"/>
      <c r="Q667" s="217"/>
      <c r="R667" s="217"/>
      <c r="S667" s="217"/>
      <c r="T667" s="217"/>
      <c r="U667" s="217"/>
      <c r="V667" s="217"/>
      <c r="W667" s="217"/>
      <c r="X667" s="217"/>
      <c r="Y667" s="217"/>
      <c r="Z667" s="217"/>
      <c r="AA667" s="88"/>
      <c r="AB667" s="89"/>
    </row>
    <row r="668" spans="1:28" ht="26.25" customHeight="1">
      <c r="A668" s="102"/>
      <c r="B668" s="214"/>
      <c r="C668" s="215"/>
      <c r="D668" s="215"/>
      <c r="E668" s="216"/>
      <c r="F668" s="114"/>
      <c r="G668" s="218"/>
      <c r="H668" s="218"/>
      <c r="I668" s="218"/>
      <c r="J668" s="218"/>
      <c r="K668" s="218"/>
      <c r="L668" s="218"/>
      <c r="M668" s="218"/>
      <c r="N668" s="218"/>
      <c r="O668" s="218"/>
      <c r="P668" s="218"/>
      <c r="Q668" s="218"/>
      <c r="R668" s="218"/>
      <c r="S668" s="218"/>
      <c r="T668" s="218"/>
      <c r="U668" s="218"/>
      <c r="V668" s="218"/>
      <c r="W668" s="218"/>
      <c r="X668" s="218"/>
      <c r="Y668" s="218"/>
      <c r="Z668" s="218"/>
      <c r="AA668" s="90"/>
      <c r="AB668" s="91"/>
    </row>
    <row r="669" spans="1:28" ht="26.25" customHeight="1">
      <c r="A669" s="28"/>
      <c r="B669" s="29"/>
      <c r="C669" s="29"/>
      <c r="D669" s="29"/>
      <c r="E669" s="29"/>
      <c r="F669" s="28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27"/>
      <c r="Z669" s="27"/>
      <c r="AA669" s="26"/>
      <c r="AB669" s="26"/>
    </row>
    <row r="670" spans="1:28" ht="26.25" customHeight="1">
      <c r="A670" s="92" t="s">
        <v>9</v>
      </c>
      <c r="B670" s="93"/>
      <c r="C670" s="64" t="s">
        <v>21</v>
      </c>
      <c r="D670" s="64"/>
      <c r="E670" s="64"/>
      <c r="F670" s="64"/>
      <c r="G670" s="98"/>
      <c r="H670" s="61" t="s">
        <v>15</v>
      </c>
      <c r="I670" s="61"/>
      <c r="J670" s="64" t="s">
        <v>20</v>
      </c>
      <c r="K670" s="64"/>
      <c r="L670" s="64"/>
      <c r="M670" s="64"/>
      <c r="N670" s="64"/>
      <c r="O670" s="98"/>
      <c r="P670" s="61" t="s">
        <v>29</v>
      </c>
      <c r="Q670" s="61"/>
      <c r="R670" s="61"/>
      <c r="S670" s="61"/>
      <c r="T670" s="64" t="s">
        <v>26</v>
      </c>
      <c r="U670" s="64"/>
      <c r="V670" s="64"/>
      <c r="W670" s="67" t="s">
        <v>23</v>
      </c>
      <c r="X670" s="68"/>
      <c r="Y670" s="73" t="s">
        <v>34</v>
      </c>
      <c r="Z670" s="73"/>
      <c r="AA670" s="73"/>
      <c r="AB670" s="74"/>
    </row>
    <row r="671" spans="1:28" ht="26.25" customHeight="1">
      <c r="A671" s="94"/>
      <c r="B671" s="95"/>
      <c r="C671" s="65"/>
      <c r="D671" s="65"/>
      <c r="E671" s="65"/>
      <c r="F671" s="65"/>
      <c r="G671" s="99"/>
      <c r="H671" s="62"/>
      <c r="I671" s="62"/>
      <c r="J671" s="65"/>
      <c r="K671" s="65"/>
      <c r="L671" s="65"/>
      <c r="M671" s="65"/>
      <c r="N671" s="65"/>
      <c r="O671" s="99"/>
      <c r="P671" s="62"/>
      <c r="Q671" s="62"/>
      <c r="R671" s="62"/>
      <c r="S671" s="62"/>
      <c r="T671" s="65"/>
      <c r="U671" s="65"/>
      <c r="V671" s="65"/>
      <c r="W671" s="69"/>
      <c r="X671" s="70"/>
      <c r="Y671" s="75"/>
      <c r="Z671" s="75"/>
      <c r="AA671" s="75"/>
      <c r="AB671" s="76"/>
    </row>
    <row r="672" spans="1:28" ht="26.25" customHeight="1">
      <c r="A672" s="96"/>
      <c r="B672" s="97"/>
      <c r="C672" s="66"/>
      <c r="D672" s="66"/>
      <c r="E672" s="66"/>
      <c r="F672" s="66"/>
      <c r="G672" s="100"/>
      <c r="H672" s="63"/>
      <c r="I672" s="63"/>
      <c r="J672" s="66"/>
      <c r="K672" s="66"/>
      <c r="L672" s="66"/>
      <c r="M672" s="66"/>
      <c r="N672" s="66"/>
      <c r="O672" s="100"/>
      <c r="P672" s="63"/>
      <c r="Q672" s="63"/>
      <c r="R672" s="63"/>
      <c r="S672" s="63"/>
      <c r="T672" s="66"/>
      <c r="U672" s="66"/>
      <c r="V672" s="66"/>
      <c r="W672" s="71"/>
      <c r="X672" s="72"/>
      <c r="Y672" s="77"/>
      <c r="Z672" s="77"/>
      <c r="AA672" s="77"/>
      <c r="AB672" s="78"/>
    </row>
    <row r="673" spans="1:29" ht="26.25" customHeight="1">
      <c r="A673" s="165" t="s">
        <v>22</v>
      </c>
      <c r="B673" s="165"/>
      <c r="C673" s="165"/>
      <c r="D673" s="165"/>
      <c r="E673" s="165"/>
      <c r="F673" s="165"/>
      <c r="G673" s="165"/>
      <c r="H673" s="165"/>
      <c r="I673" s="165"/>
      <c r="J673" s="165"/>
      <c r="K673" s="165"/>
      <c r="L673" s="165"/>
      <c r="M673" s="1"/>
      <c r="N673" s="1"/>
      <c r="O673" s="1"/>
      <c r="P673" s="2"/>
      <c r="T673" s="227" t="str">
        <f>IF(T649="","",T649+1)</f>
        <v/>
      </c>
      <c r="U673" s="227"/>
      <c r="V673" s="227"/>
      <c r="W673" s="227"/>
      <c r="X673" s="227"/>
      <c r="Y673" s="227"/>
      <c r="Z673" s="227"/>
      <c r="AA673" s="207" t="str">
        <f>IF(T673="","",T673)</f>
        <v/>
      </c>
      <c r="AB673" s="207"/>
      <c r="AC673" s="21"/>
    </row>
    <row r="674" spans="1:29" ht="26.25" customHeight="1">
      <c r="A674" s="166"/>
      <c r="B674" s="166"/>
      <c r="C674" s="166"/>
      <c r="D674" s="166"/>
      <c r="E674" s="166"/>
      <c r="F674" s="167"/>
      <c r="G674" s="167"/>
      <c r="H674" s="167"/>
      <c r="I674" s="167"/>
      <c r="J674" s="167"/>
      <c r="K674" s="167"/>
      <c r="L674" s="167"/>
      <c r="M674" s="168" t="s">
        <v>5</v>
      </c>
      <c r="N674" s="168"/>
      <c r="O674" s="228" t="str">
        <f>IF(O650="","",O650)</f>
        <v/>
      </c>
      <c r="P674" s="228"/>
      <c r="Q674" s="228"/>
      <c r="R674" s="228"/>
      <c r="S674" s="228"/>
      <c r="T674" s="228"/>
      <c r="U674" s="228"/>
      <c r="V674" s="228"/>
      <c r="W674" s="228"/>
      <c r="X674" s="228"/>
      <c r="Y674" s="228"/>
      <c r="Z674" s="228"/>
      <c r="AA674" s="228"/>
      <c r="AB674" s="228"/>
    </row>
    <row r="675" spans="1:29" ht="26.25" customHeight="1">
      <c r="A675" s="170" t="s">
        <v>6</v>
      </c>
      <c r="B675" s="171"/>
      <c r="C675" s="171"/>
      <c r="D675" s="171"/>
      <c r="E675" s="172"/>
      <c r="F675" s="176"/>
      <c r="G675" s="177"/>
      <c r="H675" s="177"/>
      <c r="I675" s="177"/>
      <c r="J675" s="177"/>
      <c r="K675" s="177"/>
      <c r="L675" s="177"/>
      <c r="M675" s="177"/>
      <c r="N675" s="177"/>
      <c r="O675" s="177"/>
      <c r="P675" s="177"/>
      <c r="Q675" s="177"/>
      <c r="R675" s="178"/>
      <c r="S675" s="177"/>
      <c r="T675" s="177"/>
      <c r="U675" s="177"/>
      <c r="V675" s="177"/>
      <c r="W675" s="177"/>
      <c r="X675" s="177"/>
      <c r="Y675" s="177"/>
      <c r="Z675" s="177"/>
      <c r="AA675" s="177"/>
      <c r="AB675" s="179"/>
    </row>
    <row r="676" spans="1:29" ht="26.25" customHeight="1" thickBot="1">
      <c r="A676" s="173"/>
      <c r="B676" s="174"/>
      <c r="C676" s="174"/>
      <c r="D676" s="174"/>
      <c r="E676" s="175"/>
      <c r="F676" s="180"/>
      <c r="G676" s="181"/>
      <c r="H676" s="181"/>
      <c r="I676" s="181"/>
      <c r="J676" s="181"/>
      <c r="K676" s="181"/>
      <c r="L676" s="181"/>
      <c r="M676" s="181"/>
      <c r="N676" s="181"/>
      <c r="O676" s="181"/>
      <c r="P676" s="181"/>
      <c r="Q676" s="181"/>
      <c r="R676" s="182"/>
      <c r="S676" s="181"/>
      <c r="T676" s="181"/>
      <c r="U676" s="181"/>
      <c r="V676" s="181"/>
      <c r="W676" s="181"/>
      <c r="X676" s="181"/>
      <c r="Y676" s="181"/>
      <c r="Z676" s="181"/>
      <c r="AA676" s="181"/>
      <c r="AB676" s="183"/>
    </row>
    <row r="677" spans="1:29" ht="26.25" customHeight="1" thickTop="1">
      <c r="A677" s="154" t="s">
        <v>7</v>
      </c>
      <c r="B677" s="155"/>
      <c r="C677" s="155"/>
      <c r="D677" s="155"/>
      <c r="E677" s="155"/>
      <c r="F677" s="155"/>
      <c r="G677" s="155"/>
      <c r="H677" s="155"/>
      <c r="I677" s="155"/>
      <c r="J677" s="155"/>
      <c r="K677" s="155"/>
      <c r="L677" s="156"/>
      <c r="M677" s="12">
        <v>1</v>
      </c>
      <c r="N677" s="188"/>
      <c r="O677" s="188"/>
      <c r="P677" s="188"/>
      <c r="Q677" s="188"/>
      <c r="R677" s="188"/>
      <c r="S677" s="188"/>
      <c r="T677" s="189"/>
      <c r="U677" s="17">
        <v>3</v>
      </c>
      <c r="V677" s="192"/>
      <c r="W677" s="192"/>
      <c r="X677" s="192"/>
      <c r="Y677" s="192"/>
      <c r="Z677" s="192"/>
      <c r="AA677" s="192"/>
      <c r="AB677" s="193"/>
    </row>
    <row r="678" spans="1:29" ht="26.25" customHeight="1" thickBot="1">
      <c r="A678" s="160" t="s">
        <v>18</v>
      </c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2"/>
      <c r="M678" s="3">
        <v>2</v>
      </c>
      <c r="N678" s="190"/>
      <c r="O678" s="190"/>
      <c r="P678" s="190"/>
      <c r="Q678" s="190"/>
      <c r="R678" s="190"/>
      <c r="S678" s="190"/>
      <c r="T678" s="191"/>
      <c r="U678" s="3">
        <v>4</v>
      </c>
      <c r="V678" s="181"/>
      <c r="W678" s="181"/>
      <c r="X678" s="181"/>
      <c r="Y678" s="181"/>
      <c r="Z678" s="181"/>
      <c r="AA678" s="181"/>
      <c r="AB678" s="183"/>
    </row>
    <row r="679" spans="1:29" ht="26.25" customHeight="1" thickTop="1">
      <c r="A679" s="137" t="s">
        <v>16</v>
      </c>
      <c r="B679" s="138"/>
      <c r="C679" s="138"/>
      <c r="D679" s="138"/>
      <c r="E679" s="139"/>
      <c r="F679" s="5" t="s">
        <v>8</v>
      </c>
      <c r="G679" s="147" t="s">
        <v>141</v>
      </c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1"/>
      <c r="W679" s="148" t="s">
        <v>28</v>
      </c>
      <c r="X679" s="149"/>
      <c r="Y679" s="150"/>
      <c r="Z679" s="151" t="s">
        <v>25</v>
      </c>
      <c r="AA679" s="151"/>
      <c r="AB679" s="152"/>
    </row>
    <row r="680" spans="1:29" ht="26.25" customHeight="1">
      <c r="A680" s="142" t="s">
        <v>10</v>
      </c>
      <c r="B680" s="143"/>
      <c r="C680" s="143"/>
      <c r="D680" s="143"/>
      <c r="E680" s="153"/>
      <c r="F680" s="6">
        <v>1</v>
      </c>
      <c r="G680" s="194"/>
      <c r="H680" s="195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8"/>
      <c r="W680" s="46" t="str">
        <f>IF(I680="","",VLOOKUP(I680,'リスト1(PC入力用)'!$C$2:$E$169,2,FALSE))</f>
        <v/>
      </c>
      <c r="X680" s="47" t="str">
        <f>IF(I680="","",VLOOKUP(I680,'リスト1(PC入力用)'!$C$2:$E$169,3,FALSE))</f>
        <v/>
      </c>
      <c r="Y680" s="22" t="str">
        <f>IF(X680="","",W680+X680)</f>
        <v/>
      </c>
      <c r="Z680" s="201" t="str">
        <f>IF(Y680="","",_xlfn.IFS(Y680=2,"対策の必要なし",Y680=3,"現時点では必要なし",Y680=4,"何らかの対策が必要",Y680=5,"優先的な対策が必要",Y680=6,"即座に対策が必要"))</f>
        <v/>
      </c>
      <c r="AA680" s="202"/>
      <c r="AB680" s="203"/>
    </row>
    <row r="681" spans="1:29" ht="26.25" customHeight="1">
      <c r="A681" s="115" t="s">
        <v>19</v>
      </c>
      <c r="B681" s="116"/>
      <c r="C681" s="116"/>
      <c r="D681" s="116"/>
      <c r="E681" s="135"/>
      <c r="F681" s="6">
        <v>2</v>
      </c>
      <c r="G681" s="194"/>
      <c r="H681" s="195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8"/>
      <c r="W681" s="46" t="str">
        <f>IF(I681="","",VLOOKUP(I681,'リスト1(PC入力用)'!$C$2:$E$169,2,FALSE))</f>
        <v/>
      </c>
      <c r="X681" s="47" t="str">
        <f>IF(I681="","",VLOOKUP(I681,'リスト1(PC入力用)'!$C$2:$E$169,3,FALSE))</f>
        <v/>
      </c>
      <c r="Y681" s="22" t="str">
        <f>IF(X681="","",W681+X681)</f>
        <v/>
      </c>
      <c r="Z681" s="201" t="str">
        <f t="shared" ref="Z681:Z682" si="28">IF(Y681="","",_xlfn.IFS(Y681=2,"対策の必要なし",Y681=3,"現時点では必要なし",Y681=4,"何らかの対策が必要",Y681=5,"優先的な対策が必要",Y681=6,"即座に対策が必要"))</f>
        <v/>
      </c>
      <c r="AA681" s="202"/>
      <c r="AB681" s="203"/>
    </row>
    <row r="682" spans="1:29" ht="26.25" customHeight="1" thickBot="1">
      <c r="A682" s="117"/>
      <c r="B682" s="118"/>
      <c r="C682" s="118"/>
      <c r="D682" s="118"/>
      <c r="E682" s="136"/>
      <c r="F682" s="7">
        <v>3</v>
      </c>
      <c r="G682" s="182"/>
      <c r="H682" s="196"/>
      <c r="I682" s="199"/>
      <c r="J682" s="199"/>
      <c r="K682" s="199"/>
      <c r="L682" s="199"/>
      <c r="M682" s="199"/>
      <c r="N682" s="199"/>
      <c r="O682" s="199"/>
      <c r="P682" s="199"/>
      <c r="Q682" s="199"/>
      <c r="R682" s="199"/>
      <c r="S682" s="199"/>
      <c r="T682" s="199"/>
      <c r="U682" s="199"/>
      <c r="V682" s="200"/>
      <c r="W682" s="46" t="str">
        <f>IF(I682="","",VLOOKUP(I682,'リスト1(PC入力用)'!$C$2:$E$169,2,FALSE))</f>
        <v/>
      </c>
      <c r="X682" s="47" t="str">
        <f>IF(I682="","",VLOOKUP(I682,'リスト1(PC入力用)'!$C$2:$E$169,3,FALSE))</f>
        <v/>
      </c>
      <c r="Y682" s="23" t="str">
        <f>IF(X682="","",W682+X682)</f>
        <v/>
      </c>
      <c r="Z682" s="201" t="str">
        <f t="shared" si="28"/>
        <v/>
      </c>
      <c r="AA682" s="202"/>
      <c r="AB682" s="203"/>
    </row>
    <row r="683" spans="1:29" ht="26.25" customHeight="1" thickTop="1">
      <c r="A683" s="137" t="s">
        <v>17</v>
      </c>
      <c r="B683" s="138"/>
      <c r="C683" s="138"/>
      <c r="D683" s="138"/>
      <c r="E683" s="139"/>
      <c r="F683" s="8" t="s">
        <v>8</v>
      </c>
      <c r="G683" s="11" t="s">
        <v>30</v>
      </c>
      <c r="H683" s="225" t="s">
        <v>23</v>
      </c>
      <c r="I683" s="226"/>
      <c r="J683" s="226"/>
      <c r="K683" s="147" t="s">
        <v>24</v>
      </c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  <c r="AA683" s="140"/>
      <c r="AB683" s="141"/>
    </row>
    <row r="684" spans="1:29" ht="26.25" customHeight="1">
      <c r="A684" s="142" t="s">
        <v>33</v>
      </c>
      <c r="B684" s="143"/>
      <c r="C684" s="143"/>
      <c r="D684" s="143"/>
      <c r="E684" s="143"/>
      <c r="F684" s="9"/>
      <c r="G684" s="34" t="str">
        <f>IF(F684="","",VLOOKUP(F684,F680:Y682,20,FALSE))</f>
        <v/>
      </c>
      <c r="H684" s="219" t="str">
        <f>IF(F684="","",VLOOKUP(F684,F680:AB682,21,FALSE))</f>
        <v/>
      </c>
      <c r="I684" s="220"/>
      <c r="J684" s="221"/>
      <c r="K684" s="194"/>
      <c r="L684" s="195"/>
      <c r="M684" s="186"/>
      <c r="N684" s="184"/>
      <c r="O684" s="184"/>
      <c r="P684" s="184"/>
      <c r="Q684" s="184"/>
      <c r="R684" s="184"/>
      <c r="S684" s="184"/>
      <c r="T684" s="187"/>
      <c r="U684" s="184"/>
      <c r="V684" s="184"/>
      <c r="W684" s="184"/>
      <c r="X684" s="184"/>
      <c r="Y684" s="184"/>
      <c r="Z684" s="184"/>
      <c r="AA684" s="184"/>
      <c r="AB684" s="185"/>
    </row>
    <row r="685" spans="1:29" ht="26.25" customHeight="1">
      <c r="A685" s="115" t="s">
        <v>31</v>
      </c>
      <c r="B685" s="116"/>
      <c r="C685" s="116"/>
      <c r="D685" s="116"/>
      <c r="E685" s="116"/>
      <c r="F685" s="9"/>
      <c r="G685" s="34" t="str">
        <f>IF(F685="","",VLOOKUP(F685,F680:Y682,20,FALSE))</f>
        <v/>
      </c>
      <c r="H685" s="219" t="str">
        <f>IF(F685="","",VLOOKUP(F685,F680:AB682,21,FALSE))</f>
        <v/>
      </c>
      <c r="I685" s="220"/>
      <c r="J685" s="221"/>
      <c r="K685" s="194"/>
      <c r="L685" s="195"/>
      <c r="M685" s="186"/>
      <c r="N685" s="184"/>
      <c r="O685" s="184"/>
      <c r="P685" s="184"/>
      <c r="Q685" s="184"/>
      <c r="R685" s="184"/>
      <c r="S685" s="184"/>
      <c r="T685" s="187"/>
      <c r="U685" s="184"/>
      <c r="V685" s="184"/>
      <c r="W685" s="184"/>
      <c r="X685" s="184"/>
      <c r="Y685" s="184"/>
      <c r="Z685" s="184"/>
      <c r="AA685" s="184"/>
      <c r="AB685" s="185"/>
    </row>
    <row r="686" spans="1:29" ht="26.25" customHeight="1" thickBot="1">
      <c r="A686" s="117"/>
      <c r="B686" s="118"/>
      <c r="C686" s="118"/>
      <c r="D686" s="118"/>
      <c r="E686" s="118"/>
      <c r="F686" s="10"/>
      <c r="G686" s="34" t="str">
        <f>IF(F686="","",VLOOKUP(F686,F680:Y682,20,FALSE))</f>
        <v/>
      </c>
      <c r="H686" s="222" t="str">
        <f>IF(F686="","",VLOOKUP(F686,F680:AB682,21,FALSE))</f>
        <v/>
      </c>
      <c r="I686" s="223"/>
      <c r="J686" s="224"/>
      <c r="K686" s="182"/>
      <c r="L686" s="196"/>
      <c r="M686" s="204"/>
      <c r="N686" s="181"/>
      <c r="O686" s="181"/>
      <c r="P686" s="181"/>
      <c r="Q686" s="181"/>
      <c r="R686" s="181"/>
      <c r="S686" s="181"/>
      <c r="T686" s="205"/>
      <c r="U686" s="184"/>
      <c r="V686" s="184"/>
      <c r="W686" s="184"/>
      <c r="X686" s="184"/>
      <c r="Y686" s="184"/>
      <c r="Z686" s="184"/>
      <c r="AA686" s="184"/>
      <c r="AB686" s="185"/>
    </row>
    <row r="687" spans="1:29" ht="26.25" customHeight="1" thickTop="1">
      <c r="A687" s="123" t="s">
        <v>13</v>
      </c>
      <c r="B687" s="124"/>
      <c r="C687" s="124"/>
      <c r="D687" s="124"/>
      <c r="E687" s="124"/>
      <c r="F687" s="229"/>
      <c r="G687" s="230"/>
      <c r="H687" s="230"/>
      <c r="I687" s="230"/>
      <c r="J687" s="230"/>
      <c r="K687" s="230"/>
      <c r="L687" s="230"/>
      <c r="M687" s="230"/>
      <c r="N687" s="230"/>
      <c r="O687" s="230"/>
      <c r="P687" s="230"/>
      <c r="Q687" s="230"/>
      <c r="R687" s="230"/>
      <c r="S687" s="230"/>
      <c r="T687" s="230"/>
      <c r="U687" s="230"/>
      <c r="V687" s="230"/>
      <c r="W687" s="230"/>
      <c r="X687" s="230"/>
      <c r="Y687" s="131" t="s">
        <v>35</v>
      </c>
      <c r="Z687" s="131"/>
      <c r="AA687" s="131"/>
      <c r="AB687" s="132"/>
    </row>
    <row r="688" spans="1:29" ht="26.25" customHeight="1" thickBot="1">
      <c r="A688" s="125"/>
      <c r="B688" s="126"/>
      <c r="C688" s="126"/>
      <c r="D688" s="126"/>
      <c r="E688" s="126"/>
      <c r="F688" s="231"/>
      <c r="G688" s="232"/>
      <c r="H688" s="232"/>
      <c r="I688" s="232"/>
      <c r="J688" s="232"/>
      <c r="K688" s="232"/>
      <c r="L688" s="232"/>
      <c r="M688" s="232"/>
      <c r="N688" s="232"/>
      <c r="O688" s="232"/>
      <c r="P688" s="232"/>
      <c r="Q688" s="232"/>
      <c r="R688" s="232"/>
      <c r="S688" s="232"/>
      <c r="T688" s="232"/>
      <c r="U688" s="232"/>
      <c r="V688" s="232"/>
      <c r="W688" s="232"/>
      <c r="X688" s="232"/>
      <c r="Y688" s="133"/>
      <c r="Z688" s="133"/>
      <c r="AA688" s="133"/>
      <c r="AB688" s="134"/>
    </row>
    <row r="689" spans="1:29" ht="26.25" customHeight="1" thickTop="1">
      <c r="A689" s="101" t="s">
        <v>11</v>
      </c>
      <c r="B689" s="208" t="str">
        <f>IF(B665="","",B665)</f>
        <v/>
      </c>
      <c r="C689" s="209"/>
      <c r="D689" s="209"/>
      <c r="E689" s="210"/>
      <c r="F689" s="112" t="s">
        <v>12</v>
      </c>
      <c r="G689" s="14" t="s">
        <v>14</v>
      </c>
      <c r="H689" s="15">
        <v>2</v>
      </c>
      <c r="I689" s="13">
        <v>3</v>
      </c>
      <c r="J689" s="15">
        <v>4</v>
      </c>
      <c r="K689" s="15">
        <v>5</v>
      </c>
      <c r="L689" s="16">
        <v>6</v>
      </c>
      <c r="M689" s="16">
        <v>7</v>
      </c>
      <c r="N689" s="16">
        <v>8</v>
      </c>
      <c r="O689" s="16">
        <v>9</v>
      </c>
      <c r="P689" s="16">
        <v>10</v>
      </c>
      <c r="Q689" s="15">
        <v>11</v>
      </c>
      <c r="R689" s="16">
        <v>12</v>
      </c>
      <c r="S689" s="16">
        <v>13</v>
      </c>
      <c r="T689" s="16">
        <v>14</v>
      </c>
      <c r="U689" s="16">
        <v>15</v>
      </c>
      <c r="V689" s="16">
        <v>16</v>
      </c>
      <c r="W689" s="16">
        <v>17</v>
      </c>
      <c r="X689" s="16">
        <v>18</v>
      </c>
      <c r="Y689" s="16">
        <v>19</v>
      </c>
      <c r="Z689" s="18">
        <v>20</v>
      </c>
      <c r="AA689" s="86"/>
      <c r="AB689" s="87"/>
    </row>
    <row r="690" spans="1:29" ht="26.25" customHeight="1">
      <c r="A690" s="101"/>
      <c r="B690" s="211"/>
      <c r="C690" s="212"/>
      <c r="D690" s="212"/>
      <c r="E690" s="213"/>
      <c r="F690" s="113"/>
      <c r="G690" s="217"/>
      <c r="H690" s="217"/>
      <c r="I690" s="217"/>
      <c r="J690" s="217"/>
      <c r="K690" s="217"/>
      <c r="L690" s="217"/>
      <c r="M690" s="217"/>
      <c r="N690" s="217"/>
      <c r="O690" s="217"/>
      <c r="P690" s="217"/>
      <c r="Q690" s="217"/>
      <c r="R690" s="217"/>
      <c r="S690" s="217"/>
      <c r="T690" s="217"/>
      <c r="U690" s="217"/>
      <c r="V690" s="217"/>
      <c r="W690" s="217"/>
      <c r="X690" s="217"/>
      <c r="Y690" s="217"/>
      <c r="Z690" s="217"/>
      <c r="AA690" s="88"/>
      <c r="AB690" s="89"/>
    </row>
    <row r="691" spans="1:29" ht="26.25" customHeight="1">
      <c r="A691" s="101"/>
      <c r="B691" s="211"/>
      <c r="C691" s="212"/>
      <c r="D691" s="212"/>
      <c r="E691" s="213"/>
      <c r="F691" s="113"/>
      <c r="G691" s="217"/>
      <c r="H691" s="217"/>
      <c r="I691" s="217"/>
      <c r="J691" s="217"/>
      <c r="K691" s="217"/>
      <c r="L691" s="217"/>
      <c r="M691" s="217"/>
      <c r="N691" s="217"/>
      <c r="O691" s="217"/>
      <c r="P691" s="217"/>
      <c r="Q691" s="217"/>
      <c r="R691" s="217"/>
      <c r="S691" s="217"/>
      <c r="T691" s="217"/>
      <c r="U691" s="217"/>
      <c r="V691" s="217"/>
      <c r="W691" s="217"/>
      <c r="X691" s="217"/>
      <c r="Y691" s="217"/>
      <c r="Z691" s="217"/>
      <c r="AA691" s="88"/>
      <c r="AB691" s="89"/>
    </row>
    <row r="692" spans="1:29" ht="26.25" customHeight="1">
      <c r="A692" s="102"/>
      <c r="B692" s="214"/>
      <c r="C692" s="215"/>
      <c r="D692" s="215"/>
      <c r="E692" s="216"/>
      <c r="F692" s="114"/>
      <c r="G692" s="218"/>
      <c r="H692" s="218"/>
      <c r="I692" s="218"/>
      <c r="J692" s="218"/>
      <c r="K692" s="218"/>
      <c r="L692" s="218"/>
      <c r="M692" s="218"/>
      <c r="N692" s="218"/>
      <c r="O692" s="218"/>
      <c r="P692" s="218"/>
      <c r="Q692" s="218"/>
      <c r="R692" s="218"/>
      <c r="S692" s="218"/>
      <c r="T692" s="218"/>
      <c r="U692" s="218"/>
      <c r="V692" s="218"/>
      <c r="W692" s="218"/>
      <c r="X692" s="218"/>
      <c r="Y692" s="218"/>
      <c r="Z692" s="218"/>
      <c r="AA692" s="90"/>
      <c r="AB692" s="91"/>
    </row>
    <row r="693" spans="1:29" ht="26.25" customHeight="1">
      <c r="A693" s="28"/>
      <c r="B693" s="29"/>
      <c r="C693" s="29"/>
      <c r="D693" s="29"/>
      <c r="E693" s="29"/>
      <c r="F693" s="28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27"/>
      <c r="Z693" s="27"/>
      <c r="AA693" s="26"/>
      <c r="AB693" s="26"/>
    </row>
    <row r="694" spans="1:29" ht="26.25" customHeight="1">
      <c r="A694" s="92" t="s">
        <v>9</v>
      </c>
      <c r="B694" s="93"/>
      <c r="C694" s="64" t="s">
        <v>21</v>
      </c>
      <c r="D694" s="64"/>
      <c r="E694" s="64"/>
      <c r="F694" s="64"/>
      <c r="G694" s="98"/>
      <c r="H694" s="61" t="s">
        <v>15</v>
      </c>
      <c r="I694" s="61"/>
      <c r="J694" s="64" t="s">
        <v>20</v>
      </c>
      <c r="K694" s="64"/>
      <c r="L694" s="64"/>
      <c r="M694" s="64"/>
      <c r="N694" s="64"/>
      <c r="O694" s="98"/>
      <c r="P694" s="61" t="s">
        <v>29</v>
      </c>
      <c r="Q694" s="61"/>
      <c r="R694" s="61"/>
      <c r="S694" s="61"/>
      <c r="T694" s="64" t="s">
        <v>26</v>
      </c>
      <c r="U694" s="64"/>
      <c r="V694" s="64"/>
      <c r="W694" s="67" t="s">
        <v>23</v>
      </c>
      <c r="X694" s="68"/>
      <c r="Y694" s="73" t="s">
        <v>34</v>
      </c>
      <c r="Z694" s="73"/>
      <c r="AA694" s="73"/>
      <c r="AB694" s="74"/>
    </row>
    <row r="695" spans="1:29" ht="26.25" customHeight="1">
      <c r="A695" s="94"/>
      <c r="B695" s="95"/>
      <c r="C695" s="65"/>
      <c r="D695" s="65"/>
      <c r="E695" s="65"/>
      <c r="F695" s="65"/>
      <c r="G695" s="99"/>
      <c r="H695" s="62"/>
      <c r="I695" s="62"/>
      <c r="J695" s="65"/>
      <c r="K695" s="65"/>
      <c r="L695" s="65"/>
      <c r="M695" s="65"/>
      <c r="N695" s="65"/>
      <c r="O695" s="99"/>
      <c r="P695" s="62"/>
      <c r="Q695" s="62"/>
      <c r="R695" s="62"/>
      <c r="S695" s="62"/>
      <c r="T695" s="65"/>
      <c r="U695" s="65"/>
      <c r="V695" s="65"/>
      <c r="W695" s="69"/>
      <c r="X695" s="70"/>
      <c r="Y695" s="75"/>
      <c r="Z695" s="75"/>
      <c r="AA695" s="75"/>
      <c r="AB695" s="76"/>
    </row>
    <row r="696" spans="1:29" ht="26.25" customHeight="1">
      <c r="A696" s="96"/>
      <c r="B696" s="97"/>
      <c r="C696" s="66"/>
      <c r="D696" s="66"/>
      <c r="E696" s="66"/>
      <c r="F696" s="66"/>
      <c r="G696" s="100"/>
      <c r="H696" s="63"/>
      <c r="I696" s="63"/>
      <c r="J696" s="66"/>
      <c r="K696" s="66"/>
      <c r="L696" s="66"/>
      <c r="M696" s="66"/>
      <c r="N696" s="66"/>
      <c r="O696" s="100"/>
      <c r="P696" s="63"/>
      <c r="Q696" s="63"/>
      <c r="R696" s="63"/>
      <c r="S696" s="63"/>
      <c r="T696" s="66"/>
      <c r="U696" s="66"/>
      <c r="V696" s="66"/>
      <c r="W696" s="71"/>
      <c r="X696" s="72"/>
      <c r="Y696" s="77"/>
      <c r="Z696" s="77"/>
      <c r="AA696" s="77"/>
      <c r="AB696" s="78"/>
    </row>
    <row r="697" spans="1:29" ht="26.25" customHeight="1">
      <c r="A697" s="165" t="s">
        <v>22</v>
      </c>
      <c r="B697" s="165"/>
      <c r="C697" s="165"/>
      <c r="D697" s="165"/>
      <c r="E697" s="165"/>
      <c r="F697" s="165"/>
      <c r="G697" s="165"/>
      <c r="H697" s="165"/>
      <c r="I697" s="165"/>
      <c r="J697" s="165"/>
      <c r="K697" s="165"/>
      <c r="L697" s="165"/>
      <c r="M697" s="1"/>
      <c r="N697" s="1"/>
      <c r="O697" s="1"/>
      <c r="P697" s="2"/>
      <c r="T697" s="227" t="str">
        <f>IF(T673="","",T673+1)</f>
        <v/>
      </c>
      <c r="U697" s="227"/>
      <c r="V697" s="227"/>
      <c r="W697" s="227"/>
      <c r="X697" s="227"/>
      <c r="Y697" s="227"/>
      <c r="Z697" s="227"/>
      <c r="AA697" s="207" t="str">
        <f>IF(T697="","",T697)</f>
        <v/>
      </c>
      <c r="AB697" s="207"/>
      <c r="AC697" s="21"/>
    </row>
    <row r="698" spans="1:29" ht="26.25" customHeight="1">
      <c r="A698" s="166"/>
      <c r="B698" s="166"/>
      <c r="C698" s="166"/>
      <c r="D698" s="166"/>
      <c r="E698" s="166"/>
      <c r="F698" s="167"/>
      <c r="G698" s="167"/>
      <c r="H698" s="167"/>
      <c r="I698" s="167"/>
      <c r="J698" s="167"/>
      <c r="K698" s="167"/>
      <c r="L698" s="167"/>
      <c r="M698" s="168" t="s">
        <v>5</v>
      </c>
      <c r="N698" s="168"/>
      <c r="O698" s="228" t="str">
        <f>IF(O674="","",O674)</f>
        <v/>
      </c>
      <c r="P698" s="228"/>
      <c r="Q698" s="228"/>
      <c r="R698" s="228"/>
      <c r="S698" s="228"/>
      <c r="T698" s="228"/>
      <c r="U698" s="228"/>
      <c r="V698" s="228"/>
      <c r="W698" s="228"/>
      <c r="X698" s="228"/>
      <c r="Y698" s="228"/>
      <c r="Z698" s="228"/>
      <c r="AA698" s="228"/>
      <c r="AB698" s="228"/>
    </row>
    <row r="699" spans="1:29" ht="26.25" customHeight="1">
      <c r="A699" s="170" t="s">
        <v>6</v>
      </c>
      <c r="B699" s="171"/>
      <c r="C699" s="171"/>
      <c r="D699" s="171"/>
      <c r="E699" s="172"/>
      <c r="F699" s="176"/>
      <c r="G699" s="177"/>
      <c r="H699" s="177"/>
      <c r="I699" s="177"/>
      <c r="J699" s="177"/>
      <c r="K699" s="177"/>
      <c r="L699" s="177"/>
      <c r="M699" s="177"/>
      <c r="N699" s="177"/>
      <c r="O699" s="177"/>
      <c r="P699" s="177"/>
      <c r="Q699" s="177"/>
      <c r="R699" s="178"/>
      <c r="S699" s="177"/>
      <c r="T699" s="177"/>
      <c r="U699" s="177"/>
      <c r="V699" s="177"/>
      <c r="W699" s="177"/>
      <c r="X699" s="177"/>
      <c r="Y699" s="177"/>
      <c r="Z699" s="177"/>
      <c r="AA699" s="177"/>
      <c r="AB699" s="179"/>
    </row>
    <row r="700" spans="1:29" ht="26.25" customHeight="1" thickBot="1">
      <c r="A700" s="173"/>
      <c r="B700" s="174"/>
      <c r="C700" s="174"/>
      <c r="D700" s="174"/>
      <c r="E700" s="175"/>
      <c r="F700" s="180"/>
      <c r="G700" s="181"/>
      <c r="H700" s="181"/>
      <c r="I700" s="181"/>
      <c r="J700" s="181"/>
      <c r="K700" s="181"/>
      <c r="L700" s="181"/>
      <c r="M700" s="181"/>
      <c r="N700" s="181"/>
      <c r="O700" s="181"/>
      <c r="P700" s="181"/>
      <c r="Q700" s="181"/>
      <c r="R700" s="182"/>
      <c r="S700" s="181"/>
      <c r="T700" s="181"/>
      <c r="U700" s="181"/>
      <c r="V700" s="181"/>
      <c r="W700" s="181"/>
      <c r="X700" s="181"/>
      <c r="Y700" s="181"/>
      <c r="Z700" s="181"/>
      <c r="AA700" s="181"/>
      <c r="AB700" s="183"/>
    </row>
    <row r="701" spans="1:29" ht="26.25" customHeight="1" thickTop="1">
      <c r="A701" s="154" t="s">
        <v>7</v>
      </c>
      <c r="B701" s="155"/>
      <c r="C701" s="155"/>
      <c r="D701" s="155"/>
      <c r="E701" s="155"/>
      <c r="F701" s="155"/>
      <c r="G701" s="155"/>
      <c r="H701" s="155"/>
      <c r="I701" s="155"/>
      <c r="J701" s="155"/>
      <c r="K701" s="155"/>
      <c r="L701" s="156"/>
      <c r="M701" s="12">
        <v>1</v>
      </c>
      <c r="N701" s="188"/>
      <c r="O701" s="188"/>
      <c r="P701" s="188"/>
      <c r="Q701" s="188"/>
      <c r="R701" s="188"/>
      <c r="S701" s="188"/>
      <c r="T701" s="189"/>
      <c r="U701" s="17">
        <v>3</v>
      </c>
      <c r="V701" s="192"/>
      <c r="W701" s="192"/>
      <c r="X701" s="192"/>
      <c r="Y701" s="192"/>
      <c r="Z701" s="192"/>
      <c r="AA701" s="192"/>
      <c r="AB701" s="193"/>
    </row>
    <row r="702" spans="1:29" ht="26.25" customHeight="1" thickBot="1">
      <c r="A702" s="160" t="s">
        <v>18</v>
      </c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2"/>
      <c r="M702" s="3">
        <v>2</v>
      </c>
      <c r="N702" s="190"/>
      <c r="O702" s="190"/>
      <c r="P702" s="190"/>
      <c r="Q702" s="190"/>
      <c r="R702" s="190"/>
      <c r="S702" s="190"/>
      <c r="T702" s="191"/>
      <c r="U702" s="3">
        <v>4</v>
      </c>
      <c r="V702" s="181"/>
      <c r="W702" s="181"/>
      <c r="X702" s="181"/>
      <c r="Y702" s="181"/>
      <c r="Z702" s="181"/>
      <c r="AA702" s="181"/>
      <c r="AB702" s="183"/>
    </row>
    <row r="703" spans="1:29" ht="26.25" customHeight="1" thickTop="1">
      <c r="A703" s="137" t="s">
        <v>16</v>
      </c>
      <c r="B703" s="138"/>
      <c r="C703" s="138"/>
      <c r="D703" s="138"/>
      <c r="E703" s="139"/>
      <c r="F703" s="5" t="s">
        <v>8</v>
      </c>
      <c r="G703" s="147" t="s">
        <v>141</v>
      </c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1"/>
      <c r="W703" s="148" t="s">
        <v>28</v>
      </c>
      <c r="X703" s="149"/>
      <c r="Y703" s="150"/>
      <c r="Z703" s="151" t="s">
        <v>25</v>
      </c>
      <c r="AA703" s="151"/>
      <c r="AB703" s="152"/>
    </row>
    <row r="704" spans="1:29" ht="26.25" customHeight="1">
      <c r="A704" s="142" t="s">
        <v>10</v>
      </c>
      <c r="B704" s="143"/>
      <c r="C704" s="143"/>
      <c r="D704" s="143"/>
      <c r="E704" s="153"/>
      <c r="F704" s="6">
        <v>1</v>
      </c>
      <c r="G704" s="194"/>
      <c r="H704" s="195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8"/>
      <c r="W704" s="46" t="str">
        <f>IF(I704="","",VLOOKUP(I704,'リスト1(PC入力用)'!$C$2:$E$169,2,FALSE))</f>
        <v/>
      </c>
      <c r="X704" s="47" t="str">
        <f>IF(I704="","",VLOOKUP(I704,'リスト1(PC入力用)'!$C$2:$E$169,3,FALSE))</f>
        <v/>
      </c>
      <c r="Y704" s="22" t="str">
        <f>IF(X704="","",W704+X704)</f>
        <v/>
      </c>
      <c r="Z704" s="201" t="str">
        <f>IF(Y704="","",_xlfn.IFS(Y704=2,"対策の必要なし",Y704=3,"現時点では必要なし",Y704=4,"何らかの対策が必要",Y704=5,"優先的な対策が必要",Y704=6,"即座に対策が必要"))</f>
        <v/>
      </c>
      <c r="AA704" s="202"/>
      <c r="AB704" s="203"/>
    </row>
    <row r="705" spans="1:28" ht="26.25" customHeight="1">
      <c r="A705" s="115" t="s">
        <v>19</v>
      </c>
      <c r="B705" s="116"/>
      <c r="C705" s="116"/>
      <c r="D705" s="116"/>
      <c r="E705" s="135"/>
      <c r="F705" s="6">
        <v>2</v>
      </c>
      <c r="G705" s="194"/>
      <c r="H705" s="195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8"/>
      <c r="W705" s="46" t="str">
        <f>IF(I705="","",VLOOKUP(I705,'リスト1(PC入力用)'!$C$2:$E$169,2,FALSE))</f>
        <v/>
      </c>
      <c r="X705" s="47" t="str">
        <f>IF(I705="","",VLOOKUP(I705,'リスト1(PC入力用)'!$C$2:$E$169,3,FALSE))</f>
        <v/>
      </c>
      <c r="Y705" s="22" t="str">
        <f>IF(X705="","",W705+X705)</f>
        <v/>
      </c>
      <c r="Z705" s="201" t="str">
        <f t="shared" ref="Z705:Z706" si="29">IF(Y705="","",_xlfn.IFS(Y705=2,"対策の必要なし",Y705=3,"現時点では必要なし",Y705=4,"何らかの対策が必要",Y705=5,"優先的な対策が必要",Y705=6,"即座に対策が必要"))</f>
        <v/>
      </c>
      <c r="AA705" s="202"/>
      <c r="AB705" s="203"/>
    </row>
    <row r="706" spans="1:28" ht="26.25" customHeight="1" thickBot="1">
      <c r="A706" s="117"/>
      <c r="B706" s="118"/>
      <c r="C706" s="118"/>
      <c r="D706" s="118"/>
      <c r="E706" s="136"/>
      <c r="F706" s="7">
        <v>3</v>
      </c>
      <c r="G706" s="182"/>
      <c r="H706" s="196"/>
      <c r="I706" s="199"/>
      <c r="J706" s="199"/>
      <c r="K706" s="199"/>
      <c r="L706" s="199"/>
      <c r="M706" s="199"/>
      <c r="N706" s="199"/>
      <c r="O706" s="199"/>
      <c r="P706" s="199"/>
      <c r="Q706" s="199"/>
      <c r="R706" s="199"/>
      <c r="S706" s="199"/>
      <c r="T706" s="199"/>
      <c r="U706" s="199"/>
      <c r="V706" s="200"/>
      <c r="W706" s="46" t="str">
        <f>IF(I706="","",VLOOKUP(I706,'リスト1(PC入力用)'!$C$2:$E$169,2,FALSE))</f>
        <v/>
      </c>
      <c r="X706" s="47" t="str">
        <f>IF(I706="","",VLOOKUP(I706,'リスト1(PC入力用)'!$C$2:$E$169,3,FALSE))</f>
        <v/>
      </c>
      <c r="Y706" s="23" t="str">
        <f>IF(X706="","",W706+X706)</f>
        <v/>
      </c>
      <c r="Z706" s="201" t="str">
        <f t="shared" si="29"/>
        <v/>
      </c>
      <c r="AA706" s="202"/>
      <c r="AB706" s="203"/>
    </row>
    <row r="707" spans="1:28" ht="26.25" customHeight="1" thickTop="1">
      <c r="A707" s="137" t="s">
        <v>17</v>
      </c>
      <c r="B707" s="138"/>
      <c r="C707" s="138"/>
      <c r="D707" s="138"/>
      <c r="E707" s="139"/>
      <c r="F707" s="8" t="s">
        <v>8</v>
      </c>
      <c r="G707" s="11" t="s">
        <v>30</v>
      </c>
      <c r="H707" s="225" t="s">
        <v>23</v>
      </c>
      <c r="I707" s="226"/>
      <c r="J707" s="226"/>
      <c r="K707" s="147" t="s">
        <v>24</v>
      </c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  <c r="AA707" s="140"/>
      <c r="AB707" s="141"/>
    </row>
    <row r="708" spans="1:28" ht="26.25" customHeight="1">
      <c r="A708" s="142" t="s">
        <v>33</v>
      </c>
      <c r="B708" s="143"/>
      <c r="C708" s="143"/>
      <c r="D708" s="143"/>
      <c r="E708" s="143"/>
      <c r="F708" s="9"/>
      <c r="G708" s="34" t="str">
        <f>IF(F708="","",VLOOKUP(F708,F704:Y706,20,FALSE))</f>
        <v/>
      </c>
      <c r="H708" s="219" t="str">
        <f>IF(F708="","",VLOOKUP(F708,F704:AB706,21,FALSE))</f>
        <v/>
      </c>
      <c r="I708" s="220"/>
      <c r="J708" s="221"/>
      <c r="K708" s="194"/>
      <c r="L708" s="195"/>
      <c r="M708" s="186"/>
      <c r="N708" s="184"/>
      <c r="O708" s="184"/>
      <c r="P708" s="184"/>
      <c r="Q708" s="184"/>
      <c r="R708" s="184"/>
      <c r="S708" s="184"/>
      <c r="T708" s="187"/>
      <c r="U708" s="184"/>
      <c r="V708" s="184"/>
      <c r="W708" s="184"/>
      <c r="X708" s="184"/>
      <c r="Y708" s="184"/>
      <c r="Z708" s="184"/>
      <c r="AA708" s="184"/>
      <c r="AB708" s="185"/>
    </row>
    <row r="709" spans="1:28" ht="26.25" customHeight="1">
      <c r="A709" s="115" t="s">
        <v>31</v>
      </c>
      <c r="B709" s="116"/>
      <c r="C709" s="116"/>
      <c r="D709" s="116"/>
      <c r="E709" s="116"/>
      <c r="F709" s="9"/>
      <c r="G709" s="34" t="str">
        <f>IF(F709="","",VLOOKUP(F709,F704:Y706,20,FALSE))</f>
        <v/>
      </c>
      <c r="H709" s="219" t="str">
        <f>IF(F709="","",VLOOKUP(F709,F704:AB706,21,FALSE))</f>
        <v/>
      </c>
      <c r="I709" s="220"/>
      <c r="J709" s="221"/>
      <c r="K709" s="194"/>
      <c r="L709" s="195"/>
      <c r="M709" s="186"/>
      <c r="N709" s="184"/>
      <c r="O709" s="184"/>
      <c r="P709" s="184"/>
      <c r="Q709" s="184"/>
      <c r="R709" s="184"/>
      <c r="S709" s="184"/>
      <c r="T709" s="187"/>
      <c r="U709" s="184"/>
      <c r="V709" s="184"/>
      <c r="W709" s="184"/>
      <c r="X709" s="184"/>
      <c r="Y709" s="184"/>
      <c r="Z709" s="184"/>
      <c r="AA709" s="184"/>
      <c r="AB709" s="185"/>
    </row>
    <row r="710" spans="1:28" ht="26.25" customHeight="1" thickBot="1">
      <c r="A710" s="117"/>
      <c r="B710" s="118"/>
      <c r="C710" s="118"/>
      <c r="D710" s="118"/>
      <c r="E710" s="118"/>
      <c r="F710" s="10"/>
      <c r="G710" s="34" t="str">
        <f>IF(F710="","",VLOOKUP(F710,F704:Y706,20,FALSE))</f>
        <v/>
      </c>
      <c r="H710" s="222" t="str">
        <f>IF(F710="","",VLOOKUP(F710,F704:AB706,21,FALSE))</f>
        <v/>
      </c>
      <c r="I710" s="223"/>
      <c r="J710" s="224"/>
      <c r="K710" s="182"/>
      <c r="L710" s="196"/>
      <c r="M710" s="204"/>
      <c r="N710" s="181"/>
      <c r="O710" s="181"/>
      <c r="P710" s="181"/>
      <c r="Q710" s="181"/>
      <c r="R710" s="181"/>
      <c r="S710" s="181"/>
      <c r="T710" s="205"/>
      <c r="U710" s="184"/>
      <c r="V710" s="184"/>
      <c r="W710" s="184"/>
      <c r="X710" s="184"/>
      <c r="Y710" s="184"/>
      <c r="Z710" s="184"/>
      <c r="AA710" s="184"/>
      <c r="AB710" s="185"/>
    </row>
    <row r="711" spans="1:28" ht="26.25" customHeight="1" thickTop="1">
      <c r="A711" s="123" t="s">
        <v>13</v>
      </c>
      <c r="B711" s="124"/>
      <c r="C711" s="124"/>
      <c r="D711" s="124"/>
      <c r="E711" s="124"/>
      <c r="F711" s="229"/>
      <c r="G711" s="230"/>
      <c r="H711" s="230"/>
      <c r="I711" s="230"/>
      <c r="J711" s="230"/>
      <c r="K711" s="230"/>
      <c r="L711" s="230"/>
      <c r="M711" s="230"/>
      <c r="N711" s="230"/>
      <c r="O711" s="230"/>
      <c r="P711" s="230"/>
      <c r="Q711" s="230"/>
      <c r="R711" s="230"/>
      <c r="S711" s="230"/>
      <c r="T711" s="230"/>
      <c r="U711" s="230"/>
      <c r="V711" s="230"/>
      <c r="W711" s="230"/>
      <c r="X711" s="230"/>
      <c r="Y711" s="131" t="s">
        <v>35</v>
      </c>
      <c r="Z711" s="131"/>
      <c r="AA711" s="131"/>
      <c r="AB711" s="132"/>
    </row>
    <row r="712" spans="1:28" ht="26.25" customHeight="1" thickBot="1">
      <c r="A712" s="125"/>
      <c r="B712" s="126"/>
      <c r="C712" s="126"/>
      <c r="D712" s="126"/>
      <c r="E712" s="126"/>
      <c r="F712" s="231"/>
      <c r="G712" s="232"/>
      <c r="H712" s="232"/>
      <c r="I712" s="232"/>
      <c r="J712" s="232"/>
      <c r="K712" s="232"/>
      <c r="L712" s="232"/>
      <c r="M712" s="232"/>
      <c r="N712" s="232"/>
      <c r="O712" s="232"/>
      <c r="P712" s="232"/>
      <c r="Q712" s="232"/>
      <c r="R712" s="232"/>
      <c r="S712" s="232"/>
      <c r="T712" s="232"/>
      <c r="U712" s="232"/>
      <c r="V712" s="232"/>
      <c r="W712" s="232"/>
      <c r="X712" s="232"/>
      <c r="Y712" s="133"/>
      <c r="Z712" s="133"/>
      <c r="AA712" s="133"/>
      <c r="AB712" s="134"/>
    </row>
    <row r="713" spans="1:28" ht="26.25" customHeight="1" thickTop="1">
      <c r="A713" s="101" t="s">
        <v>11</v>
      </c>
      <c r="B713" s="208" t="str">
        <f>IF(B689="","",B689)</f>
        <v/>
      </c>
      <c r="C713" s="209"/>
      <c r="D713" s="209"/>
      <c r="E713" s="210"/>
      <c r="F713" s="112" t="s">
        <v>12</v>
      </c>
      <c r="G713" s="14" t="s">
        <v>14</v>
      </c>
      <c r="H713" s="15">
        <v>2</v>
      </c>
      <c r="I713" s="13">
        <v>3</v>
      </c>
      <c r="J713" s="15">
        <v>4</v>
      </c>
      <c r="K713" s="15">
        <v>5</v>
      </c>
      <c r="L713" s="16">
        <v>6</v>
      </c>
      <c r="M713" s="16">
        <v>7</v>
      </c>
      <c r="N713" s="16">
        <v>8</v>
      </c>
      <c r="O713" s="16">
        <v>9</v>
      </c>
      <c r="P713" s="16">
        <v>10</v>
      </c>
      <c r="Q713" s="15">
        <v>11</v>
      </c>
      <c r="R713" s="16">
        <v>12</v>
      </c>
      <c r="S713" s="16">
        <v>13</v>
      </c>
      <c r="T713" s="16">
        <v>14</v>
      </c>
      <c r="U713" s="16">
        <v>15</v>
      </c>
      <c r="V713" s="16">
        <v>16</v>
      </c>
      <c r="W713" s="16">
        <v>17</v>
      </c>
      <c r="X713" s="16">
        <v>18</v>
      </c>
      <c r="Y713" s="16">
        <v>19</v>
      </c>
      <c r="Z713" s="18">
        <v>20</v>
      </c>
      <c r="AA713" s="86"/>
      <c r="AB713" s="87"/>
    </row>
    <row r="714" spans="1:28" ht="26.25" customHeight="1">
      <c r="A714" s="101"/>
      <c r="B714" s="211"/>
      <c r="C714" s="212"/>
      <c r="D714" s="212"/>
      <c r="E714" s="213"/>
      <c r="F714" s="113"/>
      <c r="G714" s="217"/>
      <c r="H714" s="217"/>
      <c r="I714" s="217"/>
      <c r="J714" s="217"/>
      <c r="K714" s="217"/>
      <c r="L714" s="217"/>
      <c r="M714" s="217"/>
      <c r="N714" s="217"/>
      <c r="O714" s="217"/>
      <c r="P714" s="217"/>
      <c r="Q714" s="217"/>
      <c r="R714" s="217"/>
      <c r="S714" s="217"/>
      <c r="T714" s="217"/>
      <c r="U714" s="217"/>
      <c r="V714" s="217"/>
      <c r="W714" s="217"/>
      <c r="X714" s="217"/>
      <c r="Y714" s="217"/>
      <c r="Z714" s="217"/>
      <c r="AA714" s="88"/>
      <c r="AB714" s="89"/>
    </row>
    <row r="715" spans="1:28" ht="26.25" customHeight="1">
      <c r="A715" s="101"/>
      <c r="B715" s="211"/>
      <c r="C715" s="212"/>
      <c r="D715" s="212"/>
      <c r="E715" s="213"/>
      <c r="F715" s="113"/>
      <c r="G715" s="217"/>
      <c r="H715" s="217"/>
      <c r="I715" s="217"/>
      <c r="J715" s="217"/>
      <c r="K715" s="217"/>
      <c r="L715" s="217"/>
      <c r="M715" s="217"/>
      <c r="N715" s="217"/>
      <c r="O715" s="217"/>
      <c r="P715" s="217"/>
      <c r="Q715" s="217"/>
      <c r="R715" s="217"/>
      <c r="S715" s="217"/>
      <c r="T715" s="217"/>
      <c r="U715" s="217"/>
      <c r="V715" s="217"/>
      <c r="W715" s="217"/>
      <c r="X715" s="217"/>
      <c r="Y715" s="217"/>
      <c r="Z715" s="217"/>
      <c r="AA715" s="88"/>
      <c r="AB715" s="89"/>
    </row>
    <row r="716" spans="1:28" ht="26.25" customHeight="1">
      <c r="A716" s="102"/>
      <c r="B716" s="214"/>
      <c r="C716" s="215"/>
      <c r="D716" s="215"/>
      <c r="E716" s="216"/>
      <c r="F716" s="114"/>
      <c r="G716" s="218"/>
      <c r="H716" s="218"/>
      <c r="I716" s="218"/>
      <c r="J716" s="218"/>
      <c r="K716" s="218"/>
      <c r="L716" s="218"/>
      <c r="M716" s="218"/>
      <c r="N716" s="218"/>
      <c r="O716" s="218"/>
      <c r="P716" s="218"/>
      <c r="Q716" s="218"/>
      <c r="R716" s="218"/>
      <c r="S716" s="218"/>
      <c r="T716" s="218"/>
      <c r="U716" s="218"/>
      <c r="V716" s="218"/>
      <c r="W716" s="218"/>
      <c r="X716" s="218"/>
      <c r="Y716" s="218"/>
      <c r="Z716" s="218"/>
      <c r="AA716" s="90"/>
      <c r="AB716" s="91"/>
    </row>
    <row r="717" spans="1:28" ht="26.25" customHeight="1">
      <c r="A717" s="28"/>
      <c r="B717" s="29"/>
      <c r="C717" s="29"/>
      <c r="D717" s="29"/>
      <c r="E717" s="29"/>
      <c r="F717" s="28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27"/>
      <c r="Z717" s="27"/>
      <c r="AA717" s="26"/>
      <c r="AB717" s="26"/>
    </row>
    <row r="718" spans="1:28" ht="26.25" customHeight="1">
      <c r="A718" s="92" t="s">
        <v>9</v>
      </c>
      <c r="B718" s="93"/>
      <c r="C718" s="64" t="s">
        <v>21</v>
      </c>
      <c r="D718" s="64"/>
      <c r="E718" s="64"/>
      <c r="F718" s="64"/>
      <c r="G718" s="98"/>
      <c r="H718" s="61" t="s">
        <v>15</v>
      </c>
      <c r="I718" s="61"/>
      <c r="J718" s="64" t="s">
        <v>20</v>
      </c>
      <c r="K718" s="64"/>
      <c r="L718" s="64"/>
      <c r="M718" s="64"/>
      <c r="N718" s="64"/>
      <c r="O718" s="98"/>
      <c r="P718" s="61" t="s">
        <v>29</v>
      </c>
      <c r="Q718" s="61"/>
      <c r="R718" s="61"/>
      <c r="S718" s="61"/>
      <c r="T718" s="64" t="s">
        <v>26</v>
      </c>
      <c r="U718" s="64"/>
      <c r="V718" s="64"/>
      <c r="W718" s="67" t="s">
        <v>23</v>
      </c>
      <c r="X718" s="68"/>
      <c r="Y718" s="73" t="s">
        <v>34</v>
      </c>
      <c r="Z718" s="73"/>
      <c r="AA718" s="73"/>
      <c r="AB718" s="74"/>
    </row>
    <row r="719" spans="1:28" ht="26.25" customHeight="1">
      <c r="A719" s="94"/>
      <c r="B719" s="95"/>
      <c r="C719" s="65"/>
      <c r="D719" s="65"/>
      <c r="E719" s="65"/>
      <c r="F719" s="65"/>
      <c r="G719" s="99"/>
      <c r="H719" s="62"/>
      <c r="I719" s="62"/>
      <c r="J719" s="65"/>
      <c r="K719" s="65"/>
      <c r="L719" s="65"/>
      <c r="M719" s="65"/>
      <c r="N719" s="65"/>
      <c r="O719" s="99"/>
      <c r="P719" s="62"/>
      <c r="Q719" s="62"/>
      <c r="R719" s="62"/>
      <c r="S719" s="62"/>
      <c r="T719" s="65"/>
      <c r="U719" s="65"/>
      <c r="V719" s="65"/>
      <c r="W719" s="69"/>
      <c r="X719" s="70"/>
      <c r="Y719" s="75"/>
      <c r="Z719" s="75"/>
      <c r="AA719" s="75"/>
      <c r="AB719" s="76"/>
    </row>
    <row r="720" spans="1:28" ht="26.25" customHeight="1">
      <c r="A720" s="96"/>
      <c r="B720" s="97"/>
      <c r="C720" s="66"/>
      <c r="D720" s="66"/>
      <c r="E720" s="66"/>
      <c r="F720" s="66"/>
      <c r="G720" s="100"/>
      <c r="H720" s="63"/>
      <c r="I720" s="63"/>
      <c r="J720" s="66"/>
      <c r="K720" s="66"/>
      <c r="L720" s="66"/>
      <c r="M720" s="66"/>
      <c r="N720" s="66"/>
      <c r="O720" s="100"/>
      <c r="P720" s="63"/>
      <c r="Q720" s="63"/>
      <c r="R720" s="63"/>
      <c r="S720" s="63"/>
      <c r="T720" s="66"/>
      <c r="U720" s="66"/>
      <c r="V720" s="66"/>
      <c r="W720" s="71"/>
      <c r="X720" s="72"/>
      <c r="Y720" s="77"/>
      <c r="Z720" s="77"/>
      <c r="AA720" s="77"/>
      <c r="AB720" s="78"/>
    </row>
    <row r="721" spans="1:29" ht="26.25" customHeight="1">
      <c r="A721" s="165" t="s">
        <v>22</v>
      </c>
      <c r="B721" s="165"/>
      <c r="C721" s="165"/>
      <c r="D721" s="165"/>
      <c r="E721" s="165"/>
      <c r="F721" s="165"/>
      <c r="G721" s="165"/>
      <c r="H721" s="165"/>
      <c r="I721" s="165"/>
      <c r="J721" s="165"/>
      <c r="K721" s="165"/>
      <c r="L721" s="165"/>
      <c r="M721" s="1"/>
      <c r="N721" s="1"/>
      <c r="O721" s="1"/>
      <c r="P721" s="2"/>
      <c r="T721" s="227" t="str">
        <f>IF(T697="","",T697+1)</f>
        <v/>
      </c>
      <c r="U721" s="227"/>
      <c r="V721" s="227"/>
      <c r="W721" s="227"/>
      <c r="X721" s="227"/>
      <c r="Y721" s="227"/>
      <c r="Z721" s="227"/>
      <c r="AA721" s="207" t="str">
        <f>IF(T721="","",T721)</f>
        <v/>
      </c>
      <c r="AB721" s="207"/>
      <c r="AC721" s="21"/>
    </row>
    <row r="722" spans="1:29" ht="26.25" customHeight="1">
      <c r="A722" s="166"/>
      <c r="B722" s="166"/>
      <c r="C722" s="166"/>
      <c r="D722" s="166"/>
      <c r="E722" s="166"/>
      <c r="F722" s="167"/>
      <c r="G722" s="167"/>
      <c r="H722" s="167"/>
      <c r="I722" s="167"/>
      <c r="J722" s="167"/>
      <c r="K722" s="167"/>
      <c r="L722" s="167"/>
      <c r="M722" s="168" t="s">
        <v>5</v>
      </c>
      <c r="N722" s="168"/>
      <c r="O722" s="228" t="str">
        <f>IF(O698="","",O698)</f>
        <v/>
      </c>
      <c r="P722" s="228"/>
      <c r="Q722" s="228"/>
      <c r="R722" s="228"/>
      <c r="S722" s="228"/>
      <c r="T722" s="228"/>
      <c r="U722" s="228"/>
      <c r="V722" s="228"/>
      <c r="W722" s="228"/>
      <c r="X722" s="228"/>
      <c r="Y722" s="228"/>
      <c r="Z722" s="228"/>
      <c r="AA722" s="228"/>
      <c r="AB722" s="228"/>
    </row>
    <row r="723" spans="1:29" ht="26.25" customHeight="1">
      <c r="A723" s="170" t="s">
        <v>6</v>
      </c>
      <c r="B723" s="171"/>
      <c r="C723" s="171"/>
      <c r="D723" s="171"/>
      <c r="E723" s="172"/>
      <c r="F723" s="176"/>
      <c r="G723" s="177"/>
      <c r="H723" s="177"/>
      <c r="I723" s="177"/>
      <c r="J723" s="177"/>
      <c r="K723" s="177"/>
      <c r="L723" s="177"/>
      <c r="M723" s="177"/>
      <c r="N723" s="177"/>
      <c r="O723" s="177"/>
      <c r="P723" s="177"/>
      <c r="Q723" s="177"/>
      <c r="R723" s="178"/>
      <c r="S723" s="177"/>
      <c r="T723" s="177"/>
      <c r="U723" s="177"/>
      <c r="V723" s="177"/>
      <c r="W723" s="177"/>
      <c r="X723" s="177"/>
      <c r="Y723" s="177"/>
      <c r="Z723" s="177"/>
      <c r="AA723" s="177"/>
      <c r="AB723" s="179"/>
    </row>
    <row r="724" spans="1:29" ht="26.25" customHeight="1" thickBot="1">
      <c r="A724" s="173"/>
      <c r="B724" s="174"/>
      <c r="C724" s="174"/>
      <c r="D724" s="174"/>
      <c r="E724" s="175"/>
      <c r="F724" s="180"/>
      <c r="G724" s="181"/>
      <c r="H724" s="181"/>
      <c r="I724" s="181"/>
      <c r="J724" s="181"/>
      <c r="K724" s="181"/>
      <c r="L724" s="181"/>
      <c r="M724" s="181"/>
      <c r="N724" s="181"/>
      <c r="O724" s="181"/>
      <c r="P724" s="181"/>
      <c r="Q724" s="181"/>
      <c r="R724" s="182"/>
      <c r="S724" s="181"/>
      <c r="T724" s="181"/>
      <c r="U724" s="181"/>
      <c r="V724" s="181"/>
      <c r="W724" s="181"/>
      <c r="X724" s="181"/>
      <c r="Y724" s="181"/>
      <c r="Z724" s="181"/>
      <c r="AA724" s="181"/>
      <c r="AB724" s="183"/>
    </row>
    <row r="725" spans="1:29" ht="26.25" customHeight="1" thickTop="1">
      <c r="A725" s="154" t="s">
        <v>7</v>
      </c>
      <c r="B725" s="155"/>
      <c r="C725" s="155"/>
      <c r="D725" s="155"/>
      <c r="E725" s="155"/>
      <c r="F725" s="155"/>
      <c r="G725" s="155"/>
      <c r="H725" s="155"/>
      <c r="I725" s="155"/>
      <c r="J725" s="155"/>
      <c r="K725" s="155"/>
      <c r="L725" s="156"/>
      <c r="M725" s="12">
        <v>1</v>
      </c>
      <c r="N725" s="188"/>
      <c r="O725" s="188"/>
      <c r="P725" s="188"/>
      <c r="Q725" s="188"/>
      <c r="R725" s="188"/>
      <c r="S725" s="188"/>
      <c r="T725" s="189"/>
      <c r="U725" s="17">
        <v>3</v>
      </c>
      <c r="V725" s="192"/>
      <c r="W725" s="192"/>
      <c r="X725" s="192"/>
      <c r="Y725" s="192"/>
      <c r="Z725" s="192"/>
      <c r="AA725" s="192"/>
      <c r="AB725" s="193"/>
    </row>
    <row r="726" spans="1:29" ht="26.25" customHeight="1" thickBot="1">
      <c r="A726" s="160" t="s">
        <v>18</v>
      </c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2"/>
      <c r="M726" s="3">
        <v>2</v>
      </c>
      <c r="N726" s="190"/>
      <c r="O726" s="190"/>
      <c r="P726" s="190"/>
      <c r="Q726" s="190"/>
      <c r="R726" s="190"/>
      <c r="S726" s="190"/>
      <c r="T726" s="191"/>
      <c r="U726" s="3">
        <v>4</v>
      </c>
      <c r="V726" s="181"/>
      <c r="W726" s="181"/>
      <c r="X726" s="181"/>
      <c r="Y726" s="181"/>
      <c r="Z726" s="181"/>
      <c r="AA726" s="181"/>
      <c r="AB726" s="183"/>
    </row>
    <row r="727" spans="1:29" ht="26.25" customHeight="1" thickTop="1">
      <c r="A727" s="137" t="s">
        <v>16</v>
      </c>
      <c r="B727" s="138"/>
      <c r="C727" s="138"/>
      <c r="D727" s="138"/>
      <c r="E727" s="139"/>
      <c r="F727" s="5" t="s">
        <v>8</v>
      </c>
      <c r="G727" s="147" t="s">
        <v>141</v>
      </c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1"/>
      <c r="W727" s="148" t="s">
        <v>28</v>
      </c>
      <c r="X727" s="149"/>
      <c r="Y727" s="150"/>
      <c r="Z727" s="151" t="s">
        <v>25</v>
      </c>
      <c r="AA727" s="151"/>
      <c r="AB727" s="152"/>
    </row>
    <row r="728" spans="1:29" ht="26.25" customHeight="1">
      <c r="A728" s="142" t="s">
        <v>10</v>
      </c>
      <c r="B728" s="143"/>
      <c r="C728" s="143"/>
      <c r="D728" s="143"/>
      <c r="E728" s="153"/>
      <c r="F728" s="6">
        <v>1</v>
      </c>
      <c r="G728" s="194"/>
      <c r="H728" s="195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8"/>
      <c r="W728" s="46" t="str">
        <f>IF(I728="","",VLOOKUP(I728,'リスト1(PC入力用)'!$C$2:$E$169,2,FALSE))</f>
        <v/>
      </c>
      <c r="X728" s="47" t="str">
        <f>IF(I728="","",VLOOKUP(I728,'リスト1(PC入力用)'!$C$2:$E$169,3,FALSE))</f>
        <v/>
      </c>
      <c r="Y728" s="22" t="str">
        <f>IF(X728="","",W728+X728)</f>
        <v/>
      </c>
      <c r="Z728" s="201" t="str">
        <f>IF(Y728="","",_xlfn.IFS(Y728=2,"対策の必要なし",Y728=3,"現時点では必要なし",Y728=4,"何らかの対策が必要",Y728=5,"優先的な対策が必要",Y728=6,"即座に対策が必要"))</f>
        <v/>
      </c>
      <c r="AA728" s="202"/>
      <c r="AB728" s="203"/>
    </row>
    <row r="729" spans="1:29" ht="26.25" customHeight="1">
      <c r="A729" s="115" t="s">
        <v>19</v>
      </c>
      <c r="B729" s="116"/>
      <c r="C729" s="116"/>
      <c r="D729" s="116"/>
      <c r="E729" s="135"/>
      <c r="F729" s="6">
        <v>2</v>
      </c>
      <c r="G729" s="194"/>
      <c r="H729" s="195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8"/>
      <c r="W729" s="46" t="str">
        <f>IF(I729="","",VLOOKUP(I729,'リスト1(PC入力用)'!$C$2:$E$169,2,FALSE))</f>
        <v/>
      </c>
      <c r="X729" s="47" t="str">
        <f>IF(I729="","",VLOOKUP(I729,'リスト1(PC入力用)'!$C$2:$E$169,3,FALSE))</f>
        <v/>
      </c>
      <c r="Y729" s="22" t="str">
        <f>IF(X729="","",W729+X729)</f>
        <v/>
      </c>
      <c r="Z729" s="201" t="str">
        <f t="shared" ref="Z729:Z730" si="30">IF(Y729="","",_xlfn.IFS(Y729=2,"対策の必要なし",Y729=3,"現時点では必要なし",Y729=4,"何らかの対策が必要",Y729=5,"優先的な対策が必要",Y729=6,"即座に対策が必要"))</f>
        <v/>
      </c>
      <c r="AA729" s="202"/>
      <c r="AB729" s="203"/>
    </row>
    <row r="730" spans="1:29" ht="26.25" customHeight="1" thickBot="1">
      <c r="A730" s="117"/>
      <c r="B730" s="118"/>
      <c r="C730" s="118"/>
      <c r="D730" s="118"/>
      <c r="E730" s="136"/>
      <c r="F730" s="7">
        <v>3</v>
      </c>
      <c r="G730" s="182"/>
      <c r="H730" s="196"/>
      <c r="I730" s="199"/>
      <c r="J730" s="199"/>
      <c r="K730" s="199"/>
      <c r="L730" s="199"/>
      <c r="M730" s="199"/>
      <c r="N730" s="199"/>
      <c r="O730" s="199"/>
      <c r="P730" s="199"/>
      <c r="Q730" s="199"/>
      <c r="R730" s="199"/>
      <c r="S730" s="199"/>
      <c r="T730" s="199"/>
      <c r="U730" s="199"/>
      <c r="V730" s="200"/>
      <c r="W730" s="46" t="str">
        <f>IF(I730="","",VLOOKUP(I730,'リスト1(PC入力用)'!$C$2:$E$169,2,FALSE))</f>
        <v/>
      </c>
      <c r="X730" s="47" t="str">
        <f>IF(I730="","",VLOOKUP(I730,'リスト1(PC入力用)'!$C$2:$E$169,3,FALSE))</f>
        <v/>
      </c>
      <c r="Y730" s="23" t="str">
        <f>IF(X730="","",W730+X730)</f>
        <v/>
      </c>
      <c r="Z730" s="201" t="str">
        <f t="shared" si="30"/>
        <v/>
      </c>
      <c r="AA730" s="202"/>
      <c r="AB730" s="203"/>
    </row>
    <row r="731" spans="1:29" ht="26.25" customHeight="1" thickTop="1">
      <c r="A731" s="137" t="s">
        <v>17</v>
      </c>
      <c r="B731" s="138"/>
      <c r="C731" s="138"/>
      <c r="D731" s="138"/>
      <c r="E731" s="139"/>
      <c r="F731" s="8" t="s">
        <v>8</v>
      </c>
      <c r="G731" s="11" t="s">
        <v>30</v>
      </c>
      <c r="H731" s="225" t="s">
        <v>23</v>
      </c>
      <c r="I731" s="226"/>
      <c r="J731" s="226"/>
      <c r="K731" s="147" t="s">
        <v>24</v>
      </c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  <c r="AA731" s="140"/>
      <c r="AB731" s="141"/>
    </row>
    <row r="732" spans="1:29" ht="26.25" customHeight="1">
      <c r="A732" s="142" t="s">
        <v>33</v>
      </c>
      <c r="B732" s="143"/>
      <c r="C732" s="143"/>
      <c r="D732" s="143"/>
      <c r="E732" s="143"/>
      <c r="F732" s="9"/>
      <c r="G732" s="34" t="str">
        <f>IF(F732="","",VLOOKUP(F732,F728:Y730,20,FALSE))</f>
        <v/>
      </c>
      <c r="H732" s="219" t="str">
        <f>IF(F732="","",VLOOKUP(F732,F728:AB730,21,FALSE))</f>
        <v/>
      </c>
      <c r="I732" s="220"/>
      <c r="J732" s="221"/>
      <c r="K732" s="194"/>
      <c r="L732" s="195"/>
      <c r="M732" s="186"/>
      <c r="N732" s="184"/>
      <c r="O732" s="184"/>
      <c r="P732" s="184"/>
      <c r="Q732" s="184"/>
      <c r="R732" s="184"/>
      <c r="S732" s="184"/>
      <c r="T732" s="187"/>
      <c r="U732" s="184"/>
      <c r="V732" s="184"/>
      <c r="W732" s="184"/>
      <c r="X732" s="184"/>
      <c r="Y732" s="184"/>
      <c r="Z732" s="184"/>
      <c r="AA732" s="184"/>
      <c r="AB732" s="185"/>
    </row>
    <row r="733" spans="1:29" ht="26.25" customHeight="1">
      <c r="A733" s="115" t="s">
        <v>31</v>
      </c>
      <c r="B733" s="116"/>
      <c r="C733" s="116"/>
      <c r="D733" s="116"/>
      <c r="E733" s="116"/>
      <c r="F733" s="9"/>
      <c r="G733" s="34" t="str">
        <f>IF(F733="","",VLOOKUP(F733,F728:Y730,20,FALSE))</f>
        <v/>
      </c>
      <c r="H733" s="219" t="str">
        <f>IF(F733="","",VLOOKUP(F733,F728:AB730,21,FALSE))</f>
        <v/>
      </c>
      <c r="I733" s="220"/>
      <c r="J733" s="221"/>
      <c r="K733" s="194"/>
      <c r="L733" s="195"/>
      <c r="M733" s="186"/>
      <c r="N733" s="184"/>
      <c r="O733" s="184"/>
      <c r="P733" s="184"/>
      <c r="Q733" s="184"/>
      <c r="R733" s="184"/>
      <c r="S733" s="184"/>
      <c r="T733" s="187"/>
      <c r="U733" s="184"/>
      <c r="V733" s="184"/>
      <c r="W733" s="184"/>
      <c r="X733" s="184"/>
      <c r="Y733" s="184"/>
      <c r="Z733" s="184"/>
      <c r="AA733" s="184"/>
      <c r="AB733" s="185"/>
    </row>
    <row r="734" spans="1:29" ht="26.25" customHeight="1" thickBot="1">
      <c r="A734" s="117"/>
      <c r="B734" s="118"/>
      <c r="C734" s="118"/>
      <c r="D734" s="118"/>
      <c r="E734" s="118"/>
      <c r="F734" s="10"/>
      <c r="G734" s="34" t="str">
        <f>IF(F734="","",VLOOKUP(F734,F728:Y730,20,FALSE))</f>
        <v/>
      </c>
      <c r="H734" s="222" t="str">
        <f>IF(F734="","",VLOOKUP(F734,F728:AB730,21,FALSE))</f>
        <v/>
      </c>
      <c r="I734" s="223"/>
      <c r="J734" s="224"/>
      <c r="K734" s="182"/>
      <c r="L734" s="196"/>
      <c r="M734" s="204"/>
      <c r="N734" s="181"/>
      <c r="O734" s="181"/>
      <c r="P734" s="181"/>
      <c r="Q734" s="181"/>
      <c r="R734" s="181"/>
      <c r="S734" s="181"/>
      <c r="T734" s="205"/>
      <c r="U734" s="184"/>
      <c r="V734" s="184"/>
      <c r="W734" s="184"/>
      <c r="X734" s="184"/>
      <c r="Y734" s="184"/>
      <c r="Z734" s="184"/>
      <c r="AA734" s="184"/>
      <c r="AB734" s="185"/>
    </row>
    <row r="735" spans="1:29" ht="26.25" customHeight="1" thickTop="1">
      <c r="A735" s="123" t="s">
        <v>13</v>
      </c>
      <c r="B735" s="124"/>
      <c r="C735" s="124"/>
      <c r="D735" s="124"/>
      <c r="E735" s="124"/>
      <c r="F735" s="229"/>
      <c r="G735" s="230"/>
      <c r="H735" s="230"/>
      <c r="I735" s="230"/>
      <c r="J735" s="230"/>
      <c r="K735" s="230"/>
      <c r="L735" s="230"/>
      <c r="M735" s="230"/>
      <c r="N735" s="230"/>
      <c r="O735" s="230"/>
      <c r="P735" s="230"/>
      <c r="Q735" s="230"/>
      <c r="R735" s="230"/>
      <c r="S735" s="230"/>
      <c r="T735" s="230"/>
      <c r="U735" s="230"/>
      <c r="V735" s="230"/>
      <c r="W735" s="230"/>
      <c r="X735" s="230"/>
      <c r="Y735" s="131" t="s">
        <v>35</v>
      </c>
      <c r="Z735" s="131"/>
      <c r="AA735" s="131"/>
      <c r="AB735" s="132"/>
    </row>
    <row r="736" spans="1:29" ht="26.25" customHeight="1" thickBot="1">
      <c r="A736" s="125"/>
      <c r="B736" s="126"/>
      <c r="C736" s="126"/>
      <c r="D736" s="126"/>
      <c r="E736" s="126"/>
      <c r="F736" s="231"/>
      <c r="G736" s="232"/>
      <c r="H736" s="232"/>
      <c r="I736" s="232"/>
      <c r="J736" s="232"/>
      <c r="K736" s="232"/>
      <c r="L736" s="232"/>
      <c r="M736" s="232"/>
      <c r="N736" s="232"/>
      <c r="O736" s="232"/>
      <c r="P736" s="232"/>
      <c r="Q736" s="232"/>
      <c r="R736" s="232"/>
      <c r="S736" s="232"/>
      <c r="T736" s="232"/>
      <c r="U736" s="232"/>
      <c r="V736" s="232"/>
      <c r="W736" s="232"/>
      <c r="X736" s="232"/>
      <c r="Y736" s="133"/>
      <c r="Z736" s="133"/>
      <c r="AA736" s="133"/>
      <c r="AB736" s="134"/>
    </row>
    <row r="737" spans="1:28" ht="26.25" customHeight="1" thickTop="1">
      <c r="A737" s="101" t="s">
        <v>11</v>
      </c>
      <c r="B737" s="208" t="str">
        <f>IF(B713="","",B713)</f>
        <v/>
      </c>
      <c r="C737" s="209"/>
      <c r="D737" s="209"/>
      <c r="E737" s="210"/>
      <c r="F737" s="112" t="s">
        <v>12</v>
      </c>
      <c r="G737" s="14" t="s">
        <v>14</v>
      </c>
      <c r="H737" s="15">
        <v>2</v>
      </c>
      <c r="I737" s="13">
        <v>3</v>
      </c>
      <c r="J737" s="15">
        <v>4</v>
      </c>
      <c r="K737" s="15">
        <v>5</v>
      </c>
      <c r="L737" s="16">
        <v>6</v>
      </c>
      <c r="M737" s="16">
        <v>7</v>
      </c>
      <c r="N737" s="16">
        <v>8</v>
      </c>
      <c r="O737" s="16">
        <v>9</v>
      </c>
      <c r="P737" s="16">
        <v>10</v>
      </c>
      <c r="Q737" s="15">
        <v>11</v>
      </c>
      <c r="R737" s="16">
        <v>12</v>
      </c>
      <c r="S737" s="16">
        <v>13</v>
      </c>
      <c r="T737" s="16">
        <v>14</v>
      </c>
      <c r="U737" s="16">
        <v>15</v>
      </c>
      <c r="V737" s="16">
        <v>16</v>
      </c>
      <c r="W737" s="16">
        <v>17</v>
      </c>
      <c r="X737" s="16">
        <v>18</v>
      </c>
      <c r="Y737" s="16">
        <v>19</v>
      </c>
      <c r="Z737" s="18">
        <v>20</v>
      </c>
      <c r="AA737" s="86"/>
      <c r="AB737" s="87"/>
    </row>
    <row r="738" spans="1:28" ht="26.25" customHeight="1">
      <c r="A738" s="101"/>
      <c r="B738" s="211"/>
      <c r="C738" s="212"/>
      <c r="D738" s="212"/>
      <c r="E738" s="213"/>
      <c r="F738" s="113"/>
      <c r="G738" s="217"/>
      <c r="H738" s="217"/>
      <c r="I738" s="217"/>
      <c r="J738" s="217"/>
      <c r="K738" s="217"/>
      <c r="L738" s="217"/>
      <c r="M738" s="217"/>
      <c r="N738" s="217"/>
      <c r="O738" s="217"/>
      <c r="P738" s="217"/>
      <c r="Q738" s="217"/>
      <c r="R738" s="217"/>
      <c r="S738" s="217"/>
      <c r="T738" s="217"/>
      <c r="U738" s="217"/>
      <c r="V738" s="217"/>
      <c r="W738" s="217"/>
      <c r="X738" s="217"/>
      <c r="Y738" s="217"/>
      <c r="Z738" s="217"/>
      <c r="AA738" s="88"/>
      <c r="AB738" s="89"/>
    </row>
    <row r="739" spans="1:28" ht="26.25" customHeight="1">
      <c r="A739" s="101"/>
      <c r="B739" s="211"/>
      <c r="C739" s="212"/>
      <c r="D739" s="212"/>
      <c r="E739" s="213"/>
      <c r="F739" s="113"/>
      <c r="G739" s="217"/>
      <c r="H739" s="217"/>
      <c r="I739" s="217"/>
      <c r="J739" s="217"/>
      <c r="K739" s="217"/>
      <c r="L739" s="217"/>
      <c r="M739" s="217"/>
      <c r="N739" s="217"/>
      <c r="O739" s="217"/>
      <c r="P739" s="217"/>
      <c r="Q739" s="217"/>
      <c r="R739" s="217"/>
      <c r="S739" s="217"/>
      <c r="T739" s="217"/>
      <c r="U739" s="217"/>
      <c r="V739" s="217"/>
      <c r="W739" s="217"/>
      <c r="X739" s="217"/>
      <c r="Y739" s="217"/>
      <c r="Z739" s="217"/>
      <c r="AA739" s="88"/>
      <c r="AB739" s="89"/>
    </row>
    <row r="740" spans="1:28" ht="26.25" customHeight="1">
      <c r="A740" s="102"/>
      <c r="B740" s="214"/>
      <c r="C740" s="215"/>
      <c r="D740" s="215"/>
      <c r="E740" s="216"/>
      <c r="F740" s="114"/>
      <c r="G740" s="218"/>
      <c r="H740" s="218"/>
      <c r="I740" s="218"/>
      <c r="J740" s="218"/>
      <c r="K740" s="218"/>
      <c r="L740" s="218"/>
      <c r="M740" s="218"/>
      <c r="N740" s="218"/>
      <c r="O740" s="218"/>
      <c r="P740" s="218"/>
      <c r="Q740" s="218"/>
      <c r="R740" s="218"/>
      <c r="S740" s="218"/>
      <c r="T740" s="218"/>
      <c r="U740" s="218"/>
      <c r="V740" s="218"/>
      <c r="W740" s="218"/>
      <c r="X740" s="218"/>
      <c r="Y740" s="218"/>
      <c r="Z740" s="218"/>
      <c r="AA740" s="90"/>
      <c r="AB740" s="91"/>
    </row>
    <row r="741" spans="1:28" ht="26.25" customHeight="1">
      <c r="A741" s="28"/>
      <c r="B741" s="29"/>
      <c r="C741" s="29"/>
      <c r="D741" s="29"/>
      <c r="E741" s="29"/>
      <c r="F741" s="28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27"/>
      <c r="Z741" s="27"/>
      <c r="AA741" s="26"/>
      <c r="AB741" s="26"/>
    </row>
    <row r="742" spans="1:28" ht="26.25" customHeight="1">
      <c r="A742" s="92" t="s">
        <v>9</v>
      </c>
      <c r="B742" s="93"/>
      <c r="C742" s="64" t="s">
        <v>21</v>
      </c>
      <c r="D742" s="64"/>
      <c r="E742" s="64"/>
      <c r="F742" s="64"/>
      <c r="G742" s="98"/>
      <c r="H742" s="61" t="s">
        <v>15</v>
      </c>
      <c r="I742" s="61"/>
      <c r="J742" s="64" t="s">
        <v>20</v>
      </c>
      <c r="K742" s="64"/>
      <c r="L742" s="64"/>
      <c r="M742" s="64"/>
      <c r="N742" s="64"/>
      <c r="O742" s="98"/>
      <c r="P742" s="61" t="s">
        <v>29</v>
      </c>
      <c r="Q742" s="61"/>
      <c r="R742" s="61"/>
      <c r="S742" s="61"/>
      <c r="T742" s="64" t="s">
        <v>26</v>
      </c>
      <c r="U742" s="64"/>
      <c r="V742" s="64"/>
      <c r="W742" s="67" t="s">
        <v>23</v>
      </c>
      <c r="X742" s="68"/>
      <c r="Y742" s="73" t="s">
        <v>34</v>
      </c>
      <c r="Z742" s="73"/>
      <c r="AA742" s="73"/>
      <c r="AB742" s="74"/>
    </row>
    <row r="743" spans="1:28" ht="26.25" customHeight="1">
      <c r="A743" s="94"/>
      <c r="B743" s="95"/>
      <c r="C743" s="65"/>
      <c r="D743" s="65"/>
      <c r="E743" s="65"/>
      <c r="F743" s="65"/>
      <c r="G743" s="99"/>
      <c r="H743" s="62"/>
      <c r="I743" s="62"/>
      <c r="J743" s="65"/>
      <c r="K743" s="65"/>
      <c r="L743" s="65"/>
      <c r="M743" s="65"/>
      <c r="N743" s="65"/>
      <c r="O743" s="99"/>
      <c r="P743" s="62"/>
      <c r="Q743" s="62"/>
      <c r="R743" s="62"/>
      <c r="S743" s="62"/>
      <c r="T743" s="65"/>
      <c r="U743" s="65"/>
      <c r="V743" s="65"/>
      <c r="W743" s="69"/>
      <c r="X743" s="70"/>
      <c r="Y743" s="75"/>
      <c r="Z743" s="75"/>
      <c r="AA743" s="75"/>
      <c r="AB743" s="76"/>
    </row>
    <row r="744" spans="1:28" ht="26.25" customHeight="1">
      <c r="A744" s="96"/>
      <c r="B744" s="97"/>
      <c r="C744" s="66"/>
      <c r="D744" s="66"/>
      <c r="E744" s="66"/>
      <c r="F744" s="66"/>
      <c r="G744" s="100"/>
      <c r="H744" s="63"/>
      <c r="I744" s="63"/>
      <c r="J744" s="66"/>
      <c r="K744" s="66"/>
      <c r="L744" s="66"/>
      <c r="M744" s="66"/>
      <c r="N744" s="66"/>
      <c r="O744" s="100"/>
      <c r="P744" s="63"/>
      <c r="Q744" s="63"/>
      <c r="R744" s="63"/>
      <c r="S744" s="63"/>
      <c r="T744" s="66"/>
      <c r="U744" s="66"/>
      <c r="V744" s="66"/>
      <c r="W744" s="71"/>
      <c r="X744" s="72"/>
      <c r="Y744" s="77"/>
      <c r="Z744" s="77"/>
      <c r="AA744" s="77"/>
      <c r="AB744" s="78"/>
    </row>
  </sheetData>
  <mergeCells count="2573">
    <mergeCell ref="A742:B744"/>
    <mergeCell ref="C742:G744"/>
    <mergeCell ref="H742:I744"/>
    <mergeCell ref="J742:O744"/>
    <mergeCell ref="P742:S744"/>
    <mergeCell ref="T742:V744"/>
    <mergeCell ref="W742:X744"/>
    <mergeCell ref="Y742:AB744"/>
    <mergeCell ref="U738:U740"/>
    <mergeCell ref="V738:V740"/>
    <mergeCell ref="W738:W740"/>
    <mergeCell ref="X738:X740"/>
    <mergeCell ref="Y738:Y740"/>
    <mergeCell ref="P738:P740"/>
    <mergeCell ref="Q738:Q740"/>
    <mergeCell ref="R738:R740"/>
    <mergeCell ref="S738:S740"/>
    <mergeCell ref="T738:T740"/>
    <mergeCell ref="A737:A740"/>
    <mergeCell ref="B737:E740"/>
    <mergeCell ref="F737:F740"/>
    <mergeCell ref="AA737:AB740"/>
    <mergeCell ref="G738:G740"/>
    <mergeCell ref="H738:H740"/>
    <mergeCell ref="I738:I740"/>
    <mergeCell ref="J738:J740"/>
    <mergeCell ref="K738:K740"/>
    <mergeCell ref="L738:L740"/>
    <mergeCell ref="M738:M740"/>
    <mergeCell ref="N738:N740"/>
    <mergeCell ref="O738:O740"/>
    <mergeCell ref="A733:E734"/>
    <mergeCell ref="H733:J733"/>
    <mergeCell ref="K733:L733"/>
    <mergeCell ref="H734:J734"/>
    <mergeCell ref="K734:L734"/>
    <mergeCell ref="M733:T733"/>
    <mergeCell ref="U733:AB733"/>
    <mergeCell ref="M734:T734"/>
    <mergeCell ref="U734:AB734"/>
    <mergeCell ref="Z738:Z740"/>
    <mergeCell ref="A735:E736"/>
    <mergeCell ref="F735:X736"/>
    <mergeCell ref="Y735:AB736"/>
    <mergeCell ref="A731:E731"/>
    <mergeCell ref="H731:J731"/>
    <mergeCell ref="K731:AB731"/>
    <mergeCell ref="A732:E732"/>
    <mergeCell ref="H732:J732"/>
    <mergeCell ref="K732:L732"/>
    <mergeCell ref="M732:T732"/>
    <mergeCell ref="U732:AB732"/>
    <mergeCell ref="A729:E730"/>
    <mergeCell ref="G729:H729"/>
    <mergeCell ref="I729:V729"/>
    <mergeCell ref="Z729:AB729"/>
    <mergeCell ref="G730:H730"/>
    <mergeCell ref="I730:V730"/>
    <mergeCell ref="Z730:AB730"/>
    <mergeCell ref="A727:E727"/>
    <mergeCell ref="G727:V727"/>
    <mergeCell ref="W727:Y727"/>
    <mergeCell ref="Z727:AB727"/>
    <mergeCell ref="A728:E728"/>
    <mergeCell ref="G728:H728"/>
    <mergeCell ref="I728:V728"/>
    <mergeCell ref="Z728:AB728"/>
    <mergeCell ref="A725:L725"/>
    <mergeCell ref="N725:T725"/>
    <mergeCell ref="V725:AB725"/>
    <mergeCell ref="A726:L726"/>
    <mergeCell ref="N726:T726"/>
    <mergeCell ref="V726:AB726"/>
    <mergeCell ref="A723:E724"/>
    <mergeCell ref="F723:Q723"/>
    <mergeCell ref="R723:AB723"/>
    <mergeCell ref="F724:Q724"/>
    <mergeCell ref="R724:AB724"/>
    <mergeCell ref="A721:L722"/>
    <mergeCell ref="T721:Z721"/>
    <mergeCell ref="AA721:AB721"/>
    <mergeCell ref="M722:N722"/>
    <mergeCell ref="O722:AB722"/>
    <mergeCell ref="Z714:Z716"/>
    <mergeCell ref="A718:B720"/>
    <mergeCell ref="C718:G720"/>
    <mergeCell ref="H718:I720"/>
    <mergeCell ref="J718:O720"/>
    <mergeCell ref="P718:S720"/>
    <mergeCell ref="T718:V720"/>
    <mergeCell ref="W718:X720"/>
    <mergeCell ref="Y718:AB720"/>
    <mergeCell ref="U714:U716"/>
    <mergeCell ref="V714:V716"/>
    <mergeCell ref="W714:W716"/>
    <mergeCell ref="X714:X716"/>
    <mergeCell ref="Y714:Y716"/>
    <mergeCell ref="P714:P716"/>
    <mergeCell ref="Q714:Q716"/>
    <mergeCell ref="R714:R716"/>
    <mergeCell ref="S714:S716"/>
    <mergeCell ref="T714:T716"/>
    <mergeCell ref="A711:E712"/>
    <mergeCell ref="F711:X712"/>
    <mergeCell ref="Y711:AB712"/>
    <mergeCell ref="A713:A716"/>
    <mergeCell ref="B713:E716"/>
    <mergeCell ref="F713:F716"/>
    <mergeCell ref="AA713:AB716"/>
    <mergeCell ref="G714:G716"/>
    <mergeCell ref="H714:H716"/>
    <mergeCell ref="I714:I716"/>
    <mergeCell ref="J714:J716"/>
    <mergeCell ref="K714:K716"/>
    <mergeCell ref="L714:L716"/>
    <mergeCell ref="M714:M716"/>
    <mergeCell ref="N714:N716"/>
    <mergeCell ref="O714:O716"/>
    <mergeCell ref="A709:E710"/>
    <mergeCell ref="H709:J709"/>
    <mergeCell ref="K709:L709"/>
    <mergeCell ref="H710:J710"/>
    <mergeCell ref="K710:L710"/>
    <mergeCell ref="M709:T709"/>
    <mergeCell ref="U709:AB709"/>
    <mergeCell ref="M710:T710"/>
    <mergeCell ref="U710:AB710"/>
    <mergeCell ref="A707:E707"/>
    <mergeCell ref="H707:J707"/>
    <mergeCell ref="K707:AB707"/>
    <mergeCell ref="A708:E708"/>
    <mergeCell ref="H708:J708"/>
    <mergeCell ref="K708:L708"/>
    <mergeCell ref="M708:T708"/>
    <mergeCell ref="U708:AB708"/>
    <mergeCell ref="A705:E706"/>
    <mergeCell ref="G705:H705"/>
    <mergeCell ref="I705:V705"/>
    <mergeCell ref="Z705:AB705"/>
    <mergeCell ref="G706:H706"/>
    <mergeCell ref="I706:V706"/>
    <mergeCell ref="Z706:AB706"/>
    <mergeCell ref="A703:E703"/>
    <mergeCell ref="G703:V703"/>
    <mergeCell ref="W703:Y703"/>
    <mergeCell ref="Z703:AB703"/>
    <mergeCell ref="A704:E704"/>
    <mergeCell ref="G704:H704"/>
    <mergeCell ref="I704:V704"/>
    <mergeCell ref="Z704:AB704"/>
    <mergeCell ref="A701:L701"/>
    <mergeCell ref="N701:T701"/>
    <mergeCell ref="V701:AB701"/>
    <mergeCell ref="A702:L702"/>
    <mergeCell ref="N702:T702"/>
    <mergeCell ref="V702:AB702"/>
    <mergeCell ref="A699:E700"/>
    <mergeCell ref="F699:Q699"/>
    <mergeCell ref="R699:AB699"/>
    <mergeCell ref="F700:Q700"/>
    <mergeCell ref="R700:AB700"/>
    <mergeCell ref="A697:L698"/>
    <mergeCell ref="T697:Z697"/>
    <mergeCell ref="AA697:AB697"/>
    <mergeCell ref="M698:N698"/>
    <mergeCell ref="O698:AB698"/>
    <mergeCell ref="Z690:Z692"/>
    <mergeCell ref="A694:B696"/>
    <mergeCell ref="C694:G696"/>
    <mergeCell ref="H694:I696"/>
    <mergeCell ref="J694:O696"/>
    <mergeCell ref="P694:S696"/>
    <mergeCell ref="T694:V696"/>
    <mergeCell ref="W694:X696"/>
    <mergeCell ref="Y694:AB696"/>
    <mergeCell ref="U690:U692"/>
    <mergeCell ref="V690:V692"/>
    <mergeCell ref="W690:W692"/>
    <mergeCell ref="X690:X692"/>
    <mergeCell ref="Y690:Y692"/>
    <mergeCell ref="P690:P692"/>
    <mergeCell ref="Q690:Q692"/>
    <mergeCell ref="R690:R692"/>
    <mergeCell ref="S690:S692"/>
    <mergeCell ref="T690:T692"/>
    <mergeCell ref="A687:E688"/>
    <mergeCell ref="F687:X688"/>
    <mergeCell ref="Y687:AB688"/>
    <mergeCell ref="A689:A692"/>
    <mergeCell ref="B689:E692"/>
    <mergeCell ref="F689:F692"/>
    <mergeCell ref="AA689:AB692"/>
    <mergeCell ref="G690:G692"/>
    <mergeCell ref="H690:H692"/>
    <mergeCell ref="I690:I692"/>
    <mergeCell ref="J690:J692"/>
    <mergeCell ref="K690:K692"/>
    <mergeCell ref="L690:L692"/>
    <mergeCell ref="M690:M692"/>
    <mergeCell ref="N690:N692"/>
    <mergeCell ref="O690:O692"/>
    <mergeCell ref="A685:E686"/>
    <mergeCell ref="H685:J685"/>
    <mergeCell ref="K685:L685"/>
    <mergeCell ref="H686:J686"/>
    <mergeCell ref="K686:L686"/>
    <mergeCell ref="M685:T685"/>
    <mergeCell ref="U685:AB685"/>
    <mergeCell ref="M686:T686"/>
    <mergeCell ref="U686:AB686"/>
    <mergeCell ref="A683:E683"/>
    <mergeCell ref="H683:J683"/>
    <mergeCell ref="K683:AB683"/>
    <mergeCell ref="A684:E684"/>
    <mergeCell ref="H684:J684"/>
    <mergeCell ref="K684:L684"/>
    <mergeCell ref="M684:T684"/>
    <mergeCell ref="U684:AB684"/>
    <mergeCell ref="A681:E682"/>
    <mergeCell ref="G681:H681"/>
    <mergeCell ref="I681:V681"/>
    <mergeCell ref="Z681:AB681"/>
    <mergeCell ref="G682:H682"/>
    <mergeCell ref="I682:V682"/>
    <mergeCell ref="Z682:AB682"/>
    <mergeCell ref="A679:E679"/>
    <mergeCell ref="G679:V679"/>
    <mergeCell ref="W679:Y679"/>
    <mergeCell ref="Z679:AB679"/>
    <mergeCell ref="A680:E680"/>
    <mergeCell ref="G680:H680"/>
    <mergeCell ref="I680:V680"/>
    <mergeCell ref="Z680:AB680"/>
    <mergeCell ref="A677:L677"/>
    <mergeCell ref="N677:T677"/>
    <mergeCell ref="V677:AB677"/>
    <mergeCell ref="A678:L678"/>
    <mergeCell ref="N678:T678"/>
    <mergeCell ref="V678:AB678"/>
    <mergeCell ref="A675:E676"/>
    <mergeCell ref="F675:Q675"/>
    <mergeCell ref="R675:AB675"/>
    <mergeCell ref="F676:Q676"/>
    <mergeCell ref="R676:AB676"/>
    <mergeCell ref="A673:L674"/>
    <mergeCell ref="T673:Z673"/>
    <mergeCell ref="AA673:AB673"/>
    <mergeCell ref="M674:N674"/>
    <mergeCell ref="O674:AB674"/>
    <mergeCell ref="Z666:Z668"/>
    <mergeCell ref="A670:B672"/>
    <mergeCell ref="C670:G672"/>
    <mergeCell ref="H670:I672"/>
    <mergeCell ref="J670:O672"/>
    <mergeCell ref="P670:S672"/>
    <mergeCell ref="T670:V672"/>
    <mergeCell ref="W670:X672"/>
    <mergeCell ref="Y670:AB672"/>
    <mergeCell ref="U666:U668"/>
    <mergeCell ref="V666:V668"/>
    <mergeCell ref="W666:W668"/>
    <mergeCell ref="X666:X668"/>
    <mergeCell ref="Y666:Y668"/>
    <mergeCell ref="P666:P668"/>
    <mergeCell ref="Q666:Q668"/>
    <mergeCell ref="R666:R668"/>
    <mergeCell ref="S666:S668"/>
    <mergeCell ref="T666:T668"/>
    <mergeCell ref="A663:E664"/>
    <mergeCell ref="F663:X664"/>
    <mergeCell ref="Y663:AB664"/>
    <mergeCell ref="A665:A668"/>
    <mergeCell ref="B665:E668"/>
    <mergeCell ref="F665:F668"/>
    <mergeCell ref="AA665:AB668"/>
    <mergeCell ref="G666:G668"/>
    <mergeCell ref="H666:H668"/>
    <mergeCell ref="I666:I668"/>
    <mergeCell ref="J666:J668"/>
    <mergeCell ref="K666:K668"/>
    <mergeCell ref="L666:L668"/>
    <mergeCell ref="M666:M668"/>
    <mergeCell ref="N666:N668"/>
    <mergeCell ref="O666:O668"/>
    <mergeCell ref="A661:E662"/>
    <mergeCell ref="H661:J661"/>
    <mergeCell ref="K661:L661"/>
    <mergeCell ref="H662:J662"/>
    <mergeCell ref="K662:L662"/>
    <mergeCell ref="M661:T661"/>
    <mergeCell ref="U661:AB661"/>
    <mergeCell ref="M662:T662"/>
    <mergeCell ref="U662:AB662"/>
    <mergeCell ref="A659:E659"/>
    <mergeCell ref="H659:J659"/>
    <mergeCell ref="K659:AB659"/>
    <mergeCell ref="A660:E660"/>
    <mergeCell ref="H660:J660"/>
    <mergeCell ref="K660:L660"/>
    <mergeCell ref="M660:T660"/>
    <mergeCell ref="U660:AB660"/>
    <mergeCell ref="A657:E658"/>
    <mergeCell ref="G657:H657"/>
    <mergeCell ref="I657:V657"/>
    <mergeCell ref="Z657:AB657"/>
    <mergeCell ref="G658:H658"/>
    <mergeCell ref="I658:V658"/>
    <mergeCell ref="Z658:AB658"/>
    <mergeCell ref="A655:E655"/>
    <mergeCell ref="G655:V655"/>
    <mergeCell ref="W655:Y655"/>
    <mergeCell ref="Z655:AB655"/>
    <mergeCell ref="A656:E656"/>
    <mergeCell ref="G656:H656"/>
    <mergeCell ref="I656:V656"/>
    <mergeCell ref="Z656:AB656"/>
    <mergeCell ref="A653:L653"/>
    <mergeCell ref="N653:T653"/>
    <mergeCell ref="V653:AB653"/>
    <mergeCell ref="A654:L654"/>
    <mergeCell ref="N654:T654"/>
    <mergeCell ref="V654:AB654"/>
    <mergeCell ref="A651:E652"/>
    <mergeCell ref="F651:Q651"/>
    <mergeCell ref="R651:AB651"/>
    <mergeCell ref="F652:Q652"/>
    <mergeCell ref="R652:AB652"/>
    <mergeCell ref="A649:L650"/>
    <mergeCell ref="T649:Z649"/>
    <mergeCell ref="AA649:AB649"/>
    <mergeCell ref="M650:N650"/>
    <mergeCell ref="O650:AB650"/>
    <mergeCell ref="Z642:Z644"/>
    <mergeCell ref="A646:B648"/>
    <mergeCell ref="C646:G648"/>
    <mergeCell ref="H646:I648"/>
    <mergeCell ref="J646:O648"/>
    <mergeCell ref="P646:S648"/>
    <mergeCell ref="T646:V648"/>
    <mergeCell ref="W646:X648"/>
    <mergeCell ref="Y646:AB648"/>
    <mergeCell ref="U642:U644"/>
    <mergeCell ref="V642:V644"/>
    <mergeCell ref="W642:W644"/>
    <mergeCell ref="X642:X644"/>
    <mergeCell ref="Y642:Y644"/>
    <mergeCell ref="P642:P644"/>
    <mergeCell ref="Q642:Q644"/>
    <mergeCell ref="R642:R644"/>
    <mergeCell ref="S642:S644"/>
    <mergeCell ref="T642:T644"/>
    <mergeCell ref="A639:E640"/>
    <mergeCell ref="F639:X640"/>
    <mergeCell ref="Y639:AB640"/>
    <mergeCell ref="A641:A644"/>
    <mergeCell ref="B641:E644"/>
    <mergeCell ref="F641:F644"/>
    <mergeCell ref="AA641:AB644"/>
    <mergeCell ref="G642:G644"/>
    <mergeCell ref="H642:H644"/>
    <mergeCell ref="I642:I644"/>
    <mergeCell ref="J642:J644"/>
    <mergeCell ref="K642:K644"/>
    <mergeCell ref="L642:L644"/>
    <mergeCell ref="M642:M644"/>
    <mergeCell ref="N642:N644"/>
    <mergeCell ref="O642:O644"/>
    <mergeCell ref="A637:E638"/>
    <mergeCell ref="H637:J637"/>
    <mergeCell ref="K637:L637"/>
    <mergeCell ref="H638:J638"/>
    <mergeCell ref="K638:L638"/>
    <mergeCell ref="M637:T637"/>
    <mergeCell ref="U637:AB637"/>
    <mergeCell ref="M638:T638"/>
    <mergeCell ref="U638:AB638"/>
    <mergeCell ref="A635:E635"/>
    <mergeCell ref="H635:J635"/>
    <mergeCell ref="K635:AB635"/>
    <mergeCell ref="A636:E636"/>
    <mergeCell ref="H636:J636"/>
    <mergeCell ref="K636:L636"/>
    <mergeCell ref="M636:T636"/>
    <mergeCell ref="U636:AB636"/>
    <mergeCell ref="A633:E634"/>
    <mergeCell ref="G633:H633"/>
    <mergeCell ref="I633:V633"/>
    <mergeCell ref="Z633:AB633"/>
    <mergeCell ref="G634:H634"/>
    <mergeCell ref="I634:V634"/>
    <mergeCell ref="Z634:AB634"/>
    <mergeCell ref="A631:E631"/>
    <mergeCell ref="G631:V631"/>
    <mergeCell ref="W631:Y631"/>
    <mergeCell ref="Z631:AB631"/>
    <mergeCell ref="A632:E632"/>
    <mergeCell ref="G632:H632"/>
    <mergeCell ref="I632:V632"/>
    <mergeCell ref="Z632:AB632"/>
    <mergeCell ref="A629:L629"/>
    <mergeCell ref="N629:T629"/>
    <mergeCell ref="V629:AB629"/>
    <mergeCell ref="A630:L630"/>
    <mergeCell ref="N630:T630"/>
    <mergeCell ref="V630:AB630"/>
    <mergeCell ref="A627:E628"/>
    <mergeCell ref="F627:Q627"/>
    <mergeCell ref="R627:AB627"/>
    <mergeCell ref="F628:Q628"/>
    <mergeCell ref="R628:AB628"/>
    <mergeCell ref="A625:L626"/>
    <mergeCell ref="T625:Z625"/>
    <mergeCell ref="AA625:AB625"/>
    <mergeCell ref="M626:N626"/>
    <mergeCell ref="O626:AB626"/>
    <mergeCell ref="Z618:Z620"/>
    <mergeCell ref="A622:B624"/>
    <mergeCell ref="C622:G624"/>
    <mergeCell ref="H622:I624"/>
    <mergeCell ref="J622:O624"/>
    <mergeCell ref="P622:S624"/>
    <mergeCell ref="T622:V624"/>
    <mergeCell ref="W622:X624"/>
    <mergeCell ref="Y622:AB624"/>
    <mergeCell ref="U618:U620"/>
    <mergeCell ref="V618:V620"/>
    <mergeCell ref="W618:W620"/>
    <mergeCell ref="X618:X620"/>
    <mergeCell ref="Y618:Y620"/>
    <mergeCell ref="P618:P620"/>
    <mergeCell ref="Q618:Q620"/>
    <mergeCell ref="R618:R620"/>
    <mergeCell ref="S618:S620"/>
    <mergeCell ref="T618:T620"/>
    <mergeCell ref="A615:E616"/>
    <mergeCell ref="F615:X616"/>
    <mergeCell ref="Y615:AB616"/>
    <mergeCell ref="A617:A620"/>
    <mergeCell ref="B617:E620"/>
    <mergeCell ref="F617:F620"/>
    <mergeCell ref="AA617:AB620"/>
    <mergeCell ref="G618:G620"/>
    <mergeCell ref="H618:H620"/>
    <mergeCell ref="I618:I620"/>
    <mergeCell ref="J618:J620"/>
    <mergeCell ref="K618:K620"/>
    <mergeCell ref="L618:L620"/>
    <mergeCell ref="M618:M620"/>
    <mergeCell ref="N618:N620"/>
    <mergeCell ref="O618:O620"/>
    <mergeCell ref="A613:E614"/>
    <mergeCell ref="H613:J613"/>
    <mergeCell ref="K613:L613"/>
    <mergeCell ref="H614:J614"/>
    <mergeCell ref="K614:L614"/>
    <mergeCell ref="M613:T613"/>
    <mergeCell ref="U613:AB613"/>
    <mergeCell ref="M614:T614"/>
    <mergeCell ref="U614:AB614"/>
    <mergeCell ref="A611:E611"/>
    <mergeCell ref="H611:J611"/>
    <mergeCell ref="K611:AB611"/>
    <mergeCell ref="A612:E612"/>
    <mergeCell ref="H612:J612"/>
    <mergeCell ref="K612:L612"/>
    <mergeCell ref="M612:T612"/>
    <mergeCell ref="U612:AB612"/>
    <mergeCell ref="A609:E610"/>
    <mergeCell ref="G609:H609"/>
    <mergeCell ref="I609:V609"/>
    <mergeCell ref="Z609:AB609"/>
    <mergeCell ref="G610:H610"/>
    <mergeCell ref="I610:V610"/>
    <mergeCell ref="Z610:AB610"/>
    <mergeCell ref="A607:E607"/>
    <mergeCell ref="G607:V607"/>
    <mergeCell ref="W607:Y607"/>
    <mergeCell ref="Z607:AB607"/>
    <mergeCell ref="A608:E608"/>
    <mergeCell ref="G608:H608"/>
    <mergeCell ref="I608:V608"/>
    <mergeCell ref="Z608:AB608"/>
    <mergeCell ref="A605:L605"/>
    <mergeCell ref="N605:T605"/>
    <mergeCell ref="V605:AB605"/>
    <mergeCell ref="A606:L606"/>
    <mergeCell ref="N606:T606"/>
    <mergeCell ref="V606:AB606"/>
    <mergeCell ref="A603:E604"/>
    <mergeCell ref="F603:Q603"/>
    <mergeCell ref="R603:AB603"/>
    <mergeCell ref="F604:Q604"/>
    <mergeCell ref="R604:AB604"/>
    <mergeCell ref="A601:L602"/>
    <mergeCell ref="T601:Z601"/>
    <mergeCell ref="AA601:AB601"/>
    <mergeCell ref="M602:N602"/>
    <mergeCell ref="O602:AB602"/>
    <mergeCell ref="Z594:Z596"/>
    <mergeCell ref="A598:B600"/>
    <mergeCell ref="C598:G600"/>
    <mergeCell ref="H598:I600"/>
    <mergeCell ref="J598:O600"/>
    <mergeCell ref="P598:S600"/>
    <mergeCell ref="T598:V600"/>
    <mergeCell ref="W598:X600"/>
    <mergeCell ref="Y598:AB600"/>
    <mergeCell ref="U594:U596"/>
    <mergeCell ref="V594:V596"/>
    <mergeCell ref="W594:W596"/>
    <mergeCell ref="X594:X596"/>
    <mergeCell ref="Y594:Y596"/>
    <mergeCell ref="P594:P596"/>
    <mergeCell ref="Q594:Q596"/>
    <mergeCell ref="R594:R596"/>
    <mergeCell ref="S594:S596"/>
    <mergeCell ref="T594:T596"/>
    <mergeCell ref="A591:E592"/>
    <mergeCell ref="F591:X592"/>
    <mergeCell ref="Y591:AB592"/>
    <mergeCell ref="A593:A596"/>
    <mergeCell ref="B593:E596"/>
    <mergeCell ref="F593:F596"/>
    <mergeCell ref="AA593:AB596"/>
    <mergeCell ref="G594:G596"/>
    <mergeCell ref="H594:H596"/>
    <mergeCell ref="I594:I596"/>
    <mergeCell ref="J594:J596"/>
    <mergeCell ref="K594:K596"/>
    <mergeCell ref="L594:L596"/>
    <mergeCell ref="M594:M596"/>
    <mergeCell ref="N594:N596"/>
    <mergeCell ref="O594:O596"/>
    <mergeCell ref="A589:E590"/>
    <mergeCell ref="H589:J589"/>
    <mergeCell ref="K589:L589"/>
    <mergeCell ref="H590:J590"/>
    <mergeCell ref="K590:L590"/>
    <mergeCell ref="M589:T589"/>
    <mergeCell ref="U589:AB589"/>
    <mergeCell ref="M590:T590"/>
    <mergeCell ref="U590:AB590"/>
    <mergeCell ref="A587:E587"/>
    <mergeCell ref="H587:J587"/>
    <mergeCell ref="K587:AB587"/>
    <mergeCell ref="A588:E588"/>
    <mergeCell ref="H588:J588"/>
    <mergeCell ref="K588:L588"/>
    <mergeCell ref="M588:T588"/>
    <mergeCell ref="U588:AB588"/>
    <mergeCell ref="A585:E586"/>
    <mergeCell ref="G585:H585"/>
    <mergeCell ref="I585:V585"/>
    <mergeCell ref="Z585:AB585"/>
    <mergeCell ref="G586:H586"/>
    <mergeCell ref="I586:V586"/>
    <mergeCell ref="Z586:AB586"/>
    <mergeCell ref="A583:E583"/>
    <mergeCell ref="G583:V583"/>
    <mergeCell ref="W583:Y583"/>
    <mergeCell ref="Z583:AB583"/>
    <mergeCell ref="A584:E584"/>
    <mergeCell ref="G584:H584"/>
    <mergeCell ref="I584:V584"/>
    <mergeCell ref="Z584:AB584"/>
    <mergeCell ref="A581:L581"/>
    <mergeCell ref="N581:T581"/>
    <mergeCell ref="V581:AB581"/>
    <mergeCell ref="A582:L582"/>
    <mergeCell ref="N582:T582"/>
    <mergeCell ref="V582:AB582"/>
    <mergeCell ref="A579:E580"/>
    <mergeCell ref="F579:Q579"/>
    <mergeCell ref="R579:AB579"/>
    <mergeCell ref="F580:Q580"/>
    <mergeCell ref="R580:AB580"/>
    <mergeCell ref="A577:L578"/>
    <mergeCell ref="T577:Z577"/>
    <mergeCell ref="AA577:AB577"/>
    <mergeCell ref="M578:N578"/>
    <mergeCell ref="O578:AB578"/>
    <mergeCell ref="Z570:Z572"/>
    <mergeCell ref="A574:B576"/>
    <mergeCell ref="C574:G576"/>
    <mergeCell ref="H574:I576"/>
    <mergeCell ref="J574:O576"/>
    <mergeCell ref="P574:S576"/>
    <mergeCell ref="T574:V576"/>
    <mergeCell ref="W574:X576"/>
    <mergeCell ref="Y574:AB576"/>
    <mergeCell ref="U570:U572"/>
    <mergeCell ref="V570:V572"/>
    <mergeCell ref="W570:W572"/>
    <mergeCell ref="X570:X572"/>
    <mergeCell ref="Y570:Y572"/>
    <mergeCell ref="P570:P572"/>
    <mergeCell ref="Q570:Q572"/>
    <mergeCell ref="R570:R572"/>
    <mergeCell ref="S570:S572"/>
    <mergeCell ref="T570:T572"/>
    <mergeCell ref="A567:E568"/>
    <mergeCell ref="F567:X568"/>
    <mergeCell ref="Y567:AB568"/>
    <mergeCell ref="A569:A572"/>
    <mergeCell ref="B569:E572"/>
    <mergeCell ref="F569:F572"/>
    <mergeCell ref="AA569:AB572"/>
    <mergeCell ref="G570:G572"/>
    <mergeCell ref="H570:H572"/>
    <mergeCell ref="I570:I572"/>
    <mergeCell ref="J570:J572"/>
    <mergeCell ref="K570:K572"/>
    <mergeCell ref="L570:L572"/>
    <mergeCell ref="M570:M572"/>
    <mergeCell ref="N570:N572"/>
    <mergeCell ref="O570:O572"/>
    <mergeCell ref="A565:E566"/>
    <mergeCell ref="H565:J565"/>
    <mergeCell ref="K565:L565"/>
    <mergeCell ref="H566:J566"/>
    <mergeCell ref="K566:L566"/>
    <mergeCell ref="M565:T565"/>
    <mergeCell ref="U565:AB565"/>
    <mergeCell ref="M566:T566"/>
    <mergeCell ref="U566:AB566"/>
    <mergeCell ref="A563:E563"/>
    <mergeCell ref="H563:J563"/>
    <mergeCell ref="K563:AB563"/>
    <mergeCell ref="A564:E564"/>
    <mergeCell ref="H564:J564"/>
    <mergeCell ref="K564:L564"/>
    <mergeCell ref="M564:T564"/>
    <mergeCell ref="U564:AB564"/>
    <mergeCell ref="A561:E562"/>
    <mergeCell ref="G561:H561"/>
    <mergeCell ref="I561:V561"/>
    <mergeCell ref="Z561:AB561"/>
    <mergeCell ref="G562:H562"/>
    <mergeCell ref="I562:V562"/>
    <mergeCell ref="Z562:AB562"/>
    <mergeCell ref="A559:E559"/>
    <mergeCell ref="G559:V559"/>
    <mergeCell ref="W559:Y559"/>
    <mergeCell ref="Z559:AB559"/>
    <mergeCell ref="A560:E560"/>
    <mergeCell ref="G560:H560"/>
    <mergeCell ref="I560:V560"/>
    <mergeCell ref="Z560:AB560"/>
    <mergeCell ref="A557:L557"/>
    <mergeCell ref="N557:T557"/>
    <mergeCell ref="V557:AB557"/>
    <mergeCell ref="A558:L558"/>
    <mergeCell ref="N558:T558"/>
    <mergeCell ref="V558:AB558"/>
    <mergeCell ref="A555:E556"/>
    <mergeCell ref="F555:Q555"/>
    <mergeCell ref="R555:AB555"/>
    <mergeCell ref="F556:Q556"/>
    <mergeCell ref="R556:AB556"/>
    <mergeCell ref="A553:L554"/>
    <mergeCell ref="T553:Z553"/>
    <mergeCell ref="AA553:AB553"/>
    <mergeCell ref="M554:N554"/>
    <mergeCell ref="O554:AB554"/>
    <mergeCell ref="Z546:Z548"/>
    <mergeCell ref="A550:B552"/>
    <mergeCell ref="C550:G552"/>
    <mergeCell ref="H550:I552"/>
    <mergeCell ref="J550:O552"/>
    <mergeCell ref="P550:S552"/>
    <mergeCell ref="T550:V552"/>
    <mergeCell ref="W550:X552"/>
    <mergeCell ref="Y550:AB552"/>
    <mergeCell ref="U546:U548"/>
    <mergeCell ref="V546:V548"/>
    <mergeCell ref="W546:W548"/>
    <mergeCell ref="X546:X548"/>
    <mergeCell ref="Y546:Y548"/>
    <mergeCell ref="P546:P548"/>
    <mergeCell ref="Q546:Q548"/>
    <mergeCell ref="R546:R548"/>
    <mergeCell ref="S546:S548"/>
    <mergeCell ref="T546:T548"/>
    <mergeCell ref="A543:E544"/>
    <mergeCell ref="F543:X544"/>
    <mergeCell ref="Y543:AB544"/>
    <mergeCell ref="A545:A548"/>
    <mergeCell ref="B545:E548"/>
    <mergeCell ref="F545:F548"/>
    <mergeCell ref="AA545:AB548"/>
    <mergeCell ref="G546:G548"/>
    <mergeCell ref="H546:H548"/>
    <mergeCell ref="I546:I548"/>
    <mergeCell ref="J546:J548"/>
    <mergeCell ref="K546:K548"/>
    <mergeCell ref="L546:L548"/>
    <mergeCell ref="M546:M548"/>
    <mergeCell ref="N546:N548"/>
    <mergeCell ref="O546:O548"/>
    <mergeCell ref="A541:E542"/>
    <mergeCell ref="H541:J541"/>
    <mergeCell ref="K541:L541"/>
    <mergeCell ref="H542:J542"/>
    <mergeCell ref="K542:L542"/>
    <mergeCell ref="M541:T541"/>
    <mergeCell ref="U541:AB541"/>
    <mergeCell ref="M542:T542"/>
    <mergeCell ref="U542:AB542"/>
    <mergeCell ref="A539:E539"/>
    <mergeCell ref="H539:J539"/>
    <mergeCell ref="K539:AB539"/>
    <mergeCell ref="A540:E540"/>
    <mergeCell ref="H540:J540"/>
    <mergeCell ref="K540:L540"/>
    <mergeCell ref="M540:T540"/>
    <mergeCell ref="U540:AB540"/>
    <mergeCell ref="A537:E538"/>
    <mergeCell ref="G537:H537"/>
    <mergeCell ref="I537:V537"/>
    <mergeCell ref="Z537:AB537"/>
    <mergeCell ref="G538:H538"/>
    <mergeCell ref="I538:V538"/>
    <mergeCell ref="Z538:AB538"/>
    <mergeCell ref="A535:E535"/>
    <mergeCell ref="G535:V535"/>
    <mergeCell ref="W535:Y535"/>
    <mergeCell ref="Z535:AB535"/>
    <mergeCell ref="A536:E536"/>
    <mergeCell ref="G536:H536"/>
    <mergeCell ref="I536:V536"/>
    <mergeCell ref="Z536:AB536"/>
    <mergeCell ref="A533:L533"/>
    <mergeCell ref="N533:T533"/>
    <mergeCell ref="V533:AB533"/>
    <mergeCell ref="A534:L534"/>
    <mergeCell ref="N534:T534"/>
    <mergeCell ref="V534:AB534"/>
    <mergeCell ref="A531:E532"/>
    <mergeCell ref="F531:Q531"/>
    <mergeCell ref="R531:AB531"/>
    <mergeCell ref="F532:Q532"/>
    <mergeCell ref="R532:AB532"/>
    <mergeCell ref="A529:L530"/>
    <mergeCell ref="T529:Z529"/>
    <mergeCell ref="AA529:AB529"/>
    <mergeCell ref="M530:N530"/>
    <mergeCell ref="O530:AB530"/>
    <mergeCell ref="Z522:Z524"/>
    <mergeCell ref="A526:B528"/>
    <mergeCell ref="C526:G528"/>
    <mergeCell ref="H526:I528"/>
    <mergeCell ref="J526:O528"/>
    <mergeCell ref="P526:S528"/>
    <mergeCell ref="T526:V528"/>
    <mergeCell ref="W526:X528"/>
    <mergeCell ref="Y526:AB528"/>
    <mergeCell ref="U522:U524"/>
    <mergeCell ref="V522:V524"/>
    <mergeCell ref="W522:W524"/>
    <mergeCell ref="X522:X524"/>
    <mergeCell ref="Y522:Y524"/>
    <mergeCell ref="P522:P524"/>
    <mergeCell ref="Q522:Q524"/>
    <mergeCell ref="R522:R524"/>
    <mergeCell ref="S522:S524"/>
    <mergeCell ref="T522:T524"/>
    <mergeCell ref="A519:E520"/>
    <mergeCell ref="F519:X520"/>
    <mergeCell ref="Y519:AB520"/>
    <mergeCell ref="A521:A524"/>
    <mergeCell ref="B521:E524"/>
    <mergeCell ref="F521:F524"/>
    <mergeCell ref="AA521:AB524"/>
    <mergeCell ref="G522:G524"/>
    <mergeCell ref="H522:H524"/>
    <mergeCell ref="I522:I524"/>
    <mergeCell ref="J522:J524"/>
    <mergeCell ref="K522:K524"/>
    <mergeCell ref="L522:L524"/>
    <mergeCell ref="M522:M524"/>
    <mergeCell ref="N522:N524"/>
    <mergeCell ref="O522:O524"/>
    <mergeCell ref="A517:E518"/>
    <mergeCell ref="H517:J517"/>
    <mergeCell ref="K517:L517"/>
    <mergeCell ref="H518:J518"/>
    <mergeCell ref="K518:L518"/>
    <mergeCell ref="M517:T517"/>
    <mergeCell ref="U517:AB517"/>
    <mergeCell ref="M518:T518"/>
    <mergeCell ref="U518:AB518"/>
    <mergeCell ref="A515:E515"/>
    <mergeCell ref="H515:J515"/>
    <mergeCell ref="K515:AB515"/>
    <mergeCell ref="A516:E516"/>
    <mergeCell ref="H516:J516"/>
    <mergeCell ref="K516:L516"/>
    <mergeCell ref="M516:T516"/>
    <mergeCell ref="U516:AB516"/>
    <mergeCell ref="A513:E514"/>
    <mergeCell ref="G513:H513"/>
    <mergeCell ref="I513:V513"/>
    <mergeCell ref="Z513:AB513"/>
    <mergeCell ref="G514:H514"/>
    <mergeCell ref="I514:V514"/>
    <mergeCell ref="Z514:AB514"/>
    <mergeCell ref="A511:E511"/>
    <mergeCell ref="G511:V511"/>
    <mergeCell ref="W511:Y511"/>
    <mergeCell ref="Z511:AB511"/>
    <mergeCell ref="A512:E512"/>
    <mergeCell ref="G512:H512"/>
    <mergeCell ref="I512:V512"/>
    <mergeCell ref="Z512:AB512"/>
    <mergeCell ref="A509:L509"/>
    <mergeCell ref="N509:T509"/>
    <mergeCell ref="V509:AB509"/>
    <mergeCell ref="A510:L510"/>
    <mergeCell ref="N510:T510"/>
    <mergeCell ref="V510:AB510"/>
    <mergeCell ref="A507:E508"/>
    <mergeCell ref="F507:Q507"/>
    <mergeCell ref="R507:AB507"/>
    <mergeCell ref="F508:Q508"/>
    <mergeCell ref="R508:AB508"/>
    <mergeCell ref="A505:L506"/>
    <mergeCell ref="T505:Z505"/>
    <mergeCell ref="AA505:AB505"/>
    <mergeCell ref="M506:N506"/>
    <mergeCell ref="O506:AB506"/>
    <mergeCell ref="Z498:Z500"/>
    <mergeCell ref="A502:B504"/>
    <mergeCell ref="C502:G504"/>
    <mergeCell ref="H502:I504"/>
    <mergeCell ref="J502:O504"/>
    <mergeCell ref="P502:S504"/>
    <mergeCell ref="T502:V504"/>
    <mergeCell ref="W502:X504"/>
    <mergeCell ref="Y502:AB504"/>
    <mergeCell ref="U498:U500"/>
    <mergeCell ref="V498:V500"/>
    <mergeCell ref="W498:W500"/>
    <mergeCell ref="X498:X500"/>
    <mergeCell ref="Y498:Y500"/>
    <mergeCell ref="P498:P500"/>
    <mergeCell ref="Q498:Q500"/>
    <mergeCell ref="R498:R500"/>
    <mergeCell ref="S498:S500"/>
    <mergeCell ref="T498:T500"/>
    <mergeCell ref="A495:E496"/>
    <mergeCell ref="F495:X496"/>
    <mergeCell ref="Y495:AB496"/>
    <mergeCell ref="A497:A500"/>
    <mergeCell ref="B497:E500"/>
    <mergeCell ref="F497:F500"/>
    <mergeCell ref="AA497:AB500"/>
    <mergeCell ref="G498:G500"/>
    <mergeCell ref="H498:H500"/>
    <mergeCell ref="I498:I500"/>
    <mergeCell ref="J498:J500"/>
    <mergeCell ref="K498:K500"/>
    <mergeCell ref="L498:L500"/>
    <mergeCell ref="M498:M500"/>
    <mergeCell ref="N498:N500"/>
    <mergeCell ref="O498:O500"/>
    <mergeCell ref="A493:E494"/>
    <mergeCell ref="H493:J493"/>
    <mergeCell ref="K493:L493"/>
    <mergeCell ref="H494:J494"/>
    <mergeCell ref="K494:L494"/>
    <mergeCell ref="M493:T493"/>
    <mergeCell ref="U493:AB493"/>
    <mergeCell ref="M494:T494"/>
    <mergeCell ref="U494:AB494"/>
    <mergeCell ref="A491:E491"/>
    <mergeCell ref="H491:J491"/>
    <mergeCell ref="K491:AB491"/>
    <mergeCell ref="A492:E492"/>
    <mergeCell ref="H492:J492"/>
    <mergeCell ref="K492:L492"/>
    <mergeCell ref="M492:T492"/>
    <mergeCell ref="U492:AB492"/>
    <mergeCell ref="A489:E490"/>
    <mergeCell ref="G489:H489"/>
    <mergeCell ref="I489:V489"/>
    <mergeCell ref="Z489:AB489"/>
    <mergeCell ref="G490:H490"/>
    <mergeCell ref="I490:V490"/>
    <mergeCell ref="Z490:AB490"/>
    <mergeCell ref="A487:E487"/>
    <mergeCell ref="G487:V487"/>
    <mergeCell ref="W487:Y487"/>
    <mergeCell ref="Z487:AB487"/>
    <mergeCell ref="A488:E488"/>
    <mergeCell ref="G488:H488"/>
    <mergeCell ref="I488:V488"/>
    <mergeCell ref="Z488:AB488"/>
    <mergeCell ref="A485:L485"/>
    <mergeCell ref="N485:T485"/>
    <mergeCell ref="V485:AB485"/>
    <mergeCell ref="A486:L486"/>
    <mergeCell ref="N486:T486"/>
    <mergeCell ref="V486:AB486"/>
    <mergeCell ref="A483:E484"/>
    <mergeCell ref="F483:Q483"/>
    <mergeCell ref="R483:AB483"/>
    <mergeCell ref="F484:Q484"/>
    <mergeCell ref="R484:AB484"/>
    <mergeCell ref="A481:L482"/>
    <mergeCell ref="T481:Z481"/>
    <mergeCell ref="AA481:AB481"/>
    <mergeCell ref="M482:N482"/>
    <mergeCell ref="O482:AB482"/>
    <mergeCell ref="Z474:Z476"/>
    <mergeCell ref="A478:B480"/>
    <mergeCell ref="C478:G480"/>
    <mergeCell ref="H478:I480"/>
    <mergeCell ref="J478:O480"/>
    <mergeCell ref="P478:S480"/>
    <mergeCell ref="T478:V480"/>
    <mergeCell ref="W478:X480"/>
    <mergeCell ref="Y478:AB480"/>
    <mergeCell ref="U474:U476"/>
    <mergeCell ref="V474:V476"/>
    <mergeCell ref="W474:W476"/>
    <mergeCell ref="X474:X476"/>
    <mergeCell ref="Y474:Y476"/>
    <mergeCell ref="P474:P476"/>
    <mergeCell ref="Q474:Q476"/>
    <mergeCell ref="R474:R476"/>
    <mergeCell ref="S474:S476"/>
    <mergeCell ref="T474:T476"/>
    <mergeCell ref="A471:E472"/>
    <mergeCell ref="F471:X472"/>
    <mergeCell ref="Y471:AB472"/>
    <mergeCell ref="A473:A476"/>
    <mergeCell ref="B473:E476"/>
    <mergeCell ref="F473:F476"/>
    <mergeCell ref="AA473:AB476"/>
    <mergeCell ref="G474:G476"/>
    <mergeCell ref="H474:H476"/>
    <mergeCell ref="I474:I476"/>
    <mergeCell ref="J474:J476"/>
    <mergeCell ref="K474:K476"/>
    <mergeCell ref="L474:L476"/>
    <mergeCell ref="M474:M476"/>
    <mergeCell ref="N474:N476"/>
    <mergeCell ref="O474:O476"/>
    <mergeCell ref="A469:E470"/>
    <mergeCell ref="H469:J469"/>
    <mergeCell ref="K469:L469"/>
    <mergeCell ref="H470:J470"/>
    <mergeCell ref="K470:L470"/>
    <mergeCell ref="M469:T469"/>
    <mergeCell ref="U469:AB469"/>
    <mergeCell ref="M470:T470"/>
    <mergeCell ref="U470:AB470"/>
    <mergeCell ref="A467:E467"/>
    <mergeCell ref="H467:J467"/>
    <mergeCell ref="K467:AB467"/>
    <mergeCell ref="A468:E468"/>
    <mergeCell ref="H468:J468"/>
    <mergeCell ref="K468:L468"/>
    <mergeCell ref="M468:T468"/>
    <mergeCell ref="U468:AB468"/>
    <mergeCell ref="A465:E466"/>
    <mergeCell ref="G465:H465"/>
    <mergeCell ref="I465:V465"/>
    <mergeCell ref="Z465:AB465"/>
    <mergeCell ref="G466:H466"/>
    <mergeCell ref="I466:V466"/>
    <mergeCell ref="Z466:AB466"/>
    <mergeCell ref="A463:E463"/>
    <mergeCell ref="G463:V463"/>
    <mergeCell ref="W463:Y463"/>
    <mergeCell ref="Z463:AB463"/>
    <mergeCell ref="A464:E464"/>
    <mergeCell ref="G464:H464"/>
    <mergeCell ref="I464:V464"/>
    <mergeCell ref="Z464:AB464"/>
    <mergeCell ref="A461:L461"/>
    <mergeCell ref="N461:T461"/>
    <mergeCell ref="V461:AB461"/>
    <mergeCell ref="A462:L462"/>
    <mergeCell ref="N462:T462"/>
    <mergeCell ref="V462:AB462"/>
    <mergeCell ref="A459:E460"/>
    <mergeCell ref="F459:Q459"/>
    <mergeCell ref="R459:AB459"/>
    <mergeCell ref="F460:Q460"/>
    <mergeCell ref="R460:AB460"/>
    <mergeCell ref="A457:L458"/>
    <mergeCell ref="T457:Z457"/>
    <mergeCell ref="AA457:AB457"/>
    <mergeCell ref="M458:N458"/>
    <mergeCell ref="O458:AB458"/>
    <mergeCell ref="Z450:Z452"/>
    <mergeCell ref="A454:B456"/>
    <mergeCell ref="C454:G456"/>
    <mergeCell ref="H454:I456"/>
    <mergeCell ref="J454:O456"/>
    <mergeCell ref="P454:S456"/>
    <mergeCell ref="T454:V456"/>
    <mergeCell ref="W454:X456"/>
    <mergeCell ref="Y454:AB456"/>
    <mergeCell ref="U450:U452"/>
    <mergeCell ref="V450:V452"/>
    <mergeCell ref="W450:W452"/>
    <mergeCell ref="X450:X452"/>
    <mergeCell ref="Y450:Y452"/>
    <mergeCell ref="P450:P452"/>
    <mergeCell ref="Q450:Q452"/>
    <mergeCell ref="R450:R452"/>
    <mergeCell ref="S450:S452"/>
    <mergeCell ref="T450:T452"/>
    <mergeCell ref="A447:E448"/>
    <mergeCell ref="F447:X448"/>
    <mergeCell ref="Y447:AB448"/>
    <mergeCell ref="A449:A452"/>
    <mergeCell ref="B449:E452"/>
    <mergeCell ref="F449:F452"/>
    <mergeCell ref="AA449:AB452"/>
    <mergeCell ref="G450:G452"/>
    <mergeCell ref="H450:H452"/>
    <mergeCell ref="I450:I452"/>
    <mergeCell ref="J450:J452"/>
    <mergeCell ref="K450:K452"/>
    <mergeCell ref="L450:L452"/>
    <mergeCell ref="M450:M452"/>
    <mergeCell ref="N450:N452"/>
    <mergeCell ref="O450:O452"/>
    <mergeCell ref="A445:E446"/>
    <mergeCell ref="H445:J445"/>
    <mergeCell ref="K445:L445"/>
    <mergeCell ref="H446:J446"/>
    <mergeCell ref="K446:L446"/>
    <mergeCell ref="M445:T445"/>
    <mergeCell ref="U445:AB445"/>
    <mergeCell ref="M446:T446"/>
    <mergeCell ref="U446:AB446"/>
    <mergeCell ref="A443:E443"/>
    <mergeCell ref="H443:J443"/>
    <mergeCell ref="K443:AB443"/>
    <mergeCell ref="A444:E444"/>
    <mergeCell ref="H444:J444"/>
    <mergeCell ref="K444:L444"/>
    <mergeCell ref="M444:T444"/>
    <mergeCell ref="U444:AB444"/>
    <mergeCell ref="A441:E442"/>
    <mergeCell ref="G441:H441"/>
    <mergeCell ref="I441:V441"/>
    <mergeCell ref="Z441:AB441"/>
    <mergeCell ref="G442:H442"/>
    <mergeCell ref="I442:V442"/>
    <mergeCell ref="Z442:AB442"/>
    <mergeCell ref="A439:E439"/>
    <mergeCell ref="G439:V439"/>
    <mergeCell ref="W439:Y439"/>
    <mergeCell ref="Z439:AB439"/>
    <mergeCell ref="A440:E440"/>
    <mergeCell ref="G440:H440"/>
    <mergeCell ref="I440:V440"/>
    <mergeCell ref="Z440:AB440"/>
    <mergeCell ref="A437:L437"/>
    <mergeCell ref="N437:T437"/>
    <mergeCell ref="V437:AB437"/>
    <mergeCell ref="A438:L438"/>
    <mergeCell ref="N438:T438"/>
    <mergeCell ref="V438:AB438"/>
    <mergeCell ref="A435:E436"/>
    <mergeCell ref="F435:Q435"/>
    <mergeCell ref="R435:AB435"/>
    <mergeCell ref="F436:Q436"/>
    <mergeCell ref="R436:AB436"/>
    <mergeCell ref="A433:L434"/>
    <mergeCell ref="T433:Z433"/>
    <mergeCell ref="AA433:AB433"/>
    <mergeCell ref="M434:N434"/>
    <mergeCell ref="O434:AB434"/>
    <mergeCell ref="Z426:Z428"/>
    <mergeCell ref="A430:B432"/>
    <mergeCell ref="C430:G432"/>
    <mergeCell ref="H430:I432"/>
    <mergeCell ref="J430:O432"/>
    <mergeCell ref="P430:S432"/>
    <mergeCell ref="T430:V432"/>
    <mergeCell ref="W430:X432"/>
    <mergeCell ref="Y430:AB432"/>
    <mergeCell ref="U426:U428"/>
    <mergeCell ref="V426:V428"/>
    <mergeCell ref="W426:W428"/>
    <mergeCell ref="X426:X428"/>
    <mergeCell ref="Y426:Y428"/>
    <mergeCell ref="P426:P428"/>
    <mergeCell ref="Q426:Q428"/>
    <mergeCell ref="R426:R428"/>
    <mergeCell ref="S426:S428"/>
    <mergeCell ref="T426:T428"/>
    <mergeCell ref="A423:E424"/>
    <mergeCell ref="F423:X424"/>
    <mergeCell ref="Y423:AB424"/>
    <mergeCell ref="A425:A428"/>
    <mergeCell ref="B425:E428"/>
    <mergeCell ref="F425:F428"/>
    <mergeCell ref="AA425:AB428"/>
    <mergeCell ref="G426:G428"/>
    <mergeCell ref="H426:H428"/>
    <mergeCell ref="I426:I428"/>
    <mergeCell ref="J426:J428"/>
    <mergeCell ref="K426:K428"/>
    <mergeCell ref="L426:L428"/>
    <mergeCell ref="M426:M428"/>
    <mergeCell ref="N426:N428"/>
    <mergeCell ref="O426:O428"/>
    <mergeCell ref="A421:E422"/>
    <mergeCell ref="H421:J421"/>
    <mergeCell ref="K421:L421"/>
    <mergeCell ref="H422:J422"/>
    <mergeCell ref="K422:L422"/>
    <mergeCell ref="M421:T421"/>
    <mergeCell ref="U421:AB421"/>
    <mergeCell ref="M422:T422"/>
    <mergeCell ref="U422:AB422"/>
    <mergeCell ref="A419:E419"/>
    <mergeCell ref="H419:J419"/>
    <mergeCell ref="K419:AB419"/>
    <mergeCell ref="A420:E420"/>
    <mergeCell ref="H420:J420"/>
    <mergeCell ref="K420:L420"/>
    <mergeCell ref="M420:T420"/>
    <mergeCell ref="U420:AB420"/>
    <mergeCell ref="A417:E418"/>
    <mergeCell ref="G417:H417"/>
    <mergeCell ref="I417:V417"/>
    <mergeCell ref="Z417:AB417"/>
    <mergeCell ref="G418:H418"/>
    <mergeCell ref="I418:V418"/>
    <mergeCell ref="Z418:AB418"/>
    <mergeCell ref="A415:E415"/>
    <mergeCell ref="G415:V415"/>
    <mergeCell ref="W415:Y415"/>
    <mergeCell ref="Z415:AB415"/>
    <mergeCell ref="A416:E416"/>
    <mergeCell ref="G416:H416"/>
    <mergeCell ref="I416:V416"/>
    <mergeCell ref="Z416:AB416"/>
    <mergeCell ref="A413:L413"/>
    <mergeCell ref="N413:T413"/>
    <mergeCell ref="V413:AB413"/>
    <mergeCell ref="A414:L414"/>
    <mergeCell ref="N414:T414"/>
    <mergeCell ref="V414:AB414"/>
    <mergeCell ref="A411:E412"/>
    <mergeCell ref="F411:Q411"/>
    <mergeCell ref="R411:AB411"/>
    <mergeCell ref="F412:Q412"/>
    <mergeCell ref="R412:AB412"/>
    <mergeCell ref="A409:L410"/>
    <mergeCell ref="T409:Z409"/>
    <mergeCell ref="AA409:AB409"/>
    <mergeCell ref="M410:N410"/>
    <mergeCell ref="O410:AB410"/>
    <mergeCell ref="Z402:Z404"/>
    <mergeCell ref="A406:B408"/>
    <mergeCell ref="C406:G408"/>
    <mergeCell ref="H406:I408"/>
    <mergeCell ref="J406:O408"/>
    <mergeCell ref="P406:S408"/>
    <mergeCell ref="T406:V408"/>
    <mergeCell ref="W406:X408"/>
    <mergeCell ref="Y406:AB408"/>
    <mergeCell ref="U402:U404"/>
    <mergeCell ref="V402:V404"/>
    <mergeCell ref="W402:W404"/>
    <mergeCell ref="X402:X404"/>
    <mergeCell ref="Y402:Y404"/>
    <mergeCell ref="P402:P404"/>
    <mergeCell ref="Q402:Q404"/>
    <mergeCell ref="R402:R404"/>
    <mergeCell ref="S402:S404"/>
    <mergeCell ref="T402:T404"/>
    <mergeCell ref="A399:E400"/>
    <mergeCell ref="F399:X400"/>
    <mergeCell ref="Y399:AB400"/>
    <mergeCell ref="A401:A404"/>
    <mergeCell ref="B401:E404"/>
    <mergeCell ref="F401:F404"/>
    <mergeCell ref="AA401:AB404"/>
    <mergeCell ref="G402:G404"/>
    <mergeCell ref="H402:H404"/>
    <mergeCell ref="I402:I404"/>
    <mergeCell ref="J402:J404"/>
    <mergeCell ref="K402:K404"/>
    <mergeCell ref="L402:L404"/>
    <mergeCell ref="M402:M404"/>
    <mergeCell ref="N402:N404"/>
    <mergeCell ref="O402:O404"/>
    <mergeCell ref="A397:E398"/>
    <mergeCell ref="H397:J397"/>
    <mergeCell ref="K397:L397"/>
    <mergeCell ref="H398:J398"/>
    <mergeCell ref="K398:L398"/>
    <mergeCell ref="M397:T397"/>
    <mergeCell ref="U397:AB397"/>
    <mergeCell ref="M398:T398"/>
    <mergeCell ref="U398:AB398"/>
    <mergeCell ref="A395:E395"/>
    <mergeCell ref="H395:J395"/>
    <mergeCell ref="K395:AB395"/>
    <mergeCell ref="A396:E396"/>
    <mergeCell ref="H396:J396"/>
    <mergeCell ref="K396:L396"/>
    <mergeCell ref="M396:T396"/>
    <mergeCell ref="U396:AB396"/>
    <mergeCell ref="A393:E394"/>
    <mergeCell ref="G393:H393"/>
    <mergeCell ref="I393:V393"/>
    <mergeCell ref="Z393:AB393"/>
    <mergeCell ref="G394:H394"/>
    <mergeCell ref="I394:V394"/>
    <mergeCell ref="Z394:AB394"/>
    <mergeCell ref="A391:E391"/>
    <mergeCell ref="G391:V391"/>
    <mergeCell ref="W391:Y391"/>
    <mergeCell ref="Z391:AB391"/>
    <mergeCell ref="A392:E392"/>
    <mergeCell ref="G392:H392"/>
    <mergeCell ref="I392:V392"/>
    <mergeCell ref="Z392:AB392"/>
    <mergeCell ref="A389:L389"/>
    <mergeCell ref="N389:T389"/>
    <mergeCell ref="V389:AB389"/>
    <mergeCell ref="A390:L390"/>
    <mergeCell ref="N390:T390"/>
    <mergeCell ref="V390:AB390"/>
    <mergeCell ref="A387:E388"/>
    <mergeCell ref="F387:Q387"/>
    <mergeCell ref="R387:AB387"/>
    <mergeCell ref="F388:Q388"/>
    <mergeCell ref="R388:AB388"/>
    <mergeCell ref="A385:L386"/>
    <mergeCell ref="T385:Z385"/>
    <mergeCell ref="AA385:AB385"/>
    <mergeCell ref="M386:N386"/>
    <mergeCell ref="O386:AB386"/>
    <mergeCell ref="Z378:Z380"/>
    <mergeCell ref="A382:B384"/>
    <mergeCell ref="C382:G384"/>
    <mergeCell ref="H382:I384"/>
    <mergeCell ref="J382:O384"/>
    <mergeCell ref="P382:S384"/>
    <mergeCell ref="T382:V384"/>
    <mergeCell ref="W382:X384"/>
    <mergeCell ref="Y382:AB384"/>
    <mergeCell ref="U378:U380"/>
    <mergeCell ref="V378:V380"/>
    <mergeCell ref="W378:W380"/>
    <mergeCell ref="X378:X380"/>
    <mergeCell ref="Y378:Y380"/>
    <mergeCell ref="P378:P380"/>
    <mergeCell ref="Q378:Q380"/>
    <mergeCell ref="R378:R380"/>
    <mergeCell ref="S378:S380"/>
    <mergeCell ref="T378:T380"/>
    <mergeCell ref="A375:E376"/>
    <mergeCell ref="F375:X376"/>
    <mergeCell ref="Y375:AB376"/>
    <mergeCell ref="A377:A380"/>
    <mergeCell ref="B377:E380"/>
    <mergeCell ref="F377:F380"/>
    <mergeCell ref="AA377:AB380"/>
    <mergeCell ref="G378:G380"/>
    <mergeCell ref="H378:H380"/>
    <mergeCell ref="I378:I380"/>
    <mergeCell ref="J378:J380"/>
    <mergeCell ref="K378:K380"/>
    <mergeCell ref="L378:L380"/>
    <mergeCell ref="M378:M380"/>
    <mergeCell ref="N378:N380"/>
    <mergeCell ref="O378:O380"/>
    <mergeCell ref="A373:E374"/>
    <mergeCell ref="H373:J373"/>
    <mergeCell ref="K373:L373"/>
    <mergeCell ref="H374:J374"/>
    <mergeCell ref="K374:L374"/>
    <mergeCell ref="M373:T373"/>
    <mergeCell ref="U373:AB373"/>
    <mergeCell ref="M374:T374"/>
    <mergeCell ref="U374:AB374"/>
    <mergeCell ref="A371:E371"/>
    <mergeCell ref="H371:J371"/>
    <mergeCell ref="K371:AB371"/>
    <mergeCell ref="A372:E372"/>
    <mergeCell ref="H372:J372"/>
    <mergeCell ref="K372:L372"/>
    <mergeCell ref="M372:T372"/>
    <mergeCell ref="U372:AB372"/>
    <mergeCell ref="A369:E370"/>
    <mergeCell ref="G369:H369"/>
    <mergeCell ref="I369:V369"/>
    <mergeCell ref="Z369:AB369"/>
    <mergeCell ref="G370:H370"/>
    <mergeCell ref="I370:V370"/>
    <mergeCell ref="Z370:AB370"/>
    <mergeCell ref="A367:E367"/>
    <mergeCell ref="G367:V367"/>
    <mergeCell ref="W367:Y367"/>
    <mergeCell ref="Z367:AB367"/>
    <mergeCell ref="A368:E368"/>
    <mergeCell ref="G368:H368"/>
    <mergeCell ref="I368:V368"/>
    <mergeCell ref="Z368:AB368"/>
    <mergeCell ref="A365:L365"/>
    <mergeCell ref="N365:T365"/>
    <mergeCell ref="V365:AB365"/>
    <mergeCell ref="A366:L366"/>
    <mergeCell ref="N366:T366"/>
    <mergeCell ref="V366:AB366"/>
    <mergeCell ref="A363:E364"/>
    <mergeCell ref="F363:Q363"/>
    <mergeCell ref="R363:AB363"/>
    <mergeCell ref="F364:Q364"/>
    <mergeCell ref="R364:AB364"/>
    <mergeCell ref="A361:L362"/>
    <mergeCell ref="T361:Z361"/>
    <mergeCell ref="AA361:AB361"/>
    <mergeCell ref="M362:N362"/>
    <mergeCell ref="O362:AB362"/>
    <mergeCell ref="Z354:Z356"/>
    <mergeCell ref="A358:B360"/>
    <mergeCell ref="C358:G360"/>
    <mergeCell ref="H358:I360"/>
    <mergeCell ref="J358:O360"/>
    <mergeCell ref="P358:S360"/>
    <mergeCell ref="T358:V360"/>
    <mergeCell ref="W358:X360"/>
    <mergeCell ref="Y358:AB360"/>
    <mergeCell ref="U354:U356"/>
    <mergeCell ref="V354:V356"/>
    <mergeCell ref="W354:W356"/>
    <mergeCell ref="X354:X356"/>
    <mergeCell ref="Y354:Y356"/>
    <mergeCell ref="P354:P356"/>
    <mergeCell ref="Q354:Q356"/>
    <mergeCell ref="R354:R356"/>
    <mergeCell ref="S354:S356"/>
    <mergeCell ref="T354:T356"/>
    <mergeCell ref="A351:E352"/>
    <mergeCell ref="F351:X352"/>
    <mergeCell ref="Y351:AB352"/>
    <mergeCell ref="A353:A356"/>
    <mergeCell ref="B353:E356"/>
    <mergeCell ref="F353:F356"/>
    <mergeCell ref="AA353:AB356"/>
    <mergeCell ref="G354:G356"/>
    <mergeCell ref="H354:H356"/>
    <mergeCell ref="I354:I356"/>
    <mergeCell ref="J354:J356"/>
    <mergeCell ref="K354:K356"/>
    <mergeCell ref="L354:L356"/>
    <mergeCell ref="M354:M356"/>
    <mergeCell ref="N354:N356"/>
    <mergeCell ref="O354:O356"/>
    <mergeCell ref="A349:E350"/>
    <mergeCell ref="H349:J349"/>
    <mergeCell ref="K349:L349"/>
    <mergeCell ref="H350:J350"/>
    <mergeCell ref="K350:L350"/>
    <mergeCell ref="M349:T349"/>
    <mergeCell ref="U349:AB349"/>
    <mergeCell ref="M350:T350"/>
    <mergeCell ref="U350:AB350"/>
    <mergeCell ref="A347:E347"/>
    <mergeCell ref="H347:J347"/>
    <mergeCell ref="K347:AB347"/>
    <mergeCell ref="A348:E348"/>
    <mergeCell ref="H348:J348"/>
    <mergeCell ref="K348:L348"/>
    <mergeCell ref="M348:T348"/>
    <mergeCell ref="U348:AB348"/>
    <mergeCell ref="A345:E346"/>
    <mergeCell ref="G345:H345"/>
    <mergeCell ref="I345:V345"/>
    <mergeCell ref="Z345:AB345"/>
    <mergeCell ref="G346:H346"/>
    <mergeCell ref="I346:V346"/>
    <mergeCell ref="Z346:AB346"/>
    <mergeCell ref="A343:E343"/>
    <mergeCell ref="G343:V343"/>
    <mergeCell ref="W343:Y343"/>
    <mergeCell ref="Z343:AB343"/>
    <mergeCell ref="A344:E344"/>
    <mergeCell ref="G344:H344"/>
    <mergeCell ref="I344:V344"/>
    <mergeCell ref="Z344:AB344"/>
    <mergeCell ref="A341:L341"/>
    <mergeCell ref="N341:T341"/>
    <mergeCell ref="V341:AB341"/>
    <mergeCell ref="A342:L342"/>
    <mergeCell ref="N342:T342"/>
    <mergeCell ref="V342:AB342"/>
    <mergeCell ref="A339:E340"/>
    <mergeCell ref="F339:Q339"/>
    <mergeCell ref="R339:AB339"/>
    <mergeCell ref="F340:Q340"/>
    <mergeCell ref="R340:AB340"/>
    <mergeCell ref="A337:L338"/>
    <mergeCell ref="T337:Z337"/>
    <mergeCell ref="AA337:AB337"/>
    <mergeCell ref="M338:N338"/>
    <mergeCell ref="O338:AB338"/>
    <mergeCell ref="Z330:Z332"/>
    <mergeCell ref="A334:B336"/>
    <mergeCell ref="C334:G336"/>
    <mergeCell ref="H334:I336"/>
    <mergeCell ref="J334:O336"/>
    <mergeCell ref="P334:S336"/>
    <mergeCell ref="T334:V336"/>
    <mergeCell ref="W334:X336"/>
    <mergeCell ref="Y334:AB336"/>
    <mergeCell ref="U330:U332"/>
    <mergeCell ref="V330:V332"/>
    <mergeCell ref="W330:W332"/>
    <mergeCell ref="X330:X332"/>
    <mergeCell ref="Y330:Y332"/>
    <mergeCell ref="P330:P332"/>
    <mergeCell ref="Q330:Q332"/>
    <mergeCell ref="R330:R332"/>
    <mergeCell ref="S330:S332"/>
    <mergeCell ref="T330:T332"/>
    <mergeCell ref="A327:E328"/>
    <mergeCell ref="F327:X328"/>
    <mergeCell ref="Y327:AB328"/>
    <mergeCell ref="A329:A332"/>
    <mergeCell ref="B329:E332"/>
    <mergeCell ref="F329:F332"/>
    <mergeCell ref="AA329:AB332"/>
    <mergeCell ref="G330:G332"/>
    <mergeCell ref="H330:H332"/>
    <mergeCell ref="I330:I332"/>
    <mergeCell ref="J330:J332"/>
    <mergeCell ref="K330:K332"/>
    <mergeCell ref="L330:L332"/>
    <mergeCell ref="M330:M332"/>
    <mergeCell ref="N330:N332"/>
    <mergeCell ref="O330:O332"/>
    <mergeCell ref="A325:E326"/>
    <mergeCell ref="H325:J325"/>
    <mergeCell ref="K325:L325"/>
    <mergeCell ref="H326:J326"/>
    <mergeCell ref="K326:L326"/>
    <mergeCell ref="M325:T325"/>
    <mergeCell ref="U325:AB325"/>
    <mergeCell ref="M326:T326"/>
    <mergeCell ref="U326:AB326"/>
    <mergeCell ref="A323:E323"/>
    <mergeCell ref="H323:J323"/>
    <mergeCell ref="K323:AB323"/>
    <mergeCell ref="A324:E324"/>
    <mergeCell ref="H324:J324"/>
    <mergeCell ref="K324:L324"/>
    <mergeCell ref="M324:T324"/>
    <mergeCell ref="U324:AB324"/>
    <mergeCell ref="A321:E322"/>
    <mergeCell ref="G321:H321"/>
    <mergeCell ref="I321:V321"/>
    <mergeCell ref="Z321:AB321"/>
    <mergeCell ref="G322:H322"/>
    <mergeCell ref="I322:V322"/>
    <mergeCell ref="Z322:AB322"/>
    <mergeCell ref="A319:E319"/>
    <mergeCell ref="G319:V319"/>
    <mergeCell ref="W319:Y319"/>
    <mergeCell ref="Z319:AB319"/>
    <mergeCell ref="A320:E320"/>
    <mergeCell ref="G320:H320"/>
    <mergeCell ref="I320:V320"/>
    <mergeCell ref="Z320:AB320"/>
    <mergeCell ref="A317:L317"/>
    <mergeCell ref="N317:T317"/>
    <mergeCell ref="V317:AB317"/>
    <mergeCell ref="A318:L318"/>
    <mergeCell ref="N318:T318"/>
    <mergeCell ref="V318:AB318"/>
    <mergeCell ref="A315:E316"/>
    <mergeCell ref="F315:Q315"/>
    <mergeCell ref="R315:AB315"/>
    <mergeCell ref="F316:Q316"/>
    <mergeCell ref="R316:AB316"/>
    <mergeCell ref="A313:L314"/>
    <mergeCell ref="T313:Z313"/>
    <mergeCell ref="AA313:AB313"/>
    <mergeCell ref="M314:N314"/>
    <mergeCell ref="O314:AB314"/>
    <mergeCell ref="Z306:Z308"/>
    <mergeCell ref="A310:B312"/>
    <mergeCell ref="C310:G312"/>
    <mergeCell ref="H310:I312"/>
    <mergeCell ref="J310:O312"/>
    <mergeCell ref="P310:S312"/>
    <mergeCell ref="T310:V312"/>
    <mergeCell ref="W310:X312"/>
    <mergeCell ref="Y310:AB312"/>
    <mergeCell ref="U306:U308"/>
    <mergeCell ref="V306:V308"/>
    <mergeCell ref="W306:W308"/>
    <mergeCell ref="X306:X308"/>
    <mergeCell ref="Y306:Y308"/>
    <mergeCell ref="P306:P308"/>
    <mergeCell ref="Q306:Q308"/>
    <mergeCell ref="R306:R308"/>
    <mergeCell ref="S306:S308"/>
    <mergeCell ref="T306:T308"/>
    <mergeCell ref="A303:E304"/>
    <mergeCell ref="F303:X304"/>
    <mergeCell ref="Y303:AB304"/>
    <mergeCell ref="A305:A308"/>
    <mergeCell ref="B305:E308"/>
    <mergeCell ref="F305:F308"/>
    <mergeCell ref="AA305:AB308"/>
    <mergeCell ref="G306:G308"/>
    <mergeCell ref="H306:H308"/>
    <mergeCell ref="I306:I308"/>
    <mergeCell ref="J306:J308"/>
    <mergeCell ref="K306:K308"/>
    <mergeCell ref="L306:L308"/>
    <mergeCell ref="M306:M308"/>
    <mergeCell ref="N306:N308"/>
    <mergeCell ref="O306:O308"/>
    <mergeCell ref="A301:E302"/>
    <mergeCell ref="H301:J301"/>
    <mergeCell ref="K301:L301"/>
    <mergeCell ref="H302:J302"/>
    <mergeCell ref="K302:L302"/>
    <mergeCell ref="M301:T301"/>
    <mergeCell ref="U301:AB301"/>
    <mergeCell ref="M302:T302"/>
    <mergeCell ref="U302:AB302"/>
    <mergeCell ref="A299:E299"/>
    <mergeCell ref="H299:J299"/>
    <mergeCell ref="K299:AB299"/>
    <mergeCell ref="A300:E300"/>
    <mergeCell ref="H300:J300"/>
    <mergeCell ref="K300:L300"/>
    <mergeCell ref="M300:T300"/>
    <mergeCell ref="U300:AB300"/>
    <mergeCell ref="A297:E298"/>
    <mergeCell ref="G297:H297"/>
    <mergeCell ref="I297:V297"/>
    <mergeCell ref="Z297:AB297"/>
    <mergeCell ref="G298:H298"/>
    <mergeCell ref="I298:V298"/>
    <mergeCell ref="Z298:AB298"/>
    <mergeCell ref="A295:E295"/>
    <mergeCell ref="G295:V295"/>
    <mergeCell ref="W295:Y295"/>
    <mergeCell ref="Z295:AB295"/>
    <mergeCell ref="A296:E296"/>
    <mergeCell ref="G296:H296"/>
    <mergeCell ref="I296:V296"/>
    <mergeCell ref="Z296:AB296"/>
    <mergeCell ref="A293:L293"/>
    <mergeCell ref="N293:T293"/>
    <mergeCell ref="V293:AB293"/>
    <mergeCell ref="A294:L294"/>
    <mergeCell ref="N294:T294"/>
    <mergeCell ref="V294:AB294"/>
    <mergeCell ref="A291:E292"/>
    <mergeCell ref="F291:Q291"/>
    <mergeCell ref="R291:AB291"/>
    <mergeCell ref="F292:Q292"/>
    <mergeCell ref="R292:AB292"/>
    <mergeCell ref="A289:L290"/>
    <mergeCell ref="T289:Z289"/>
    <mergeCell ref="AA289:AB289"/>
    <mergeCell ref="M290:N290"/>
    <mergeCell ref="O290:AB290"/>
    <mergeCell ref="Z282:Z284"/>
    <mergeCell ref="A286:B288"/>
    <mergeCell ref="C286:G288"/>
    <mergeCell ref="H286:I288"/>
    <mergeCell ref="J286:O288"/>
    <mergeCell ref="P286:S288"/>
    <mergeCell ref="T286:V288"/>
    <mergeCell ref="W286:X288"/>
    <mergeCell ref="Y286:AB288"/>
    <mergeCell ref="U282:U284"/>
    <mergeCell ref="V282:V284"/>
    <mergeCell ref="W282:W284"/>
    <mergeCell ref="X282:X284"/>
    <mergeCell ref="Y282:Y284"/>
    <mergeCell ref="P282:P284"/>
    <mergeCell ref="Q282:Q284"/>
    <mergeCell ref="R282:R284"/>
    <mergeCell ref="S282:S284"/>
    <mergeCell ref="T282:T284"/>
    <mergeCell ref="A279:E280"/>
    <mergeCell ref="F279:X280"/>
    <mergeCell ref="Y279:AB280"/>
    <mergeCell ref="A281:A284"/>
    <mergeCell ref="B281:E284"/>
    <mergeCell ref="F281:F284"/>
    <mergeCell ref="AA281:AB284"/>
    <mergeCell ref="G282:G284"/>
    <mergeCell ref="H282:H284"/>
    <mergeCell ref="I282:I284"/>
    <mergeCell ref="J282:J284"/>
    <mergeCell ref="K282:K284"/>
    <mergeCell ref="L282:L284"/>
    <mergeCell ref="M282:M284"/>
    <mergeCell ref="N282:N284"/>
    <mergeCell ref="O282:O284"/>
    <mergeCell ref="A277:E278"/>
    <mergeCell ref="H277:J277"/>
    <mergeCell ref="K277:L277"/>
    <mergeCell ref="H278:J278"/>
    <mergeCell ref="K278:L278"/>
    <mergeCell ref="M277:T277"/>
    <mergeCell ref="U277:AB277"/>
    <mergeCell ref="M278:T278"/>
    <mergeCell ref="U278:AB278"/>
    <mergeCell ref="A275:E275"/>
    <mergeCell ref="H275:J275"/>
    <mergeCell ref="K275:AB275"/>
    <mergeCell ref="A276:E276"/>
    <mergeCell ref="H276:J276"/>
    <mergeCell ref="K276:L276"/>
    <mergeCell ref="M276:T276"/>
    <mergeCell ref="U276:AB276"/>
    <mergeCell ref="A273:E274"/>
    <mergeCell ref="G273:H273"/>
    <mergeCell ref="I273:V273"/>
    <mergeCell ref="Z273:AB273"/>
    <mergeCell ref="G274:H274"/>
    <mergeCell ref="I274:V274"/>
    <mergeCell ref="Z274:AB274"/>
    <mergeCell ref="A271:E271"/>
    <mergeCell ref="G271:V271"/>
    <mergeCell ref="W271:Y271"/>
    <mergeCell ref="Z271:AB271"/>
    <mergeCell ref="A272:E272"/>
    <mergeCell ref="G272:H272"/>
    <mergeCell ref="I272:V272"/>
    <mergeCell ref="Z272:AB272"/>
    <mergeCell ref="A269:L269"/>
    <mergeCell ref="N269:T269"/>
    <mergeCell ref="V269:AB269"/>
    <mergeCell ref="A270:L270"/>
    <mergeCell ref="N270:T270"/>
    <mergeCell ref="V270:AB270"/>
    <mergeCell ref="A267:E268"/>
    <mergeCell ref="F267:Q267"/>
    <mergeCell ref="R267:AB267"/>
    <mergeCell ref="F268:Q268"/>
    <mergeCell ref="R268:AB268"/>
    <mergeCell ref="A265:L266"/>
    <mergeCell ref="T265:Z265"/>
    <mergeCell ref="AA265:AB265"/>
    <mergeCell ref="M266:N266"/>
    <mergeCell ref="O266:AB266"/>
    <mergeCell ref="Z258:Z260"/>
    <mergeCell ref="A262:B264"/>
    <mergeCell ref="C262:G264"/>
    <mergeCell ref="H262:I264"/>
    <mergeCell ref="J262:O264"/>
    <mergeCell ref="P262:S264"/>
    <mergeCell ref="T262:V264"/>
    <mergeCell ref="W262:X264"/>
    <mergeCell ref="Y262:AB264"/>
    <mergeCell ref="U258:U260"/>
    <mergeCell ref="V258:V260"/>
    <mergeCell ref="W258:W260"/>
    <mergeCell ref="X258:X260"/>
    <mergeCell ref="Y258:Y260"/>
    <mergeCell ref="P258:P260"/>
    <mergeCell ref="Q258:Q260"/>
    <mergeCell ref="R258:R260"/>
    <mergeCell ref="S258:S260"/>
    <mergeCell ref="T258:T260"/>
    <mergeCell ref="A255:E256"/>
    <mergeCell ref="F255:X256"/>
    <mergeCell ref="Y255:AB256"/>
    <mergeCell ref="A257:A260"/>
    <mergeCell ref="B257:E260"/>
    <mergeCell ref="F257:F260"/>
    <mergeCell ref="AA257:AB260"/>
    <mergeCell ref="G258:G260"/>
    <mergeCell ref="H258:H260"/>
    <mergeCell ref="I258:I260"/>
    <mergeCell ref="J258:J260"/>
    <mergeCell ref="K258:K260"/>
    <mergeCell ref="L258:L260"/>
    <mergeCell ref="M258:M260"/>
    <mergeCell ref="N258:N260"/>
    <mergeCell ref="O258:O260"/>
    <mergeCell ref="A253:E254"/>
    <mergeCell ref="H253:J253"/>
    <mergeCell ref="K253:L253"/>
    <mergeCell ref="H254:J254"/>
    <mergeCell ref="K254:L254"/>
    <mergeCell ref="M253:T253"/>
    <mergeCell ref="U253:AB253"/>
    <mergeCell ref="M254:T254"/>
    <mergeCell ref="U254:AB254"/>
    <mergeCell ref="A251:E251"/>
    <mergeCell ref="H251:J251"/>
    <mergeCell ref="K251:AB251"/>
    <mergeCell ref="A252:E252"/>
    <mergeCell ref="H252:J252"/>
    <mergeCell ref="K252:L252"/>
    <mergeCell ref="M252:T252"/>
    <mergeCell ref="U252:AB252"/>
    <mergeCell ref="A249:E250"/>
    <mergeCell ref="G249:H249"/>
    <mergeCell ref="I249:V249"/>
    <mergeCell ref="Z249:AB249"/>
    <mergeCell ref="G250:H250"/>
    <mergeCell ref="I250:V250"/>
    <mergeCell ref="Z250:AB250"/>
    <mergeCell ref="A247:E247"/>
    <mergeCell ref="G247:V247"/>
    <mergeCell ref="W247:Y247"/>
    <mergeCell ref="Z247:AB247"/>
    <mergeCell ref="A248:E248"/>
    <mergeCell ref="G248:H248"/>
    <mergeCell ref="I248:V248"/>
    <mergeCell ref="Z248:AB248"/>
    <mergeCell ref="A245:L245"/>
    <mergeCell ref="N245:T245"/>
    <mergeCell ref="V245:AB245"/>
    <mergeCell ref="A246:L246"/>
    <mergeCell ref="N246:T246"/>
    <mergeCell ref="V246:AB246"/>
    <mergeCell ref="A243:E244"/>
    <mergeCell ref="F243:Q243"/>
    <mergeCell ref="R243:AB243"/>
    <mergeCell ref="F244:Q244"/>
    <mergeCell ref="R244:AB244"/>
    <mergeCell ref="A241:L242"/>
    <mergeCell ref="T241:Z241"/>
    <mergeCell ref="AA241:AB241"/>
    <mergeCell ref="M242:N242"/>
    <mergeCell ref="O242:AB242"/>
    <mergeCell ref="Z234:Z236"/>
    <mergeCell ref="A238:B240"/>
    <mergeCell ref="C238:G240"/>
    <mergeCell ref="H238:I240"/>
    <mergeCell ref="J238:O240"/>
    <mergeCell ref="P238:S240"/>
    <mergeCell ref="T238:V240"/>
    <mergeCell ref="W238:X240"/>
    <mergeCell ref="Y238:AB240"/>
    <mergeCell ref="U234:U236"/>
    <mergeCell ref="V234:V236"/>
    <mergeCell ref="W234:W236"/>
    <mergeCell ref="X234:X236"/>
    <mergeCell ref="Y234:Y236"/>
    <mergeCell ref="P234:P236"/>
    <mergeCell ref="Q234:Q236"/>
    <mergeCell ref="R234:R236"/>
    <mergeCell ref="S234:S236"/>
    <mergeCell ref="T234:T236"/>
    <mergeCell ref="A231:E232"/>
    <mergeCell ref="F231:X232"/>
    <mergeCell ref="Y231:AB232"/>
    <mergeCell ref="A233:A236"/>
    <mergeCell ref="B233:E236"/>
    <mergeCell ref="F233:F236"/>
    <mergeCell ref="AA233:AB236"/>
    <mergeCell ref="G234:G236"/>
    <mergeCell ref="H234:H236"/>
    <mergeCell ref="I234:I236"/>
    <mergeCell ref="J234:J236"/>
    <mergeCell ref="K234:K236"/>
    <mergeCell ref="L234:L236"/>
    <mergeCell ref="M234:M236"/>
    <mergeCell ref="N234:N236"/>
    <mergeCell ref="O234:O236"/>
    <mergeCell ref="A229:E230"/>
    <mergeCell ref="H229:J229"/>
    <mergeCell ref="K229:L229"/>
    <mergeCell ref="H230:J230"/>
    <mergeCell ref="K230:L230"/>
    <mergeCell ref="M229:T229"/>
    <mergeCell ref="U229:AB229"/>
    <mergeCell ref="M230:T230"/>
    <mergeCell ref="U230:AB230"/>
    <mergeCell ref="A227:E227"/>
    <mergeCell ref="H227:J227"/>
    <mergeCell ref="K227:AB227"/>
    <mergeCell ref="A228:E228"/>
    <mergeCell ref="H228:J228"/>
    <mergeCell ref="K228:L228"/>
    <mergeCell ref="M228:T228"/>
    <mergeCell ref="U228:AB228"/>
    <mergeCell ref="A225:E226"/>
    <mergeCell ref="G225:H225"/>
    <mergeCell ref="I225:V225"/>
    <mergeCell ref="Z225:AB225"/>
    <mergeCell ref="G226:H226"/>
    <mergeCell ref="I226:V226"/>
    <mergeCell ref="Z226:AB226"/>
    <mergeCell ref="A223:E223"/>
    <mergeCell ref="G223:V223"/>
    <mergeCell ref="W223:Y223"/>
    <mergeCell ref="Z223:AB223"/>
    <mergeCell ref="A224:E224"/>
    <mergeCell ref="G224:H224"/>
    <mergeCell ref="I224:V224"/>
    <mergeCell ref="Z224:AB224"/>
    <mergeCell ref="A221:L221"/>
    <mergeCell ref="N221:T221"/>
    <mergeCell ref="V221:AB221"/>
    <mergeCell ref="A222:L222"/>
    <mergeCell ref="N222:T222"/>
    <mergeCell ref="V222:AB222"/>
    <mergeCell ref="A219:E220"/>
    <mergeCell ref="F219:Q219"/>
    <mergeCell ref="R219:AB219"/>
    <mergeCell ref="F220:Q220"/>
    <mergeCell ref="R220:AB220"/>
    <mergeCell ref="A217:L218"/>
    <mergeCell ref="T217:Z217"/>
    <mergeCell ref="AA217:AB217"/>
    <mergeCell ref="M218:N218"/>
    <mergeCell ref="O218:AB218"/>
    <mergeCell ref="Z210:Z212"/>
    <mergeCell ref="A214:B216"/>
    <mergeCell ref="C214:G216"/>
    <mergeCell ref="H214:I216"/>
    <mergeCell ref="J214:O216"/>
    <mergeCell ref="P214:S216"/>
    <mergeCell ref="T214:V216"/>
    <mergeCell ref="W214:X216"/>
    <mergeCell ref="Y214:AB216"/>
    <mergeCell ref="U210:U212"/>
    <mergeCell ref="V210:V212"/>
    <mergeCell ref="W210:W212"/>
    <mergeCell ref="X210:X212"/>
    <mergeCell ref="Y210:Y212"/>
    <mergeCell ref="P210:P212"/>
    <mergeCell ref="Q210:Q212"/>
    <mergeCell ref="R210:R212"/>
    <mergeCell ref="S210:S212"/>
    <mergeCell ref="T210:T212"/>
    <mergeCell ref="A207:E208"/>
    <mergeCell ref="F207:X208"/>
    <mergeCell ref="Y207:AB208"/>
    <mergeCell ref="A209:A212"/>
    <mergeCell ref="B209:E212"/>
    <mergeCell ref="F209:F212"/>
    <mergeCell ref="AA209:AB212"/>
    <mergeCell ref="G210:G212"/>
    <mergeCell ref="H210:H212"/>
    <mergeCell ref="I210:I212"/>
    <mergeCell ref="J210:J212"/>
    <mergeCell ref="K210:K212"/>
    <mergeCell ref="L210:L212"/>
    <mergeCell ref="M210:M212"/>
    <mergeCell ref="N210:N212"/>
    <mergeCell ref="O210:O212"/>
    <mergeCell ref="A205:E206"/>
    <mergeCell ref="H205:J205"/>
    <mergeCell ref="K205:L205"/>
    <mergeCell ref="H206:J206"/>
    <mergeCell ref="K206:L206"/>
    <mergeCell ref="M205:T205"/>
    <mergeCell ref="U205:AB205"/>
    <mergeCell ref="M206:T206"/>
    <mergeCell ref="U206:AB206"/>
    <mergeCell ref="A203:E203"/>
    <mergeCell ref="H203:J203"/>
    <mergeCell ref="K203:AB203"/>
    <mergeCell ref="A204:E204"/>
    <mergeCell ref="H204:J204"/>
    <mergeCell ref="K204:L204"/>
    <mergeCell ref="M204:T204"/>
    <mergeCell ref="U204:AB204"/>
    <mergeCell ref="A201:E202"/>
    <mergeCell ref="G201:H201"/>
    <mergeCell ref="I201:V201"/>
    <mergeCell ref="Z201:AB201"/>
    <mergeCell ref="G202:H202"/>
    <mergeCell ref="I202:V202"/>
    <mergeCell ref="Z202:AB202"/>
    <mergeCell ref="A199:E199"/>
    <mergeCell ref="G199:V199"/>
    <mergeCell ref="W199:Y199"/>
    <mergeCell ref="Z199:AB199"/>
    <mergeCell ref="A200:E200"/>
    <mergeCell ref="G200:H200"/>
    <mergeCell ref="I200:V200"/>
    <mergeCell ref="Z200:AB200"/>
    <mergeCell ref="A197:L197"/>
    <mergeCell ref="N197:T197"/>
    <mergeCell ref="V197:AB197"/>
    <mergeCell ref="A198:L198"/>
    <mergeCell ref="N198:T198"/>
    <mergeCell ref="V198:AB198"/>
    <mergeCell ref="A195:E196"/>
    <mergeCell ref="F195:Q195"/>
    <mergeCell ref="R195:AB195"/>
    <mergeCell ref="F196:Q196"/>
    <mergeCell ref="R196:AB196"/>
    <mergeCell ref="A193:L194"/>
    <mergeCell ref="T193:Z193"/>
    <mergeCell ref="AA193:AB193"/>
    <mergeCell ref="M194:N194"/>
    <mergeCell ref="O194:AB194"/>
    <mergeCell ref="Z186:Z188"/>
    <mergeCell ref="A190:B192"/>
    <mergeCell ref="C190:G192"/>
    <mergeCell ref="H190:I192"/>
    <mergeCell ref="J190:O192"/>
    <mergeCell ref="P190:S192"/>
    <mergeCell ref="T190:V192"/>
    <mergeCell ref="W190:X192"/>
    <mergeCell ref="Y190:AB192"/>
    <mergeCell ref="U186:U188"/>
    <mergeCell ref="V186:V188"/>
    <mergeCell ref="W186:W188"/>
    <mergeCell ref="X186:X188"/>
    <mergeCell ref="Y186:Y188"/>
    <mergeCell ref="P186:P188"/>
    <mergeCell ref="Q186:Q188"/>
    <mergeCell ref="R186:R188"/>
    <mergeCell ref="S186:S188"/>
    <mergeCell ref="T186:T188"/>
    <mergeCell ref="A183:E184"/>
    <mergeCell ref="F183:X184"/>
    <mergeCell ref="Y183:AB184"/>
    <mergeCell ref="A185:A188"/>
    <mergeCell ref="B185:E188"/>
    <mergeCell ref="F185:F188"/>
    <mergeCell ref="AA185:AB188"/>
    <mergeCell ref="G186:G188"/>
    <mergeCell ref="H186:H188"/>
    <mergeCell ref="I186:I188"/>
    <mergeCell ref="J186:J188"/>
    <mergeCell ref="K186:K188"/>
    <mergeCell ref="L186:L188"/>
    <mergeCell ref="M186:M188"/>
    <mergeCell ref="N186:N188"/>
    <mergeCell ref="O186:O188"/>
    <mergeCell ref="A181:E182"/>
    <mergeCell ref="H181:J181"/>
    <mergeCell ref="K181:L181"/>
    <mergeCell ref="H182:J182"/>
    <mergeCell ref="K182:L182"/>
    <mergeCell ref="M181:T181"/>
    <mergeCell ref="U181:AB181"/>
    <mergeCell ref="M182:T182"/>
    <mergeCell ref="U182:AB182"/>
    <mergeCell ref="A179:E179"/>
    <mergeCell ref="H179:J179"/>
    <mergeCell ref="K179:AB179"/>
    <mergeCell ref="A180:E180"/>
    <mergeCell ref="H180:J180"/>
    <mergeCell ref="K180:L180"/>
    <mergeCell ref="M180:T180"/>
    <mergeCell ref="U180:AB180"/>
    <mergeCell ref="A177:E178"/>
    <mergeCell ref="G177:H177"/>
    <mergeCell ref="I177:V177"/>
    <mergeCell ref="Z177:AB177"/>
    <mergeCell ref="G178:H178"/>
    <mergeCell ref="I178:V178"/>
    <mergeCell ref="Z178:AB178"/>
    <mergeCell ref="A175:E175"/>
    <mergeCell ref="G175:V175"/>
    <mergeCell ref="W175:Y175"/>
    <mergeCell ref="Z175:AB175"/>
    <mergeCell ref="A176:E176"/>
    <mergeCell ref="G176:H176"/>
    <mergeCell ref="I176:V176"/>
    <mergeCell ref="Z176:AB176"/>
    <mergeCell ref="A173:L173"/>
    <mergeCell ref="N173:T173"/>
    <mergeCell ref="V173:AB173"/>
    <mergeCell ref="A174:L174"/>
    <mergeCell ref="N174:T174"/>
    <mergeCell ref="V174:AB174"/>
    <mergeCell ref="A171:E172"/>
    <mergeCell ref="F171:Q171"/>
    <mergeCell ref="R171:AB171"/>
    <mergeCell ref="F172:Q172"/>
    <mergeCell ref="R172:AB172"/>
    <mergeCell ref="A169:L170"/>
    <mergeCell ref="T169:Z169"/>
    <mergeCell ref="AA169:AB169"/>
    <mergeCell ref="M170:N170"/>
    <mergeCell ref="O170:AB170"/>
    <mergeCell ref="Z162:Z164"/>
    <mergeCell ref="A166:B168"/>
    <mergeCell ref="C166:G168"/>
    <mergeCell ref="H166:I168"/>
    <mergeCell ref="J166:O168"/>
    <mergeCell ref="P166:S168"/>
    <mergeCell ref="T166:V168"/>
    <mergeCell ref="W166:X168"/>
    <mergeCell ref="Y166:AB168"/>
    <mergeCell ref="U162:U164"/>
    <mergeCell ref="V162:V164"/>
    <mergeCell ref="W162:W164"/>
    <mergeCell ref="X162:X164"/>
    <mergeCell ref="Y162:Y164"/>
    <mergeCell ref="P162:P164"/>
    <mergeCell ref="Q162:Q164"/>
    <mergeCell ref="R162:R164"/>
    <mergeCell ref="S162:S164"/>
    <mergeCell ref="T162:T164"/>
    <mergeCell ref="A159:E160"/>
    <mergeCell ref="F159:X160"/>
    <mergeCell ref="Y159:AB160"/>
    <mergeCell ref="A161:A164"/>
    <mergeCell ref="B161:E164"/>
    <mergeCell ref="F161:F164"/>
    <mergeCell ref="AA161:AB164"/>
    <mergeCell ref="G162:G164"/>
    <mergeCell ref="H162:H164"/>
    <mergeCell ref="I162:I164"/>
    <mergeCell ref="J162:J164"/>
    <mergeCell ref="K162:K164"/>
    <mergeCell ref="L162:L164"/>
    <mergeCell ref="M162:M164"/>
    <mergeCell ref="N162:N164"/>
    <mergeCell ref="O162:O164"/>
    <mergeCell ref="A157:E158"/>
    <mergeCell ref="H157:J157"/>
    <mergeCell ref="K157:L157"/>
    <mergeCell ref="H158:J158"/>
    <mergeCell ref="K158:L158"/>
    <mergeCell ref="M157:T157"/>
    <mergeCell ref="U157:AB157"/>
    <mergeCell ref="M158:T158"/>
    <mergeCell ref="U158:AB158"/>
    <mergeCell ref="A155:E155"/>
    <mergeCell ref="H155:J155"/>
    <mergeCell ref="K155:AB155"/>
    <mergeCell ref="A156:E156"/>
    <mergeCell ref="H156:J156"/>
    <mergeCell ref="K156:L156"/>
    <mergeCell ref="M156:T156"/>
    <mergeCell ref="U156:AB156"/>
    <mergeCell ref="A153:E154"/>
    <mergeCell ref="G153:H153"/>
    <mergeCell ref="I153:V153"/>
    <mergeCell ref="Z153:AB153"/>
    <mergeCell ref="G154:H154"/>
    <mergeCell ref="I154:V154"/>
    <mergeCell ref="Z154:AB154"/>
    <mergeCell ref="A151:E151"/>
    <mergeCell ref="G151:V151"/>
    <mergeCell ref="W151:Y151"/>
    <mergeCell ref="Z151:AB151"/>
    <mergeCell ref="A152:E152"/>
    <mergeCell ref="G152:H152"/>
    <mergeCell ref="I152:V152"/>
    <mergeCell ref="Z152:AB152"/>
    <mergeCell ref="A149:L149"/>
    <mergeCell ref="N149:T149"/>
    <mergeCell ref="V149:AB149"/>
    <mergeCell ref="A150:L150"/>
    <mergeCell ref="N150:T150"/>
    <mergeCell ref="V150:AB150"/>
    <mergeCell ref="A147:E148"/>
    <mergeCell ref="F147:Q147"/>
    <mergeCell ref="R147:AB147"/>
    <mergeCell ref="F148:Q148"/>
    <mergeCell ref="R148:AB148"/>
    <mergeCell ref="A145:L146"/>
    <mergeCell ref="T145:Z145"/>
    <mergeCell ref="AA145:AB145"/>
    <mergeCell ref="M146:N146"/>
    <mergeCell ref="O146:AB146"/>
    <mergeCell ref="Z138:Z140"/>
    <mergeCell ref="A142:B144"/>
    <mergeCell ref="C142:G144"/>
    <mergeCell ref="H142:I144"/>
    <mergeCell ref="J142:O144"/>
    <mergeCell ref="P142:S144"/>
    <mergeCell ref="T142:V144"/>
    <mergeCell ref="W142:X144"/>
    <mergeCell ref="Y142:AB144"/>
    <mergeCell ref="U138:U140"/>
    <mergeCell ref="V138:V140"/>
    <mergeCell ref="W138:W140"/>
    <mergeCell ref="X138:X140"/>
    <mergeCell ref="Y138:Y140"/>
    <mergeCell ref="P138:P140"/>
    <mergeCell ref="Q138:Q140"/>
    <mergeCell ref="R138:R140"/>
    <mergeCell ref="S138:S140"/>
    <mergeCell ref="T138:T140"/>
    <mergeCell ref="A135:E136"/>
    <mergeCell ref="F135:X136"/>
    <mergeCell ref="Y135:AB136"/>
    <mergeCell ref="A137:A140"/>
    <mergeCell ref="B137:E140"/>
    <mergeCell ref="F137:F140"/>
    <mergeCell ref="AA137:AB140"/>
    <mergeCell ref="G138:G140"/>
    <mergeCell ref="H138:H140"/>
    <mergeCell ref="I138:I140"/>
    <mergeCell ref="J138:J140"/>
    <mergeCell ref="K138:K140"/>
    <mergeCell ref="L138:L140"/>
    <mergeCell ref="M138:M140"/>
    <mergeCell ref="N138:N140"/>
    <mergeCell ref="O138:O140"/>
    <mergeCell ref="A133:E134"/>
    <mergeCell ref="H133:J133"/>
    <mergeCell ref="K133:L133"/>
    <mergeCell ref="H134:J134"/>
    <mergeCell ref="K134:L134"/>
    <mergeCell ref="M133:T133"/>
    <mergeCell ref="U133:AB133"/>
    <mergeCell ref="M134:T134"/>
    <mergeCell ref="U134:AB134"/>
    <mergeCell ref="A131:E131"/>
    <mergeCell ref="H131:J131"/>
    <mergeCell ref="K131:AB131"/>
    <mergeCell ref="A132:E132"/>
    <mergeCell ref="H132:J132"/>
    <mergeCell ref="K132:L132"/>
    <mergeCell ref="M132:T132"/>
    <mergeCell ref="U132:AB132"/>
    <mergeCell ref="A129:E130"/>
    <mergeCell ref="G129:H129"/>
    <mergeCell ref="I129:V129"/>
    <mergeCell ref="Z129:AB129"/>
    <mergeCell ref="G130:H130"/>
    <mergeCell ref="I130:V130"/>
    <mergeCell ref="Z130:AB130"/>
    <mergeCell ref="A127:E127"/>
    <mergeCell ref="G127:V127"/>
    <mergeCell ref="W127:Y127"/>
    <mergeCell ref="Z127:AB127"/>
    <mergeCell ref="A128:E128"/>
    <mergeCell ref="G128:H128"/>
    <mergeCell ref="I128:V128"/>
    <mergeCell ref="Z128:AB128"/>
    <mergeCell ref="A125:L125"/>
    <mergeCell ref="N125:T125"/>
    <mergeCell ref="V125:AB125"/>
    <mergeCell ref="A126:L126"/>
    <mergeCell ref="N126:T126"/>
    <mergeCell ref="V126:AB126"/>
    <mergeCell ref="A123:E124"/>
    <mergeCell ref="F123:Q123"/>
    <mergeCell ref="R123:AB123"/>
    <mergeCell ref="F124:Q124"/>
    <mergeCell ref="R124:AB124"/>
    <mergeCell ref="A121:L122"/>
    <mergeCell ref="T121:Z121"/>
    <mergeCell ref="AA121:AB121"/>
    <mergeCell ref="M122:N122"/>
    <mergeCell ref="O122:AB122"/>
    <mergeCell ref="Z114:Z116"/>
    <mergeCell ref="A118:B120"/>
    <mergeCell ref="C118:G120"/>
    <mergeCell ref="H118:I120"/>
    <mergeCell ref="J118:O120"/>
    <mergeCell ref="P118:S120"/>
    <mergeCell ref="T118:V120"/>
    <mergeCell ref="W118:X120"/>
    <mergeCell ref="Y118:AB120"/>
    <mergeCell ref="U114:U116"/>
    <mergeCell ref="V114:V116"/>
    <mergeCell ref="W114:W116"/>
    <mergeCell ref="X114:X116"/>
    <mergeCell ref="Y114:Y116"/>
    <mergeCell ref="P114:P116"/>
    <mergeCell ref="Q114:Q116"/>
    <mergeCell ref="R114:R116"/>
    <mergeCell ref="S114:S116"/>
    <mergeCell ref="T114:T116"/>
    <mergeCell ref="A111:E112"/>
    <mergeCell ref="F111:X112"/>
    <mergeCell ref="Y111:AB112"/>
    <mergeCell ref="A113:A116"/>
    <mergeCell ref="B113:E116"/>
    <mergeCell ref="F113:F116"/>
    <mergeCell ref="AA113:AB116"/>
    <mergeCell ref="G114:G116"/>
    <mergeCell ref="H114:H116"/>
    <mergeCell ref="I114:I116"/>
    <mergeCell ref="J114:J116"/>
    <mergeCell ref="K114:K116"/>
    <mergeCell ref="L114:L116"/>
    <mergeCell ref="M114:M116"/>
    <mergeCell ref="N114:N116"/>
    <mergeCell ref="O114:O116"/>
    <mergeCell ref="A109:E110"/>
    <mergeCell ref="H109:J109"/>
    <mergeCell ref="K109:L109"/>
    <mergeCell ref="H110:J110"/>
    <mergeCell ref="K110:L110"/>
    <mergeCell ref="M109:T109"/>
    <mergeCell ref="U109:AB109"/>
    <mergeCell ref="M110:T110"/>
    <mergeCell ref="U110:AB110"/>
    <mergeCell ref="A107:E107"/>
    <mergeCell ref="H107:J107"/>
    <mergeCell ref="K107:AB107"/>
    <mergeCell ref="A108:E108"/>
    <mergeCell ref="H108:J108"/>
    <mergeCell ref="K108:L108"/>
    <mergeCell ref="M108:T108"/>
    <mergeCell ref="U108:AB108"/>
    <mergeCell ref="A105:E106"/>
    <mergeCell ref="G105:H105"/>
    <mergeCell ref="I105:V105"/>
    <mergeCell ref="Z105:AB105"/>
    <mergeCell ref="G106:H106"/>
    <mergeCell ref="I106:V106"/>
    <mergeCell ref="Z106:AB106"/>
    <mergeCell ref="A103:E103"/>
    <mergeCell ref="G103:V103"/>
    <mergeCell ref="W103:Y103"/>
    <mergeCell ref="Z103:AB103"/>
    <mergeCell ref="A104:E104"/>
    <mergeCell ref="G104:H104"/>
    <mergeCell ref="I104:V104"/>
    <mergeCell ref="Z104:AB104"/>
    <mergeCell ref="A101:L101"/>
    <mergeCell ref="N101:T101"/>
    <mergeCell ref="V101:AB101"/>
    <mergeCell ref="A102:L102"/>
    <mergeCell ref="N102:T102"/>
    <mergeCell ref="V102:AB102"/>
    <mergeCell ref="A99:E100"/>
    <mergeCell ref="F99:Q99"/>
    <mergeCell ref="R99:AB99"/>
    <mergeCell ref="F100:Q100"/>
    <mergeCell ref="R100:AB100"/>
    <mergeCell ref="A97:L98"/>
    <mergeCell ref="T97:Z97"/>
    <mergeCell ref="AA97:AB97"/>
    <mergeCell ref="M98:N98"/>
    <mergeCell ref="O98:AB98"/>
    <mergeCell ref="Z90:Z92"/>
    <mergeCell ref="A94:B96"/>
    <mergeCell ref="C94:G96"/>
    <mergeCell ref="H94:I96"/>
    <mergeCell ref="J94:O96"/>
    <mergeCell ref="P94:S96"/>
    <mergeCell ref="T94:V96"/>
    <mergeCell ref="W94:X96"/>
    <mergeCell ref="Y94:AB96"/>
    <mergeCell ref="U90:U92"/>
    <mergeCell ref="V90:V92"/>
    <mergeCell ref="W90:W92"/>
    <mergeCell ref="X90:X92"/>
    <mergeCell ref="Y90:Y92"/>
    <mergeCell ref="P90:P92"/>
    <mergeCell ref="Q90:Q92"/>
    <mergeCell ref="R90:R92"/>
    <mergeCell ref="S90:S92"/>
    <mergeCell ref="T90:T92"/>
    <mergeCell ref="A87:E88"/>
    <mergeCell ref="F87:X88"/>
    <mergeCell ref="Y87:AB88"/>
    <mergeCell ref="A89:A92"/>
    <mergeCell ref="B89:E92"/>
    <mergeCell ref="F89:F92"/>
    <mergeCell ref="AA89:AB92"/>
    <mergeCell ref="G90:G92"/>
    <mergeCell ref="H90:H92"/>
    <mergeCell ref="I90:I92"/>
    <mergeCell ref="J90:J92"/>
    <mergeCell ref="K90:K92"/>
    <mergeCell ref="L90:L92"/>
    <mergeCell ref="M90:M92"/>
    <mergeCell ref="N90:N92"/>
    <mergeCell ref="O90:O92"/>
    <mergeCell ref="A85:E86"/>
    <mergeCell ref="H85:J85"/>
    <mergeCell ref="K85:L85"/>
    <mergeCell ref="H86:J86"/>
    <mergeCell ref="K86:L86"/>
    <mergeCell ref="M85:T85"/>
    <mergeCell ref="U85:AB85"/>
    <mergeCell ref="M86:T86"/>
    <mergeCell ref="U86:AB86"/>
    <mergeCell ref="A83:E83"/>
    <mergeCell ref="H83:J83"/>
    <mergeCell ref="K83:AB83"/>
    <mergeCell ref="A84:E84"/>
    <mergeCell ref="H84:J84"/>
    <mergeCell ref="K84:L84"/>
    <mergeCell ref="M84:T84"/>
    <mergeCell ref="U84:AB84"/>
    <mergeCell ref="A81:E82"/>
    <mergeCell ref="G81:H81"/>
    <mergeCell ref="I81:V81"/>
    <mergeCell ref="Z81:AB81"/>
    <mergeCell ref="G82:H82"/>
    <mergeCell ref="I82:V82"/>
    <mergeCell ref="Z82:AB82"/>
    <mergeCell ref="A79:E79"/>
    <mergeCell ref="G79:V79"/>
    <mergeCell ref="W79:Y79"/>
    <mergeCell ref="Z79:AB79"/>
    <mergeCell ref="A80:E80"/>
    <mergeCell ref="G80:H80"/>
    <mergeCell ref="I80:V80"/>
    <mergeCell ref="Z80:AB80"/>
    <mergeCell ref="A77:L77"/>
    <mergeCell ref="N77:T77"/>
    <mergeCell ref="V77:AB77"/>
    <mergeCell ref="A78:L78"/>
    <mergeCell ref="N78:T78"/>
    <mergeCell ref="V78:AB78"/>
    <mergeCell ref="A75:E76"/>
    <mergeCell ref="F75:Q75"/>
    <mergeCell ref="R75:AB75"/>
    <mergeCell ref="F76:Q76"/>
    <mergeCell ref="R76:AB76"/>
    <mergeCell ref="A73:L74"/>
    <mergeCell ref="T73:Z73"/>
    <mergeCell ref="AA73:AB73"/>
    <mergeCell ref="M74:N74"/>
    <mergeCell ref="O74:AB74"/>
    <mergeCell ref="Z66:Z68"/>
    <mergeCell ref="A70:B72"/>
    <mergeCell ref="C70:G72"/>
    <mergeCell ref="H70:I72"/>
    <mergeCell ref="J70:O72"/>
    <mergeCell ref="P70:S72"/>
    <mergeCell ref="T70:V72"/>
    <mergeCell ref="W70:X72"/>
    <mergeCell ref="Y70:AB72"/>
    <mergeCell ref="U66:U68"/>
    <mergeCell ref="V66:V68"/>
    <mergeCell ref="W66:W68"/>
    <mergeCell ref="X66:X68"/>
    <mergeCell ref="Y66:Y68"/>
    <mergeCell ref="P66:P68"/>
    <mergeCell ref="Q66:Q68"/>
    <mergeCell ref="R66:R68"/>
    <mergeCell ref="S66:S68"/>
    <mergeCell ref="T66:T68"/>
    <mergeCell ref="A63:E64"/>
    <mergeCell ref="F63:X64"/>
    <mergeCell ref="Y63:AB64"/>
    <mergeCell ref="A65:A68"/>
    <mergeCell ref="B65:E68"/>
    <mergeCell ref="F65:F68"/>
    <mergeCell ref="AA65:AB68"/>
    <mergeCell ref="G66:G68"/>
    <mergeCell ref="H66:H68"/>
    <mergeCell ref="I66:I68"/>
    <mergeCell ref="J66:J68"/>
    <mergeCell ref="K66:K68"/>
    <mergeCell ref="L66:L68"/>
    <mergeCell ref="M66:M68"/>
    <mergeCell ref="N66:N68"/>
    <mergeCell ref="O66:O68"/>
    <mergeCell ref="A61:E62"/>
    <mergeCell ref="H61:J61"/>
    <mergeCell ref="K61:L61"/>
    <mergeCell ref="H62:J62"/>
    <mergeCell ref="K62:L62"/>
    <mergeCell ref="M61:T61"/>
    <mergeCell ref="U61:AB61"/>
    <mergeCell ref="M62:T62"/>
    <mergeCell ref="U62:AB62"/>
    <mergeCell ref="A59:E59"/>
    <mergeCell ref="H59:J59"/>
    <mergeCell ref="K59:AB59"/>
    <mergeCell ref="A60:E60"/>
    <mergeCell ref="H60:J60"/>
    <mergeCell ref="K60:L60"/>
    <mergeCell ref="M60:T60"/>
    <mergeCell ref="U60:AB60"/>
    <mergeCell ref="A57:E58"/>
    <mergeCell ref="G57:H57"/>
    <mergeCell ref="I57:V57"/>
    <mergeCell ref="Z57:AB57"/>
    <mergeCell ref="G58:H58"/>
    <mergeCell ref="I58:V58"/>
    <mergeCell ref="Z58:AB58"/>
    <mergeCell ref="A55:E55"/>
    <mergeCell ref="G55:V55"/>
    <mergeCell ref="W55:Y55"/>
    <mergeCell ref="Z55:AB55"/>
    <mergeCell ref="A56:E56"/>
    <mergeCell ref="G56:H56"/>
    <mergeCell ref="I56:V56"/>
    <mergeCell ref="Z56:AB56"/>
    <mergeCell ref="A53:L53"/>
    <mergeCell ref="N53:T53"/>
    <mergeCell ref="V53:AB53"/>
    <mergeCell ref="A54:L54"/>
    <mergeCell ref="N54:T54"/>
    <mergeCell ref="V54:AB54"/>
    <mergeCell ref="A51:E52"/>
    <mergeCell ref="F51:Q51"/>
    <mergeCell ref="R51:AB51"/>
    <mergeCell ref="F52:Q52"/>
    <mergeCell ref="R52:AB52"/>
    <mergeCell ref="A49:L50"/>
    <mergeCell ref="T49:Z49"/>
    <mergeCell ref="AA49:AB49"/>
    <mergeCell ref="M50:N50"/>
    <mergeCell ref="O50:AB50"/>
    <mergeCell ref="Z42:Z44"/>
    <mergeCell ref="A46:B48"/>
    <mergeCell ref="C46:G48"/>
    <mergeCell ref="H46:I48"/>
    <mergeCell ref="J46:O48"/>
    <mergeCell ref="P46:S48"/>
    <mergeCell ref="T46:V48"/>
    <mergeCell ref="W46:X48"/>
    <mergeCell ref="Y46:AB48"/>
    <mergeCell ref="U42:U44"/>
    <mergeCell ref="V42:V44"/>
    <mergeCell ref="W42:W44"/>
    <mergeCell ref="X42:X44"/>
    <mergeCell ref="Y42:Y44"/>
    <mergeCell ref="P42:P44"/>
    <mergeCell ref="Q42:Q44"/>
    <mergeCell ref="R42:R44"/>
    <mergeCell ref="S42:S44"/>
    <mergeCell ref="T42:T44"/>
    <mergeCell ref="A39:E40"/>
    <mergeCell ref="F39:X40"/>
    <mergeCell ref="Y39:AB40"/>
    <mergeCell ref="A41:A44"/>
    <mergeCell ref="B41:E44"/>
    <mergeCell ref="F41:F44"/>
    <mergeCell ref="AA41:AB44"/>
    <mergeCell ref="G42:G44"/>
    <mergeCell ref="H42:H44"/>
    <mergeCell ref="I42:I44"/>
    <mergeCell ref="J42:J44"/>
    <mergeCell ref="K42:K44"/>
    <mergeCell ref="L42:L44"/>
    <mergeCell ref="M42:M44"/>
    <mergeCell ref="N42:N44"/>
    <mergeCell ref="O42:O44"/>
    <mergeCell ref="A37:E38"/>
    <mergeCell ref="H37:J37"/>
    <mergeCell ref="K37:L37"/>
    <mergeCell ref="H38:J38"/>
    <mergeCell ref="K38:L38"/>
    <mergeCell ref="M38:T38"/>
    <mergeCell ref="U38:AB38"/>
    <mergeCell ref="A35:E35"/>
    <mergeCell ref="H35:J35"/>
    <mergeCell ref="K35:AB35"/>
    <mergeCell ref="A36:E36"/>
    <mergeCell ref="H36:J36"/>
    <mergeCell ref="K36:L36"/>
    <mergeCell ref="A33:E34"/>
    <mergeCell ref="G33:H33"/>
    <mergeCell ref="I33:V33"/>
    <mergeCell ref="Z33:AB33"/>
    <mergeCell ref="G34:H34"/>
    <mergeCell ref="I34:V34"/>
    <mergeCell ref="Z34:AB34"/>
    <mergeCell ref="M36:T36"/>
    <mergeCell ref="U36:AB36"/>
    <mergeCell ref="M37:T37"/>
    <mergeCell ref="U37:AB37"/>
    <mergeCell ref="A31:E31"/>
    <mergeCell ref="G31:V31"/>
    <mergeCell ref="W31:Y31"/>
    <mergeCell ref="Z31:AB31"/>
    <mergeCell ref="A32:E32"/>
    <mergeCell ref="G32:H32"/>
    <mergeCell ref="I32:V32"/>
    <mergeCell ref="Z32:AB32"/>
    <mergeCell ref="A29:L29"/>
    <mergeCell ref="N29:T29"/>
    <mergeCell ref="V29:AB29"/>
    <mergeCell ref="A30:L30"/>
    <mergeCell ref="N30:T30"/>
    <mergeCell ref="V30:AB30"/>
    <mergeCell ref="A27:E28"/>
    <mergeCell ref="F27:Q27"/>
    <mergeCell ref="R27:AB27"/>
    <mergeCell ref="F28:Q28"/>
    <mergeCell ref="R28:AB28"/>
    <mergeCell ref="A25:L26"/>
    <mergeCell ref="T25:Z25"/>
    <mergeCell ref="AA25:AB25"/>
    <mergeCell ref="M26:N26"/>
    <mergeCell ref="O26:AB26"/>
    <mergeCell ref="W18:W20"/>
    <mergeCell ref="J18:J20"/>
    <mergeCell ref="K18:K20"/>
    <mergeCell ref="L18:L20"/>
    <mergeCell ref="Y15:AB16"/>
    <mergeCell ref="F15:X16"/>
    <mergeCell ref="A17:A20"/>
    <mergeCell ref="G18:G20"/>
    <mergeCell ref="C22:G24"/>
    <mergeCell ref="A22:B24"/>
    <mergeCell ref="Y22:AB24"/>
    <mergeCell ref="T22:V24"/>
    <mergeCell ref="J22:O24"/>
    <mergeCell ref="W22:X24"/>
    <mergeCell ref="P22:S24"/>
    <mergeCell ref="H22:I24"/>
    <mergeCell ref="X18:X20"/>
    <mergeCell ref="Y18:Y20"/>
    <mergeCell ref="R18:R20"/>
    <mergeCell ref="S18:S20"/>
    <mergeCell ref="T18:T20"/>
    <mergeCell ref="U18:U20"/>
    <mergeCell ref="A1:L2"/>
    <mergeCell ref="M2:N2"/>
    <mergeCell ref="O2:AB2"/>
    <mergeCell ref="T1:Z1"/>
    <mergeCell ref="AA1:AB1"/>
    <mergeCell ref="B17:E20"/>
    <mergeCell ref="F17:F20"/>
    <mergeCell ref="Z18:Z20"/>
    <mergeCell ref="AA17:AB20"/>
    <mergeCell ref="W7:Y7"/>
    <mergeCell ref="Z8:AB8"/>
    <mergeCell ref="Z9:AB9"/>
    <mergeCell ref="Z7:AB7"/>
    <mergeCell ref="V18:V20"/>
    <mergeCell ref="M18:M20"/>
    <mergeCell ref="N18:N20"/>
    <mergeCell ref="O18:O20"/>
    <mergeCell ref="P18:P20"/>
    <mergeCell ref="Q18:Q20"/>
    <mergeCell ref="H18:H20"/>
    <mergeCell ref="I18:I20"/>
    <mergeCell ref="A15:E16"/>
    <mergeCell ref="H12:J12"/>
    <mergeCell ref="H13:J13"/>
    <mergeCell ref="H14:J14"/>
    <mergeCell ref="K11:AB11"/>
    <mergeCell ref="H11:J11"/>
    <mergeCell ref="K12:L12"/>
    <mergeCell ref="K13:L13"/>
    <mergeCell ref="K14:L14"/>
    <mergeCell ref="M12:T12"/>
    <mergeCell ref="U12:AB12"/>
    <mergeCell ref="U13:AB13"/>
    <mergeCell ref="M13:T13"/>
    <mergeCell ref="A3:E4"/>
    <mergeCell ref="F3:Q3"/>
    <mergeCell ref="F4:Q4"/>
    <mergeCell ref="R3:AB3"/>
    <mergeCell ref="A13:E14"/>
    <mergeCell ref="A12:E12"/>
    <mergeCell ref="A11:E11"/>
    <mergeCell ref="R4:AB4"/>
    <mergeCell ref="A5:L5"/>
    <mergeCell ref="A6:L6"/>
    <mergeCell ref="A7:E7"/>
    <mergeCell ref="A8:E8"/>
    <mergeCell ref="A9:E10"/>
    <mergeCell ref="G7:V7"/>
    <mergeCell ref="N5:T5"/>
    <mergeCell ref="N6:T6"/>
    <mergeCell ref="V5:AB5"/>
    <mergeCell ref="V6:AB6"/>
    <mergeCell ref="G8:H8"/>
    <mergeCell ref="G9:H9"/>
    <mergeCell ref="G10:H10"/>
    <mergeCell ref="I8:V8"/>
    <mergeCell ref="I9:V9"/>
    <mergeCell ref="I10:V10"/>
    <mergeCell ref="Z10:AB10"/>
    <mergeCell ref="M14:T14"/>
    <mergeCell ref="U14:AB14"/>
  </mergeCells>
  <phoneticPr fontId="1"/>
  <dataValidations count="3">
    <dataValidation type="list" allowBlank="1" showInputMessage="1" showErrorMessage="1" sqref="F12:F14 F36:F38 F60:F62 F84:F86 F108:F110 F132:F134 F156:F158 F180:F182 F204:F206 F228:F230 F252:F254 F276:F278 F300:F302 F324:F326 F348:F350 F372:F374 F396:F398 F420:F422 F444:F446 F468:F470 F492:F494 F516:F518 F540:F542 F564:F566 F588:F590 F612:F614 F636:F638 F660:F662 F684:F686 F708:F710 F732:F734" xr:uid="{00000000-0002-0000-0100-000000000000}">
      <formula1>"1,2,3"</formula1>
    </dataValidation>
    <dataValidation type="list" allowBlank="1" showInputMessage="1" showErrorMessage="1" sqref="I8:V10 I32:V34 I56:V58 I80:V82 I104:V106 I128:V130 I152:V154 I176:V178 I200:V202 I224:V226 I248:V250 I272:V274 I296:V298 I320:V322 I344:V346 I368:V370 I392:V394 I416:V418 I440:V442 I464:V466 I488:V490 I512:V514 I536:V538 I560:V562 I584:V586 I608:V610 I632:V634 I656:V658 I680:V682 I704:V706 I728:V730 M684:T686 M12:T14 M36:T38 M60:T62 M84:T86 M108:T110 M132:T134 M156:T158 M180:T182 M204:T206 M228:T230 M252:T254 M276:T278 M300:T302 M324:T326 M348:T350 M372:T374 M396:T398 M420:T422 M444:T446 M468:T470 M492:T494 M516:T518 M540:T542 M564:T566 M588:T590 M612:T614 M636:T638 M660:T662 M732:T734 M708:T710" xr:uid="{2FB36110-8CFD-4C01-AB3B-C9A90ED8946E}">
      <formula1>INDIRECT(G8)</formula1>
    </dataValidation>
    <dataValidation type="list" allowBlank="1" showInputMessage="1" showErrorMessage="1" sqref="U12:AB14 U36:AB38 U60:AB62 U84:AB86 U108:AB110 U132:AB134 U156:AB158 U180:AB182 U204:AB206 U228:AB230 U252:AB254 U276:AB278 U300:AB302 U324:AB326 U348:AB350 U372:AB374 U396:AB398 U420:AB422 U444:AB446 U468:AB470 U492:AB494 U516:AB518 U540:AB542 U564:AB566 U588:AB590 U612:AB614 U636:AB638 U660:AB662 U684:AB686 U708:AB710 U732:AB734" xr:uid="{F4B46CF0-A03F-42DE-8924-2CD3DAAFB70C}">
      <formula1>INDIRECT(K12)</formula1>
    </dataValidation>
  </dataValidations>
  <printOptions horizontalCentered="1" verticalCentered="1"/>
  <pageMargins left="0.19685039370078741" right="0.19685039370078741" top="0.59055118110236227" bottom="0.19685039370078741" header="0.51181102362204722" footer="0.51181102362204722"/>
  <pageSetup paperSize="9" scale="90" orientation="landscape" blackAndWhite="1" horizontalDpi="4294967293" verticalDpi="300" r:id="rId1"/>
  <headerFooter>
    <oddHeader>&amp;R&amp;"ＭＳ Ｐ明朝,標準"株式会社　重成土建</oddHeader>
  </headerFooter>
  <rowBreaks count="30" manualBreakCount="30">
    <brk id="24" max="27" man="1"/>
    <brk id="48" max="27" man="1"/>
    <brk id="72" max="27" man="1"/>
    <brk id="96" max="27" man="1"/>
    <brk id="120" max="27" man="1"/>
    <brk id="144" max="27" man="1"/>
    <brk id="168" max="27" man="1"/>
    <brk id="192" max="27" man="1"/>
    <brk id="216" max="27" man="1"/>
    <brk id="240" max="27" man="1"/>
    <brk id="264" max="27" man="1"/>
    <brk id="288" max="27" man="1"/>
    <brk id="312" max="27" man="1"/>
    <brk id="336" max="27" man="1"/>
    <brk id="360" max="27" man="1"/>
    <brk id="384" max="27" man="1"/>
    <brk id="408" max="27" man="1"/>
    <brk id="432" max="27" man="1"/>
    <brk id="456" max="27" man="1"/>
    <brk id="480" max="27" man="1"/>
    <brk id="504" max="27" man="1"/>
    <brk id="528" max="27" man="1"/>
    <brk id="552" max="27" man="1"/>
    <brk id="576" max="27" man="1"/>
    <brk id="600" max="27" man="1"/>
    <brk id="624" max="27" man="1"/>
    <brk id="648" max="27" man="1"/>
    <brk id="672" max="27" man="1"/>
    <brk id="696" max="27" man="1"/>
    <brk id="720" max="2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9000000}">
          <x14:formula1>
            <xm:f>'リスト1(PC入力用)'!$H$2:$H$20</xm:f>
          </x14:formula1>
          <xm:sqref>F63:X64 F735:X736 F711:X712 F687:X688 F663:X664 F639:X640 F615:X616 F591:X592 F567:X568 F543:X544 F519:X520 F495:X496 F471:X472 F447:X448 F423:X424 F399:X400 F375:X376 F351:X352 F327:X328 F303:X304 F279:X280 F255:X256 F231:X232 F207:X208 F183:X184 F159:X160 F135:X136 F111:X112 F87:X88 F39:X40</xm:sqref>
        </x14:dataValidation>
        <x14:dataValidation type="list" allowBlank="1" showInputMessage="1" showErrorMessage="1" xr:uid="{00000000-0002-0000-0100-00000A000000}">
          <x14:formula1>
            <xm:f>'リスト1(PC入力用)'!$J$1:$J$8</xm:f>
          </x14:formula1>
          <xm:sqref>G8:H10 G32:H34 G56:H58 G80:H82 G104:H106 G128:H130 G152:H154 G176:H178 G200:H202 G224:H226 G248:H250 G272:H274 G296:H298 G320:H322 G344:H346 G368:H370 G392:H394 G416:H418 G440:H442 G464:H466 G488:H490 G512:H514 G536:H538 G560:H562 G584:H586 G608:H610 G632:H634 G656:H658 G680:H682 G704:H706 G728:H730</xm:sqref>
        </x14:dataValidation>
        <x14:dataValidation type="list" allowBlank="1" showInputMessage="1" showErrorMessage="1" xr:uid="{00000000-0002-0000-0100-00000B000000}">
          <x14:formula1>
            <xm:f>'リスト1(PC入力用)'!$K$1:$K$8</xm:f>
          </x14:formula1>
          <xm:sqref>K12:L14 K36:L38 K60:L62 K84:L86 K108:L110 K132:L134 K156:L158 K180:L182 K204:L206 K228:L230 K252:L254 K276:L278 K300:L302 K324:L326 K348:L350 K372:L374 K396:L398 K420:L422 K444:L446 K468:L470 K492:L494 K516:L518 K540:L542 K564:L566 K588:L590 K612:L614 K636:L638 K660:L662 K684:L686 K708:L710 K732:L734</xm:sqref>
        </x14:dataValidation>
        <x14:dataValidation type="list" allowBlank="1" showInputMessage="1" showErrorMessage="1" xr:uid="{00000000-0002-0000-0100-000007000000}">
          <x14:formula1>
            <xm:f>'リスト1(PC入力用)'!$A$2:$A$36</xm:f>
          </x14:formula1>
          <xm:sqref>N725:T726 V725:AB726 N29:T30 V29:AB30 N53:T54 V53:AB54 N77:T78 V77:AB78 N101:T102 V101:AB102 N125:T126 V125:AB126 N149:T150 V149:AB150 N173:T174 V173:AB174 N197:T198 V197:AB198 N221:T222 V221:AB222 N245:T246 V245:AB246 N269:T270 V269:AB270 N293:T294 V293:AB294 N317:T318 V317:AB318 N341:T342 V341:AB342 N365:T366 V365:AB366 N389:T390 V389:AB390 N413:T414 V413:AB414 N437:T438 V437:AB438 N461:T462 V461:AB462 N485:T486 V485:AB486 N509:T510 V509:AB510 N533:T534 V533:AB534 N557:T558 V557:AB558 N581:T582 V581:AB582 N605:T606 V605:AB606 N629:T630 V629:AB630 N653:T654 V653:AB654 N677:T678 V677:AB678 N701:T702 V701:AB702</xm:sqref>
        </x14:dataValidation>
        <x14:dataValidation type="list" allowBlank="1" showInputMessage="1" showErrorMessage="1" xr:uid="{2D020910-8572-4849-9EC2-7F140DCFE510}">
          <x14:formula1>
            <xm:f>'リスト1(PC入力用)'!$A$2:$A$31</xm:f>
          </x14:formula1>
          <xm:sqref>N5:T6 V5:AB6</xm:sqref>
        </x14:dataValidation>
        <x14:dataValidation type="list" allowBlank="1" showInputMessage="1" showErrorMessage="1" xr:uid="{8E3E70F2-2E4E-4760-B2B9-3C305D2FBB4E}">
          <x14:formula1>
            <xm:f>'リスト1(PC入力用)'!$H$2:$H$16</xm:f>
          </x14:formula1>
          <xm:sqref>F15:X16</xm:sqref>
        </x14:dataValidation>
        <x14:dataValidation type="list" allowBlank="1" showInputMessage="1" xr:uid="{2912BDDE-6C09-4DD3-A31D-872C06602531}">
          <x14:formula1>
            <xm:f>'リスト2(PC入力用)'!$A$2:$A$31</xm:f>
          </x14:formula1>
          <xm:sqref>G18:Z20 G42:Z44 G66:Z68 G90:Z92 G114:Z116 G138:Z140 G162:Z164 G186:Z188 G210:Z212 G234:Z236 G258:Z260 G282:Z284 G306:Z308 G330:Z332 G354:Z356 G378:Z380 G402:Z404 G426:Z428 G450:Z452 G474:Z476 G498:Z500 G522:Z524 G546:Z548 G570:Z572 G594:Z596 G618:Z620 G642:Z644 G666:Z668 G690:Z692 G714:Z716 G738:Z740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1897B-47A0-43BB-BAB4-6CA0258D3764}">
  <dimension ref="A1:AC744"/>
  <sheetViews>
    <sheetView showGridLines="0" view="pageBreakPreview" zoomScaleNormal="100" zoomScaleSheetLayoutView="100" workbookViewId="0">
      <selection sqref="A1:L2"/>
    </sheetView>
  </sheetViews>
  <sheetFormatPr defaultRowHeight="13.5"/>
  <cols>
    <col min="1" max="28" width="5.625" style="4" customWidth="1"/>
    <col min="29" max="31" width="12.125" style="4" customWidth="1"/>
    <col min="32" max="16384" width="9" style="4"/>
  </cols>
  <sheetData>
    <row r="1" spans="1:29" ht="26.25" customHeight="1">
      <c r="A1" s="165" t="s">
        <v>22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"/>
      <c r="N1" s="1"/>
      <c r="O1" s="1"/>
      <c r="P1" s="2"/>
      <c r="T1" s="206"/>
      <c r="U1" s="206"/>
      <c r="V1" s="206"/>
      <c r="W1" s="206"/>
      <c r="X1" s="206"/>
      <c r="Y1" s="206"/>
      <c r="Z1" s="206"/>
      <c r="AA1" s="207" t="str">
        <f>IF(T1="","",T1)</f>
        <v/>
      </c>
      <c r="AB1" s="207"/>
      <c r="AC1" s="21"/>
    </row>
    <row r="2" spans="1:29" ht="26.25" customHeight="1">
      <c r="A2" s="166"/>
      <c r="B2" s="166"/>
      <c r="C2" s="166"/>
      <c r="D2" s="166"/>
      <c r="E2" s="166"/>
      <c r="F2" s="167"/>
      <c r="G2" s="167"/>
      <c r="H2" s="167"/>
      <c r="I2" s="167"/>
      <c r="J2" s="167"/>
      <c r="K2" s="167"/>
      <c r="L2" s="167"/>
      <c r="M2" s="168" t="s">
        <v>5</v>
      </c>
      <c r="N2" s="168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</row>
    <row r="3" spans="1:29" ht="26.25" customHeight="1">
      <c r="A3" s="170" t="s">
        <v>6</v>
      </c>
      <c r="B3" s="171"/>
      <c r="C3" s="171"/>
      <c r="D3" s="171"/>
      <c r="E3" s="172"/>
      <c r="F3" s="176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8"/>
      <c r="S3" s="177"/>
      <c r="T3" s="177"/>
      <c r="U3" s="177"/>
      <c r="V3" s="177"/>
      <c r="W3" s="177"/>
      <c r="X3" s="177"/>
      <c r="Y3" s="177"/>
      <c r="Z3" s="177"/>
      <c r="AA3" s="177"/>
      <c r="AB3" s="179"/>
    </row>
    <row r="4" spans="1:29" ht="26.25" customHeight="1" thickBot="1">
      <c r="A4" s="173"/>
      <c r="B4" s="174"/>
      <c r="C4" s="174"/>
      <c r="D4" s="174"/>
      <c r="E4" s="175"/>
      <c r="F4" s="180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2"/>
      <c r="S4" s="181"/>
      <c r="T4" s="181"/>
      <c r="U4" s="181"/>
      <c r="V4" s="181"/>
      <c r="W4" s="181"/>
      <c r="X4" s="181"/>
      <c r="Y4" s="181"/>
      <c r="Z4" s="181"/>
      <c r="AA4" s="181"/>
      <c r="AB4" s="183"/>
    </row>
    <row r="5" spans="1:29" ht="26.25" customHeight="1" thickTop="1">
      <c r="A5" s="154" t="s">
        <v>7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6"/>
      <c r="M5" s="12">
        <v>1</v>
      </c>
      <c r="N5" s="188"/>
      <c r="O5" s="188"/>
      <c r="P5" s="188"/>
      <c r="Q5" s="188"/>
      <c r="R5" s="188"/>
      <c r="S5" s="188"/>
      <c r="T5" s="189"/>
      <c r="U5" s="17">
        <v>3</v>
      </c>
      <c r="V5" s="192"/>
      <c r="W5" s="192"/>
      <c r="X5" s="192"/>
      <c r="Y5" s="192"/>
      <c r="Z5" s="192"/>
      <c r="AA5" s="192"/>
      <c r="AB5" s="193"/>
    </row>
    <row r="6" spans="1:29" ht="26.25" customHeight="1" thickBot="1">
      <c r="A6" s="160" t="s">
        <v>18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2"/>
      <c r="M6" s="3">
        <v>2</v>
      </c>
      <c r="N6" s="190"/>
      <c r="O6" s="190"/>
      <c r="P6" s="190"/>
      <c r="Q6" s="190"/>
      <c r="R6" s="190"/>
      <c r="S6" s="190"/>
      <c r="T6" s="191"/>
      <c r="U6" s="3">
        <v>4</v>
      </c>
      <c r="V6" s="181"/>
      <c r="W6" s="181"/>
      <c r="X6" s="181"/>
      <c r="Y6" s="181"/>
      <c r="Z6" s="181"/>
      <c r="AA6" s="181"/>
      <c r="AB6" s="183"/>
    </row>
    <row r="7" spans="1:29" ht="26.25" customHeight="1" thickTop="1">
      <c r="A7" s="137" t="s">
        <v>16</v>
      </c>
      <c r="B7" s="138"/>
      <c r="C7" s="138"/>
      <c r="D7" s="138"/>
      <c r="E7" s="139"/>
      <c r="F7" s="5" t="s">
        <v>8</v>
      </c>
      <c r="G7" s="147" t="s">
        <v>141</v>
      </c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1"/>
      <c r="W7" s="148" t="s">
        <v>28</v>
      </c>
      <c r="X7" s="149"/>
      <c r="Y7" s="150"/>
      <c r="Z7" s="151" t="s">
        <v>25</v>
      </c>
      <c r="AA7" s="151"/>
      <c r="AB7" s="152"/>
    </row>
    <row r="8" spans="1:29" ht="26.25" customHeight="1">
      <c r="A8" s="142" t="s">
        <v>10</v>
      </c>
      <c r="B8" s="143"/>
      <c r="C8" s="143"/>
      <c r="D8" s="143"/>
      <c r="E8" s="153"/>
      <c r="F8" s="6">
        <v>1</v>
      </c>
      <c r="G8" s="194"/>
      <c r="H8" s="195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8"/>
      <c r="W8" s="46" t="str">
        <f>IF(I8="","",VLOOKUP(I8,'リスト1(PC入力用)'!$C$2:$E$169,2,FALSE))</f>
        <v/>
      </c>
      <c r="X8" s="47" t="str">
        <f>IF(I8="","",VLOOKUP(I8,'リスト1(PC入力用)'!$C$2:$E$169,3,FALSE))</f>
        <v/>
      </c>
      <c r="Y8" s="22" t="str">
        <f>IF(X8="","",W8+X8)</f>
        <v/>
      </c>
      <c r="Z8" s="201" t="str">
        <f>IF(Y8="","",_xlfn.IFS(Y8=2,"対策の必要なし",Y8=3,"現時点では必要なし",Y8=4,"何らかの対策が必要",Y8=5,"優先的な対策が必要",Y8=6,"即座に対策が必要"))</f>
        <v/>
      </c>
      <c r="AA8" s="202"/>
      <c r="AB8" s="203"/>
    </row>
    <row r="9" spans="1:29" ht="26.25" customHeight="1">
      <c r="A9" s="115" t="s">
        <v>19</v>
      </c>
      <c r="B9" s="116"/>
      <c r="C9" s="116"/>
      <c r="D9" s="116"/>
      <c r="E9" s="135"/>
      <c r="F9" s="6">
        <v>2</v>
      </c>
      <c r="G9" s="194"/>
      <c r="H9" s="195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8"/>
      <c r="W9" s="46" t="str">
        <f>IF(I9="","",VLOOKUP(I9,'リスト1(PC入力用)'!$C$2:$E$169,2,FALSE))</f>
        <v/>
      </c>
      <c r="X9" s="47" t="str">
        <f>IF(I9="","",VLOOKUP(I9,'リスト1(PC入力用)'!$C$2:$E$169,3,FALSE))</f>
        <v/>
      </c>
      <c r="Y9" s="22" t="str">
        <f>IF(X9="","",W9+X9)</f>
        <v/>
      </c>
      <c r="Z9" s="201" t="str">
        <f t="shared" ref="Z9:Z10" si="0">IF(Y9="","",_xlfn.IFS(Y9=2,"対策の必要なし",Y9=3,"現時点では必要なし",Y9=4,"何らかの対策が必要",Y9=5,"優先的な対策が必要",Y9=6,"即座に対策が必要"))</f>
        <v/>
      </c>
      <c r="AA9" s="202"/>
      <c r="AB9" s="203"/>
    </row>
    <row r="10" spans="1:29" ht="26.25" customHeight="1" thickBot="1">
      <c r="A10" s="117"/>
      <c r="B10" s="118"/>
      <c r="C10" s="118"/>
      <c r="D10" s="118"/>
      <c r="E10" s="136"/>
      <c r="F10" s="7">
        <v>3</v>
      </c>
      <c r="G10" s="182"/>
      <c r="H10" s="196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200"/>
      <c r="W10" s="46" t="str">
        <f>IF(I10="","",VLOOKUP(I10,'リスト1(PC入力用)'!$C$2:$E$169,2,FALSE))</f>
        <v/>
      </c>
      <c r="X10" s="47" t="str">
        <f>IF(I10="","",VLOOKUP(I10,'リスト1(PC入力用)'!$C$2:$E$169,3,FALSE))</f>
        <v/>
      </c>
      <c r="Y10" s="23" t="str">
        <f>IF(X10="","",W10+X10)</f>
        <v/>
      </c>
      <c r="Z10" s="201" t="str">
        <f t="shared" si="0"/>
        <v/>
      </c>
      <c r="AA10" s="202"/>
      <c r="AB10" s="203"/>
    </row>
    <row r="11" spans="1:29" ht="26.25" customHeight="1" thickTop="1">
      <c r="A11" s="137" t="s">
        <v>17</v>
      </c>
      <c r="B11" s="138"/>
      <c r="C11" s="138"/>
      <c r="D11" s="138"/>
      <c r="E11" s="139"/>
      <c r="F11" s="8" t="s">
        <v>8</v>
      </c>
      <c r="G11" s="11" t="s">
        <v>30</v>
      </c>
      <c r="H11" s="225" t="s">
        <v>23</v>
      </c>
      <c r="I11" s="226"/>
      <c r="J11" s="226"/>
      <c r="K11" s="147" t="s">
        <v>24</v>
      </c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1"/>
    </row>
    <row r="12" spans="1:29" ht="26.25" customHeight="1">
      <c r="A12" s="142" t="s">
        <v>33</v>
      </c>
      <c r="B12" s="143"/>
      <c r="C12" s="143"/>
      <c r="D12" s="143"/>
      <c r="E12" s="143"/>
      <c r="F12" s="9"/>
      <c r="G12" s="34" t="str">
        <f>IF(F12="","",VLOOKUP(F12,F8:Y10,20,FALSE))</f>
        <v/>
      </c>
      <c r="H12" s="219" t="str">
        <f>IF(F12="","",VLOOKUP(F12,F8:AB10,21,FALSE))</f>
        <v/>
      </c>
      <c r="I12" s="220"/>
      <c r="J12" s="221"/>
      <c r="K12" s="194"/>
      <c r="L12" s="195"/>
      <c r="M12" s="186"/>
      <c r="N12" s="184"/>
      <c r="O12" s="184"/>
      <c r="P12" s="184"/>
      <c r="Q12" s="184"/>
      <c r="R12" s="184"/>
      <c r="S12" s="184"/>
      <c r="T12" s="187"/>
      <c r="U12" s="184"/>
      <c r="V12" s="184"/>
      <c r="W12" s="184"/>
      <c r="X12" s="184"/>
      <c r="Y12" s="184"/>
      <c r="Z12" s="184"/>
      <c r="AA12" s="184"/>
      <c r="AB12" s="185"/>
    </row>
    <row r="13" spans="1:29" ht="26.25" customHeight="1">
      <c r="A13" s="115" t="s">
        <v>31</v>
      </c>
      <c r="B13" s="116"/>
      <c r="C13" s="116"/>
      <c r="D13" s="116"/>
      <c r="E13" s="116"/>
      <c r="F13" s="9"/>
      <c r="G13" s="34" t="str">
        <f>IF(F13="","",VLOOKUP(F13,F8:Y10,20,FALSE))</f>
        <v/>
      </c>
      <c r="H13" s="219" t="str">
        <f>IF(F13="","",VLOOKUP(F13,F8:AB10,21,FALSE))</f>
        <v/>
      </c>
      <c r="I13" s="220"/>
      <c r="J13" s="221"/>
      <c r="K13" s="194"/>
      <c r="L13" s="195"/>
      <c r="M13" s="186"/>
      <c r="N13" s="184"/>
      <c r="O13" s="184"/>
      <c r="P13" s="184"/>
      <c r="Q13" s="184"/>
      <c r="R13" s="184"/>
      <c r="S13" s="184"/>
      <c r="T13" s="187"/>
      <c r="U13" s="184"/>
      <c r="V13" s="184"/>
      <c r="W13" s="184"/>
      <c r="X13" s="184"/>
      <c r="Y13" s="184"/>
      <c r="Z13" s="184"/>
      <c r="AA13" s="184"/>
      <c r="AB13" s="185"/>
    </row>
    <row r="14" spans="1:29" ht="26.25" customHeight="1" thickBot="1">
      <c r="A14" s="117"/>
      <c r="B14" s="118"/>
      <c r="C14" s="118"/>
      <c r="D14" s="118"/>
      <c r="E14" s="118"/>
      <c r="F14" s="10"/>
      <c r="G14" s="34" t="str">
        <f>IF(F14="","",VLOOKUP(F14,F8:Y10,20,FALSE))</f>
        <v/>
      </c>
      <c r="H14" s="222" t="str">
        <f>IF(F14="","",VLOOKUP(F14,F8:AB10,21,FALSE))</f>
        <v/>
      </c>
      <c r="I14" s="223"/>
      <c r="J14" s="224"/>
      <c r="K14" s="182"/>
      <c r="L14" s="196"/>
      <c r="M14" s="204"/>
      <c r="N14" s="181"/>
      <c r="O14" s="181"/>
      <c r="P14" s="181"/>
      <c r="Q14" s="181"/>
      <c r="R14" s="181"/>
      <c r="S14" s="181"/>
      <c r="T14" s="205"/>
      <c r="U14" s="184"/>
      <c r="V14" s="184"/>
      <c r="W14" s="184"/>
      <c r="X14" s="184"/>
      <c r="Y14" s="184"/>
      <c r="Z14" s="184"/>
      <c r="AA14" s="184"/>
      <c r="AB14" s="185"/>
    </row>
    <row r="15" spans="1:29" ht="26.25" customHeight="1" thickTop="1">
      <c r="A15" s="123" t="s">
        <v>13</v>
      </c>
      <c r="B15" s="124"/>
      <c r="C15" s="124"/>
      <c r="D15" s="124"/>
      <c r="E15" s="124"/>
      <c r="F15" s="229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131" t="s">
        <v>35</v>
      </c>
      <c r="Z15" s="131"/>
      <c r="AA15" s="131"/>
      <c r="AB15" s="132"/>
    </row>
    <row r="16" spans="1:29" ht="26.25" customHeight="1" thickBot="1">
      <c r="A16" s="125"/>
      <c r="B16" s="126"/>
      <c r="C16" s="126"/>
      <c r="D16" s="126"/>
      <c r="E16" s="126"/>
      <c r="F16" s="231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133"/>
      <c r="Z16" s="133"/>
      <c r="AA16" s="133"/>
      <c r="AB16" s="134"/>
    </row>
    <row r="17" spans="1:29" ht="26.25" customHeight="1" thickTop="1">
      <c r="A17" s="101" t="s">
        <v>11</v>
      </c>
      <c r="B17" s="208"/>
      <c r="C17" s="209"/>
      <c r="D17" s="209"/>
      <c r="E17" s="210"/>
      <c r="F17" s="112" t="s">
        <v>12</v>
      </c>
      <c r="G17" s="14" t="s">
        <v>14</v>
      </c>
      <c r="H17" s="15">
        <v>2</v>
      </c>
      <c r="I17" s="13">
        <v>3</v>
      </c>
      <c r="J17" s="15">
        <v>4</v>
      </c>
      <c r="K17" s="15">
        <v>5</v>
      </c>
      <c r="L17" s="16">
        <v>6</v>
      </c>
      <c r="M17" s="16">
        <v>7</v>
      </c>
      <c r="N17" s="16">
        <v>8</v>
      </c>
      <c r="O17" s="16">
        <v>9</v>
      </c>
      <c r="P17" s="16">
        <v>10</v>
      </c>
      <c r="Q17" s="15">
        <v>11</v>
      </c>
      <c r="R17" s="16">
        <v>12</v>
      </c>
      <c r="S17" s="16">
        <v>13</v>
      </c>
      <c r="T17" s="16">
        <v>14</v>
      </c>
      <c r="U17" s="16">
        <v>15</v>
      </c>
      <c r="V17" s="16">
        <v>16</v>
      </c>
      <c r="W17" s="16">
        <v>17</v>
      </c>
      <c r="X17" s="16">
        <v>18</v>
      </c>
      <c r="Y17" s="16">
        <v>19</v>
      </c>
      <c r="Z17" s="18">
        <v>20</v>
      </c>
      <c r="AA17" s="86"/>
      <c r="AB17" s="87"/>
    </row>
    <row r="18" spans="1:29" ht="26.25" customHeight="1">
      <c r="A18" s="101"/>
      <c r="B18" s="211"/>
      <c r="C18" s="212"/>
      <c r="D18" s="212"/>
      <c r="E18" s="213"/>
      <c r="F18" s="113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88"/>
      <c r="AB18" s="89"/>
    </row>
    <row r="19" spans="1:29" ht="26.25" customHeight="1">
      <c r="A19" s="101"/>
      <c r="B19" s="211"/>
      <c r="C19" s="212"/>
      <c r="D19" s="212"/>
      <c r="E19" s="213"/>
      <c r="F19" s="113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88"/>
      <c r="AB19" s="89"/>
    </row>
    <row r="20" spans="1:29" ht="26.25" customHeight="1">
      <c r="A20" s="102"/>
      <c r="B20" s="214"/>
      <c r="C20" s="215"/>
      <c r="D20" s="215"/>
      <c r="E20" s="216"/>
      <c r="F20" s="114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90"/>
      <c r="AB20" s="91"/>
    </row>
    <row r="21" spans="1:29" ht="26.25" customHeight="1">
      <c r="A21" s="28"/>
      <c r="B21" s="29"/>
      <c r="C21" s="29"/>
      <c r="D21" s="29"/>
      <c r="E21" s="29"/>
      <c r="F21" s="28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27"/>
      <c r="Z21" s="27"/>
      <c r="AA21" s="26"/>
      <c r="AB21" s="26"/>
    </row>
    <row r="22" spans="1:29" ht="26.25" customHeight="1">
      <c r="A22" s="92" t="s">
        <v>9</v>
      </c>
      <c r="B22" s="93"/>
      <c r="C22" s="64" t="s">
        <v>21</v>
      </c>
      <c r="D22" s="64"/>
      <c r="E22" s="64"/>
      <c r="F22" s="64"/>
      <c r="G22" s="98"/>
      <c r="H22" s="61" t="s">
        <v>15</v>
      </c>
      <c r="I22" s="61"/>
      <c r="J22" s="64" t="s">
        <v>20</v>
      </c>
      <c r="K22" s="64"/>
      <c r="L22" s="64"/>
      <c r="M22" s="64"/>
      <c r="N22" s="64"/>
      <c r="O22" s="98"/>
      <c r="P22" s="61" t="s">
        <v>29</v>
      </c>
      <c r="Q22" s="61"/>
      <c r="R22" s="61"/>
      <c r="S22" s="61"/>
      <c r="T22" s="64" t="s">
        <v>26</v>
      </c>
      <c r="U22" s="64"/>
      <c r="V22" s="64"/>
      <c r="W22" s="67" t="s">
        <v>23</v>
      </c>
      <c r="X22" s="68"/>
      <c r="Y22" s="73" t="s">
        <v>34</v>
      </c>
      <c r="Z22" s="73"/>
      <c r="AA22" s="73"/>
      <c r="AB22" s="74"/>
    </row>
    <row r="23" spans="1:29" ht="26.25" customHeight="1">
      <c r="A23" s="94"/>
      <c r="B23" s="95"/>
      <c r="C23" s="65"/>
      <c r="D23" s="65"/>
      <c r="E23" s="65"/>
      <c r="F23" s="65"/>
      <c r="G23" s="99"/>
      <c r="H23" s="62"/>
      <c r="I23" s="62"/>
      <c r="J23" s="65"/>
      <c r="K23" s="65"/>
      <c r="L23" s="65"/>
      <c r="M23" s="65"/>
      <c r="N23" s="65"/>
      <c r="O23" s="99"/>
      <c r="P23" s="62"/>
      <c r="Q23" s="62"/>
      <c r="R23" s="62"/>
      <c r="S23" s="62"/>
      <c r="T23" s="65"/>
      <c r="U23" s="65"/>
      <c r="V23" s="65"/>
      <c r="W23" s="69"/>
      <c r="X23" s="70"/>
      <c r="Y23" s="75"/>
      <c r="Z23" s="75"/>
      <c r="AA23" s="75"/>
      <c r="AB23" s="76"/>
    </row>
    <row r="24" spans="1:29" ht="26.25" customHeight="1">
      <c r="A24" s="96"/>
      <c r="B24" s="97"/>
      <c r="C24" s="66"/>
      <c r="D24" s="66"/>
      <c r="E24" s="66"/>
      <c r="F24" s="66"/>
      <c r="G24" s="100"/>
      <c r="H24" s="63"/>
      <c r="I24" s="63"/>
      <c r="J24" s="66"/>
      <c r="K24" s="66"/>
      <c r="L24" s="66"/>
      <c r="M24" s="66"/>
      <c r="N24" s="66"/>
      <c r="O24" s="100"/>
      <c r="P24" s="63"/>
      <c r="Q24" s="63"/>
      <c r="R24" s="63"/>
      <c r="S24" s="63"/>
      <c r="T24" s="66"/>
      <c r="U24" s="66"/>
      <c r="V24" s="66"/>
      <c r="W24" s="71"/>
      <c r="X24" s="72"/>
      <c r="Y24" s="77"/>
      <c r="Z24" s="77"/>
      <c r="AA24" s="77"/>
      <c r="AB24" s="78"/>
    </row>
    <row r="25" spans="1:29" ht="26.25" customHeight="1">
      <c r="A25" s="165" t="s">
        <v>22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"/>
      <c r="N25" s="1"/>
      <c r="O25" s="1"/>
      <c r="P25" s="2"/>
      <c r="T25" s="227" t="str">
        <f>IF(T1="","",T1+1)</f>
        <v/>
      </c>
      <c r="U25" s="227"/>
      <c r="V25" s="227"/>
      <c r="W25" s="227"/>
      <c r="X25" s="227"/>
      <c r="Y25" s="227"/>
      <c r="Z25" s="227"/>
      <c r="AA25" s="207" t="str">
        <f>IF(T25="","",T25)</f>
        <v/>
      </c>
      <c r="AB25" s="207"/>
      <c r="AC25" s="21"/>
    </row>
    <row r="26" spans="1:29" ht="26.25" customHeight="1">
      <c r="A26" s="166"/>
      <c r="B26" s="166"/>
      <c r="C26" s="166"/>
      <c r="D26" s="166"/>
      <c r="E26" s="166"/>
      <c r="F26" s="167"/>
      <c r="G26" s="167"/>
      <c r="H26" s="167"/>
      <c r="I26" s="167"/>
      <c r="J26" s="167"/>
      <c r="K26" s="167"/>
      <c r="L26" s="167"/>
      <c r="M26" s="168" t="s">
        <v>5</v>
      </c>
      <c r="N26" s="168"/>
      <c r="O26" s="228" t="str">
        <f>IF(O2="","",O2)</f>
        <v/>
      </c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</row>
    <row r="27" spans="1:29" ht="26.25" customHeight="1">
      <c r="A27" s="170" t="s">
        <v>6</v>
      </c>
      <c r="B27" s="171"/>
      <c r="C27" s="171"/>
      <c r="D27" s="171"/>
      <c r="E27" s="172"/>
      <c r="F27" s="176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8"/>
      <c r="S27" s="177"/>
      <c r="T27" s="177"/>
      <c r="U27" s="177"/>
      <c r="V27" s="177"/>
      <c r="W27" s="177"/>
      <c r="X27" s="177"/>
      <c r="Y27" s="177"/>
      <c r="Z27" s="177"/>
      <c r="AA27" s="177"/>
      <c r="AB27" s="179"/>
    </row>
    <row r="28" spans="1:29" ht="26.25" customHeight="1" thickBot="1">
      <c r="A28" s="173"/>
      <c r="B28" s="174"/>
      <c r="C28" s="174"/>
      <c r="D28" s="174"/>
      <c r="E28" s="175"/>
      <c r="F28" s="180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2"/>
      <c r="S28" s="181"/>
      <c r="T28" s="181"/>
      <c r="U28" s="181"/>
      <c r="V28" s="181"/>
      <c r="W28" s="181"/>
      <c r="X28" s="181"/>
      <c r="Y28" s="181"/>
      <c r="Z28" s="181"/>
      <c r="AA28" s="181"/>
      <c r="AB28" s="183"/>
    </row>
    <row r="29" spans="1:29" ht="26.25" customHeight="1" thickTop="1">
      <c r="A29" s="154" t="s">
        <v>7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6"/>
      <c r="M29" s="12">
        <v>1</v>
      </c>
      <c r="N29" s="188"/>
      <c r="O29" s="188"/>
      <c r="P29" s="188"/>
      <c r="Q29" s="188"/>
      <c r="R29" s="188"/>
      <c r="S29" s="188"/>
      <c r="T29" s="189"/>
      <c r="U29" s="17">
        <v>3</v>
      </c>
      <c r="V29" s="192"/>
      <c r="W29" s="192"/>
      <c r="X29" s="192"/>
      <c r="Y29" s="192"/>
      <c r="Z29" s="192"/>
      <c r="AA29" s="192"/>
      <c r="AB29" s="193"/>
    </row>
    <row r="30" spans="1:29" ht="26.25" customHeight="1" thickBot="1">
      <c r="A30" s="160" t="s">
        <v>18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2"/>
      <c r="M30" s="3">
        <v>2</v>
      </c>
      <c r="N30" s="190"/>
      <c r="O30" s="190"/>
      <c r="P30" s="190"/>
      <c r="Q30" s="190"/>
      <c r="R30" s="190"/>
      <c r="S30" s="190"/>
      <c r="T30" s="191"/>
      <c r="U30" s="3">
        <v>4</v>
      </c>
      <c r="V30" s="181"/>
      <c r="W30" s="181"/>
      <c r="X30" s="181"/>
      <c r="Y30" s="181"/>
      <c r="Z30" s="181"/>
      <c r="AA30" s="181"/>
      <c r="AB30" s="183"/>
    </row>
    <row r="31" spans="1:29" ht="26.25" customHeight="1" thickTop="1">
      <c r="A31" s="137" t="s">
        <v>16</v>
      </c>
      <c r="B31" s="138"/>
      <c r="C31" s="138"/>
      <c r="D31" s="138"/>
      <c r="E31" s="139"/>
      <c r="F31" s="5" t="s">
        <v>8</v>
      </c>
      <c r="G31" s="147" t="s">
        <v>141</v>
      </c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1"/>
      <c r="W31" s="148" t="s">
        <v>28</v>
      </c>
      <c r="X31" s="149"/>
      <c r="Y31" s="150"/>
      <c r="Z31" s="151" t="s">
        <v>25</v>
      </c>
      <c r="AA31" s="151"/>
      <c r="AB31" s="152"/>
    </row>
    <row r="32" spans="1:29" ht="26.25" customHeight="1">
      <c r="A32" s="142" t="s">
        <v>10</v>
      </c>
      <c r="B32" s="143"/>
      <c r="C32" s="143"/>
      <c r="D32" s="143"/>
      <c r="E32" s="153"/>
      <c r="F32" s="6">
        <v>1</v>
      </c>
      <c r="G32" s="194"/>
      <c r="H32" s="195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8"/>
      <c r="W32" s="46" t="str">
        <f>IF(I32="","",VLOOKUP(I32,'リスト1(PC入力用)'!$C$2:$E$169,2,FALSE))</f>
        <v/>
      </c>
      <c r="X32" s="47" t="str">
        <f>IF(I32="","",VLOOKUP(I32,'リスト1(PC入力用)'!$C$2:$E$169,3,FALSE))</f>
        <v/>
      </c>
      <c r="Y32" s="22" t="str">
        <f>IF(X32="","",W32+X32)</f>
        <v/>
      </c>
      <c r="Z32" s="201" t="str">
        <f>IF(Y32="","",_xlfn.IFS(Y32=2,"対策の必要なし",Y32=3,"現時点では必要なし",Y32=4,"何らかの対策が必要",Y32=5,"優先的な対策が必要",Y32=6,"即座に対策が必要"))</f>
        <v/>
      </c>
      <c r="AA32" s="202"/>
      <c r="AB32" s="203"/>
    </row>
    <row r="33" spans="1:28" ht="26.25" customHeight="1">
      <c r="A33" s="115" t="s">
        <v>19</v>
      </c>
      <c r="B33" s="116"/>
      <c r="C33" s="116"/>
      <c r="D33" s="116"/>
      <c r="E33" s="135"/>
      <c r="F33" s="6">
        <v>2</v>
      </c>
      <c r="G33" s="194"/>
      <c r="H33" s="195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8"/>
      <c r="W33" s="46" t="str">
        <f>IF(I33="","",VLOOKUP(I33,'リスト1(PC入力用)'!$C$2:$E$169,2,FALSE))</f>
        <v/>
      </c>
      <c r="X33" s="47" t="str">
        <f>IF(I33="","",VLOOKUP(I33,'リスト1(PC入力用)'!$C$2:$E$169,3,FALSE))</f>
        <v/>
      </c>
      <c r="Y33" s="22" t="str">
        <f>IF(X33="","",W33+X33)</f>
        <v/>
      </c>
      <c r="Z33" s="201" t="str">
        <f t="shared" ref="Z33:Z34" si="1">IF(Y33="","",_xlfn.IFS(Y33=2,"対策の必要なし",Y33=3,"現時点では必要なし",Y33=4,"何らかの対策が必要",Y33=5,"優先的な対策が必要",Y33=6,"即座に対策が必要"))</f>
        <v/>
      </c>
      <c r="AA33" s="202"/>
      <c r="AB33" s="203"/>
    </row>
    <row r="34" spans="1:28" ht="26.25" customHeight="1" thickBot="1">
      <c r="A34" s="117"/>
      <c r="B34" s="118"/>
      <c r="C34" s="118"/>
      <c r="D34" s="118"/>
      <c r="E34" s="136"/>
      <c r="F34" s="7">
        <v>3</v>
      </c>
      <c r="G34" s="182"/>
      <c r="H34" s="196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200"/>
      <c r="W34" s="46" t="str">
        <f>IF(I34="","",VLOOKUP(I34,'リスト1(PC入力用)'!$C$2:$E$169,2,FALSE))</f>
        <v/>
      </c>
      <c r="X34" s="47" t="str">
        <f>IF(I34="","",VLOOKUP(I34,'リスト1(PC入力用)'!$C$2:$E$169,3,FALSE))</f>
        <v/>
      </c>
      <c r="Y34" s="23" t="str">
        <f>IF(X34="","",W34+X34)</f>
        <v/>
      </c>
      <c r="Z34" s="201" t="str">
        <f t="shared" si="1"/>
        <v/>
      </c>
      <c r="AA34" s="202"/>
      <c r="AB34" s="203"/>
    </row>
    <row r="35" spans="1:28" ht="26.25" customHeight="1" thickTop="1">
      <c r="A35" s="137" t="s">
        <v>17</v>
      </c>
      <c r="B35" s="138"/>
      <c r="C35" s="138"/>
      <c r="D35" s="138"/>
      <c r="E35" s="139"/>
      <c r="F35" s="8" t="s">
        <v>8</v>
      </c>
      <c r="G35" s="11" t="s">
        <v>30</v>
      </c>
      <c r="H35" s="225" t="s">
        <v>23</v>
      </c>
      <c r="I35" s="226"/>
      <c r="J35" s="226"/>
      <c r="K35" s="147" t="s">
        <v>24</v>
      </c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1"/>
    </row>
    <row r="36" spans="1:28" ht="26.25" customHeight="1">
      <c r="A36" s="142" t="s">
        <v>33</v>
      </c>
      <c r="B36" s="143"/>
      <c r="C36" s="143"/>
      <c r="D36" s="143"/>
      <c r="E36" s="143"/>
      <c r="F36" s="9"/>
      <c r="G36" s="34" t="str">
        <f>IF(F36="","",VLOOKUP(F36,F32:Y34,20,FALSE))</f>
        <v/>
      </c>
      <c r="H36" s="219" t="str">
        <f>IF(F36="","",VLOOKUP(F36,F32:AB34,21,FALSE))</f>
        <v/>
      </c>
      <c r="I36" s="220"/>
      <c r="J36" s="221"/>
      <c r="K36" s="194"/>
      <c r="L36" s="195"/>
      <c r="M36" s="186"/>
      <c r="N36" s="184"/>
      <c r="O36" s="184"/>
      <c r="P36" s="184"/>
      <c r="Q36" s="184"/>
      <c r="R36" s="184"/>
      <c r="S36" s="184"/>
      <c r="T36" s="187"/>
      <c r="U36" s="184"/>
      <c r="V36" s="184"/>
      <c r="W36" s="184"/>
      <c r="X36" s="184"/>
      <c r="Y36" s="184"/>
      <c r="Z36" s="184"/>
      <c r="AA36" s="184"/>
      <c r="AB36" s="185"/>
    </row>
    <row r="37" spans="1:28" ht="26.25" customHeight="1">
      <c r="A37" s="115" t="s">
        <v>31</v>
      </c>
      <c r="B37" s="116"/>
      <c r="C37" s="116"/>
      <c r="D37" s="116"/>
      <c r="E37" s="116"/>
      <c r="F37" s="9"/>
      <c r="G37" s="34" t="str">
        <f>IF(F37="","",VLOOKUP(F37,F32:Y34,20,FALSE))</f>
        <v/>
      </c>
      <c r="H37" s="219" t="str">
        <f>IF(F37="","",VLOOKUP(F37,F32:AB34,21,FALSE))</f>
        <v/>
      </c>
      <c r="I37" s="220"/>
      <c r="J37" s="221"/>
      <c r="K37" s="194"/>
      <c r="L37" s="195"/>
      <c r="M37" s="186"/>
      <c r="N37" s="184"/>
      <c r="O37" s="184"/>
      <c r="P37" s="184"/>
      <c r="Q37" s="184"/>
      <c r="R37" s="184"/>
      <c r="S37" s="184"/>
      <c r="T37" s="187"/>
      <c r="U37" s="184"/>
      <c r="V37" s="184"/>
      <c r="W37" s="184"/>
      <c r="X37" s="184"/>
      <c r="Y37" s="184"/>
      <c r="Z37" s="184"/>
      <c r="AA37" s="184"/>
      <c r="AB37" s="185"/>
    </row>
    <row r="38" spans="1:28" ht="26.25" customHeight="1" thickBot="1">
      <c r="A38" s="117"/>
      <c r="B38" s="118"/>
      <c r="C38" s="118"/>
      <c r="D38" s="118"/>
      <c r="E38" s="118"/>
      <c r="F38" s="10"/>
      <c r="G38" s="34" t="str">
        <f>IF(F38="","",VLOOKUP(F38,F32:Y34,20,FALSE))</f>
        <v/>
      </c>
      <c r="H38" s="222" t="str">
        <f>IF(F38="","",VLOOKUP(F38,F32:AB34,21,FALSE))</f>
        <v/>
      </c>
      <c r="I38" s="223"/>
      <c r="J38" s="224"/>
      <c r="K38" s="182"/>
      <c r="L38" s="196"/>
      <c r="M38" s="204"/>
      <c r="N38" s="181"/>
      <c r="O38" s="181"/>
      <c r="P38" s="181"/>
      <c r="Q38" s="181"/>
      <c r="R38" s="181"/>
      <c r="S38" s="181"/>
      <c r="T38" s="205"/>
      <c r="U38" s="184"/>
      <c r="V38" s="184"/>
      <c r="W38" s="184"/>
      <c r="X38" s="184"/>
      <c r="Y38" s="184"/>
      <c r="Z38" s="184"/>
      <c r="AA38" s="184"/>
      <c r="AB38" s="185"/>
    </row>
    <row r="39" spans="1:28" ht="26.25" customHeight="1" thickTop="1">
      <c r="A39" s="123" t="s">
        <v>13</v>
      </c>
      <c r="B39" s="124"/>
      <c r="C39" s="124"/>
      <c r="D39" s="124"/>
      <c r="E39" s="124"/>
      <c r="F39" s="229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131" t="s">
        <v>35</v>
      </c>
      <c r="Z39" s="131"/>
      <c r="AA39" s="131"/>
      <c r="AB39" s="132"/>
    </row>
    <row r="40" spans="1:28" ht="26.25" customHeight="1" thickBot="1">
      <c r="A40" s="125"/>
      <c r="B40" s="126"/>
      <c r="C40" s="126"/>
      <c r="D40" s="126"/>
      <c r="E40" s="126"/>
      <c r="F40" s="231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133"/>
      <c r="Z40" s="133"/>
      <c r="AA40" s="133"/>
      <c r="AB40" s="134"/>
    </row>
    <row r="41" spans="1:28" ht="26.25" customHeight="1" thickTop="1">
      <c r="A41" s="101" t="s">
        <v>11</v>
      </c>
      <c r="B41" s="208" t="str">
        <f>IF(B17="","",B17)</f>
        <v/>
      </c>
      <c r="C41" s="209"/>
      <c r="D41" s="209"/>
      <c r="E41" s="210"/>
      <c r="F41" s="112" t="s">
        <v>12</v>
      </c>
      <c r="G41" s="14" t="s">
        <v>14</v>
      </c>
      <c r="H41" s="15">
        <v>2</v>
      </c>
      <c r="I41" s="13">
        <v>3</v>
      </c>
      <c r="J41" s="15">
        <v>4</v>
      </c>
      <c r="K41" s="15">
        <v>5</v>
      </c>
      <c r="L41" s="16">
        <v>6</v>
      </c>
      <c r="M41" s="16">
        <v>7</v>
      </c>
      <c r="N41" s="16">
        <v>8</v>
      </c>
      <c r="O41" s="16">
        <v>9</v>
      </c>
      <c r="P41" s="16">
        <v>10</v>
      </c>
      <c r="Q41" s="15">
        <v>11</v>
      </c>
      <c r="R41" s="16">
        <v>12</v>
      </c>
      <c r="S41" s="16">
        <v>13</v>
      </c>
      <c r="T41" s="16">
        <v>14</v>
      </c>
      <c r="U41" s="16">
        <v>15</v>
      </c>
      <c r="V41" s="16">
        <v>16</v>
      </c>
      <c r="W41" s="16">
        <v>17</v>
      </c>
      <c r="X41" s="16">
        <v>18</v>
      </c>
      <c r="Y41" s="16">
        <v>19</v>
      </c>
      <c r="Z41" s="18">
        <v>20</v>
      </c>
      <c r="AA41" s="86"/>
      <c r="AB41" s="87"/>
    </row>
    <row r="42" spans="1:28" ht="26.25" customHeight="1">
      <c r="A42" s="101"/>
      <c r="B42" s="211"/>
      <c r="C42" s="212"/>
      <c r="D42" s="212"/>
      <c r="E42" s="213"/>
      <c r="F42" s="113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88"/>
      <c r="AB42" s="89"/>
    </row>
    <row r="43" spans="1:28" ht="26.25" customHeight="1">
      <c r="A43" s="101"/>
      <c r="B43" s="211"/>
      <c r="C43" s="212"/>
      <c r="D43" s="212"/>
      <c r="E43" s="213"/>
      <c r="F43" s="113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88"/>
      <c r="AB43" s="89"/>
    </row>
    <row r="44" spans="1:28" ht="26.25" customHeight="1">
      <c r="A44" s="102"/>
      <c r="B44" s="214"/>
      <c r="C44" s="215"/>
      <c r="D44" s="215"/>
      <c r="E44" s="216"/>
      <c r="F44" s="114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90"/>
      <c r="AB44" s="91"/>
    </row>
    <row r="45" spans="1:28" ht="26.25" customHeight="1">
      <c r="A45" s="28"/>
      <c r="B45" s="29"/>
      <c r="C45" s="29"/>
      <c r="D45" s="29"/>
      <c r="E45" s="29"/>
      <c r="F45" s="28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27"/>
      <c r="Z45" s="27"/>
      <c r="AA45" s="26"/>
      <c r="AB45" s="26"/>
    </row>
    <row r="46" spans="1:28" ht="26.25" customHeight="1">
      <c r="A46" s="92" t="s">
        <v>9</v>
      </c>
      <c r="B46" s="93"/>
      <c r="C46" s="64" t="s">
        <v>21</v>
      </c>
      <c r="D46" s="64"/>
      <c r="E46" s="64"/>
      <c r="F46" s="64"/>
      <c r="G46" s="98"/>
      <c r="H46" s="61" t="s">
        <v>15</v>
      </c>
      <c r="I46" s="61"/>
      <c r="J46" s="64" t="s">
        <v>20</v>
      </c>
      <c r="K46" s="64"/>
      <c r="L46" s="64"/>
      <c r="M46" s="64"/>
      <c r="N46" s="64"/>
      <c r="O46" s="98"/>
      <c r="P46" s="61" t="s">
        <v>29</v>
      </c>
      <c r="Q46" s="61"/>
      <c r="R46" s="61"/>
      <c r="S46" s="61"/>
      <c r="T46" s="64" t="s">
        <v>26</v>
      </c>
      <c r="U46" s="64"/>
      <c r="V46" s="64"/>
      <c r="W46" s="67" t="s">
        <v>23</v>
      </c>
      <c r="X46" s="68"/>
      <c r="Y46" s="73" t="s">
        <v>34</v>
      </c>
      <c r="Z46" s="73"/>
      <c r="AA46" s="73"/>
      <c r="AB46" s="74"/>
    </row>
    <row r="47" spans="1:28" ht="26.25" customHeight="1">
      <c r="A47" s="94"/>
      <c r="B47" s="95"/>
      <c r="C47" s="65"/>
      <c r="D47" s="65"/>
      <c r="E47" s="65"/>
      <c r="F47" s="65"/>
      <c r="G47" s="99"/>
      <c r="H47" s="62"/>
      <c r="I47" s="62"/>
      <c r="J47" s="65"/>
      <c r="K47" s="65"/>
      <c r="L47" s="65"/>
      <c r="M47" s="65"/>
      <c r="N47" s="65"/>
      <c r="O47" s="99"/>
      <c r="P47" s="62"/>
      <c r="Q47" s="62"/>
      <c r="R47" s="62"/>
      <c r="S47" s="62"/>
      <c r="T47" s="65"/>
      <c r="U47" s="65"/>
      <c r="V47" s="65"/>
      <c r="W47" s="69"/>
      <c r="X47" s="70"/>
      <c r="Y47" s="75"/>
      <c r="Z47" s="75"/>
      <c r="AA47" s="75"/>
      <c r="AB47" s="76"/>
    </row>
    <row r="48" spans="1:28" ht="26.25" customHeight="1">
      <c r="A48" s="96"/>
      <c r="B48" s="97"/>
      <c r="C48" s="66"/>
      <c r="D48" s="66"/>
      <c r="E48" s="66"/>
      <c r="F48" s="66"/>
      <c r="G48" s="100"/>
      <c r="H48" s="63"/>
      <c r="I48" s="63"/>
      <c r="J48" s="66"/>
      <c r="K48" s="66"/>
      <c r="L48" s="66"/>
      <c r="M48" s="66"/>
      <c r="N48" s="66"/>
      <c r="O48" s="100"/>
      <c r="P48" s="63"/>
      <c r="Q48" s="63"/>
      <c r="R48" s="63"/>
      <c r="S48" s="63"/>
      <c r="T48" s="66"/>
      <c r="U48" s="66"/>
      <c r="V48" s="66"/>
      <c r="W48" s="71"/>
      <c r="X48" s="72"/>
      <c r="Y48" s="77"/>
      <c r="Z48" s="77"/>
      <c r="AA48" s="77"/>
      <c r="AB48" s="78"/>
    </row>
    <row r="49" spans="1:29" ht="26.25" customHeight="1">
      <c r="A49" s="165" t="s">
        <v>22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"/>
      <c r="N49" s="1"/>
      <c r="O49" s="1"/>
      <c r="P49" s="2"/>
      <c r="T49" s="227" t="str">
        <f>IF(T25="","",T25+1)</f>
        <v/>
      </c>
      <c r="U49" s="227"/>
      <c r="V49" s="227"/>
      <c r="W49" s="227"/>
      <c r="X49" s="227"/>
      <c r="Y49" s="227"/>
      <c r="Z49" s="227"/>
      <c r="AA49" s="207" t="str">
        <f>IF(T49="","",T49)</f>
        <v/>
      </c>
      <c r="AB49" s="207"/>
      <c r="AC49" s="21"/>
    </row>
    <row r="50" spans="1:29" ht="26.25" customHeight="1">
      <c r="A50" s="166"/>
      <c r="B50" s="166"/>
      <c r="C50" s="166"/>
      <c r="D50" s="166"/>
      <c r="E50" s="166"/>
      <c r="F50" s="167"/>
      <c r="G50" s="167"/>
      <c r="H50" s="167"/>
      <c r="I50" s="167"/>
      <c r="J50" s="167"/>
      <c r="K50" s="167"/>
      <c r="L50" s="167"/>
      <c r="M50" s="168" t="s">
        <v>5</v>
      </c>
      <c r="N50" s="168"/>
      <c r="O50" s="228" t="str">
        <f>IF(O26="","",O26)</f>
        <v/>
      </c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</row>
    <row r="51" spans="1:29" ht="26.25" customHeight="1">
      <c r="A51" s="170" t="s">
        <v>6</v>
      </c>
      <c r="B51" s="171"/>
      <c r="C51" s="171"/>
      <c r="D51" s="171"/>
      <c r="E51" s="172"/>
      <c r="F51" s="176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8"/>
      <c r="S51" s="177"/>
      <c r="T51" s="177"/>
      <c r="U51" s="177"/>
      <c r="V51" s="177"/>
      <c r="W51" s="177"/>
      <c r="X51" s="177"/>
      <c r="Y51" s="177"/>
      <c r="Z51" s="177"/>
      <c r="AA51" s="177"/>
      <c r="AB51" s="179"/>
    </row>
    <row r="52" spans="1:29" ht="26.25" customHeight="1" thickBot="1">
      <c r="A52" s="173"/>
      <c r="B52" s="174"/>
      <c r="C52" s="174"/>
      <c r="D52" s="174"/>
      <c r="E52" s="175"/>
      <c r="F52" s="180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2"/>
      <c r="S52" s="181"/>
      <c r="T52" s="181"/>
      <c r="U52" s="181"/>
      <c r="V52" s="181"/>
      <c r="W52" s="181"/>
      <c r="X52" s="181"/>
      <c r="Y52" s="181"/>
      <c r="Z52" s="181"/>
      <c r="AA52" s="181"/>
      <c r="AB52" s="183"/>
    </row>
    <row r="53" spans="1:29" ht="26.25" customHeight="1" thickTop="1">
      <c r="A53" s="154" t="s">
        <v>7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6"/>
      <c r="M53" s="12">
        <v>1</v>
      </c>
      <c r="N53" s="188"/>
      <c r="O53" s="188"/>
      <c r="P53" s="188"/>
      <c r="Q53" s="188"/>
      <c r="R53" s="188"/>
      <c r="S53" s="188"/>
      <c r="T53" s="189"/>
      <c r="U53" s="17">
        <v>3</v>
      </c>
      <c r="V53" s="192"/>
      <c r="W53" s="192"/>
      <c r="X53" s="192"/>
      <c r="Y53" s="192"/>
      <c r="Z53" s="192"/>
      <c r="AA53" s="192"/>
      <c r="AB53" s="193"/>
    </row>
    <row r="54" spans="1:29" ht="26.25" customHeight="1" thickBot="1">
      <c r="A54" s="160" t="s">
        <v>18</v>
      </c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2"/>
      <c r="M54" s="3">
        <v>2</v>
      </c>
      <c r="N54" s="190"/>
      <c r="O54" s="190"/>
      <c r="P54" s="190"/>
      <c r="Q54" s="190"/>
      <c r="R54" s="190"/>
      <c r="S54" s="190"/>
      <c r="T54" s="191"/>
      <c r="U54" s="3">
        <v>4</v>
      </c>
      <c r="V54" s="181"/>
      <c r="W54" s="181"/>
      <c r="X54" s="181"/>
      <c r="Y54" s="181"/>
      <c r="Z54" s="181"/>
      <c r="AA54" s="181"/>
      <c r="AB54" s="183"/>
    </row>
    <row r="55" spans="1:29" ht="26.25" customHeight="1" thickTop="1">
      <c r="A55" s="137" t="s">
        <v>16</v>
      </c>
      <c r="B55" s="138"/>
      <c r="C55" s="138"/>
      <c r="D55" s="138"/>
      <c r="E55" s="139"/>
      <c r="F55" s="5" t="s">
        <v>8</v>
      </c>
      <c r="G55" s="147" t="s">
        <v>141</v>
      </c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1"/>
      <c r="W55" s="148" t="s">
        <v>28</v>
      </c>
      <c r="X55" s="149"/>
      <c r="Y55" s="150"/>
      <c r="Z55" s="151" t="s">
        <v>25</v>
      </c>
      <c r="AA55" s="151"/>
      <c r="AB55" s="152"/>
    </row>
    <row r="56" spans="1:29" ht="26.25" customHeight="1">
      <c r="A56" s="142" t="s">
        <v>10</v>
      </c>
      <c r="B56" s="143"/>
      <c r="C56" s="143"/>
      <c r="D56" s="143"/>
      <c r="E56" s="153"/>
      <c r="F56" s="6">
        <v>1</v>
      </c>
      <c r="G56" s="194"/>
      <c r="H56" s="195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8"/>
      <c r="W56" s="46" t="str">
        <f>IF(I56="","",VLOOKUP(I56,'リスト1(PC入力用)'!$C$2:$E$169,2,FALSE))</f>
        <v/>
      </c>
      <c r="X56" s="47" t="str">
        <f>IF(I56="","",VLOOKUP(I56,'リスト1(PC入力用)'!$C$2:$E$169,3,FALSE))</f>
        <v/>
      </c>
      <c r="Y56" s="22" t="str">
        <f>IF(X56="","",W56+X56)</f>
        <v/>
      </c>
      <c r="Z56" s="201" t="str">
        <f>IF(Y56="","",_xlfn.IFS(Y56=2,"対策の必要なし",Y56=3,"現時点では必要なし",Y56=4,"何らかの対策が必要",Y56=5,"優先的な対策が必要",Y56=6,"即座に対策が必要"))</f>
        <v/>
      </c>
      <c r="AA56" s="202"/>
      <c r="AB56" s="203"/>
    </row>
    <row r="57" spans="1:29" ht="26.25" customHeight="1">
      <c r="A57" s="115" t="s">
        <v>19</v>
      </c>
      <c r="B57" s="116"/>
      <c r="C57" s="116"/>
      <c r="D57" s="116"/>
      <c r="E57" s="135"/>
      <c r="F57" s="6">
        <v>2</v>
      </c>
      <c r="G57" s="194"/>
      <c r="H57" s="195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8"/>
      <c r="W57" s="46" t="str">
        <f>IF(I57="","",VLOOKUP(I57,'リスト1(PC入力用)'!$C$2:$E$169,2,FALSE))</f>
        <v/>
      </c>
      <c r="X57" s="47" t="str">
        <f>IF(I57="","",VLOOKUP(I57,'リスト1(PC入力用)'!$C$2:$E$169,3,FALSE))</f>
        <v/>
      </c>
      <c r="Y57" s="22" t="str">
        <f>IF(X57="","",W57+X57)</f>
        <v/>
      </c>
      <c r="Z57" s="201" t="str">
        <f t="shared" ref="Z57:Z58" si="2">IF(Y57="","",_xlfn.IFS(Y57=2,"対策の必要なし",Y57=3,"現時点では必要なし",Y57=4,"何らかの対策が必要",Y57=5,"優先的な対策が必要",Y57=6,"即座に対策が必要"))</f>
        <v/>
      </c>
      <c r="AA57" s="202"/>
      <c r="AB57" s="203"/>
    </row>
    <row r="58" spans="1:29" ht="26.25" customHeight="1" thickBot="1">
      <c r="A58" s="117"/>
      <c r="B58" s="118"/>
      <c r="C58" s="118"/>
      <c r="D58" s="118"/>
      <c r="E58" s="136"/>
      <c r="F58" s="7">
        <v>3</v>
      </c>
      <c r="G58" s="182"/>
      <c r="H58" s="196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200"/>
      <c r="W58" s="46" t="str">
        <f>IF(I58="","",VLOOKUP(I58,'リスト1(PC入力用)'!$C$2:$E$169,2,FALSE))</f>
        <v/>
      </c>
      <c r="X58" s="47" t="str">
        <f>IF(I58="","",VLOOKUP(I58,'リスト1(PC入力用)'!$C$2:$E$169,3,FALSE))</f>
        <v/>
      </c>
      <c r="Y58" s="23" t="str">
        <f>IF(X58="","",W58+X58)</f>
        <v/>
      </c>
      <c r="Z58" s="201" t="str">
        <f t="shared" si="2"/>
        <v/>
      </c>
      <c r="AA58" s="202"/>
      <c r="AB58" s="203"/>
    </row>
    <row r="59" spans="1:29" ht="26.25" customHeight="1" thickTop="1">
      <c r="A59" s="137" t="s">
        <v>17</v>
      </c>
      <c r="B59" s="138"/>
      <c r="C59" s="138"/>
      <c r="D59" s="138"/>
      <c r="E59" s="139"/>
      <c r="F59" s="8" t="s">
        <v>8</v>
      </c>
      <c r="G59" s="11" t="s">
        <v>30</v>
      </c>
      <c r="H59" s="225" t="s">
        <v>23</v>
      </c>
      <c r="I59" s="226"/>
      <c r="J59" s="226"/>
      <c r="K59" s="147" t="s">
        <v>24</v>
      </c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1"/>
    </row>
    <row r="60" spans="1:29" ht="26.25" customHeight="1">
      <c r="A60" s="142" t="s">
        <v>33</v>
      </c>
      <c r="B60" s="143"/>
      <c r="C60" s="143"/>
      <c r="D60" s="143"/>
      <c r="E60" s="143"/>
      <c r="F60" s="9"/>
      <c r="G60" s="34" t="str">
        <f>IF(F60="","",VLOOKUP(F60,F56:Y58,20,FALSE))</f>
        <v/>
      </c>
      <c r="H60" s="219" t="str">
        <f>IF(F60="","",VLOOKUP(F60,F56:AB58,21,FALSE))</f>
        <v/>
      </c>
      <c r="I60" s="220"/>
      <c r="J60" s="221"/>
      <c r="K60" s="194"/>
      <c r="L60" s="195"/>
      <c r="M60" s="186"/>
      <c r="N60" s="184"/>
      <c r="O60" s="184"/>
      <c r="P60" s="184"/>
      <c r="Q60" s="184"/>
      <c r="R60" s="184"/>
      <c r="S60" s="184"/>
      <c r="T60" s="187"/>
      <c r="U60" s="184"/>
      <c r="V60" s="184"/>
      <c r="W60" s="184"/>
      <c r="X60" s="184"/>
      <c r="Y60" s="184"/>
      <c r="Z60" s="184"/>
      <c r="AA60" s="184"/>
      <c r="AB60" s="185"/>
    </row>
    <row r="61" spans="1:29" ht="26.25" customHeight="1">
      <c r="A61" s="115" t="s">
        <v>31</v>
      </c>
      <c r="B61" s="116"/>
      <c r="C61" s="116"/>
      <c r="D61" s="116"/>
      <c r="E61" s="116"/>
      <c r="F61" s="9"/>
      <c r="G61" s="34" t="str">
        <f>IF(F61="","",VLOOKUP(F61,F56:Y58,20,FALSE))</f>
        <v/>
      </c>
      <c r="H61" s="219" t="str">
        <f>IF(F61="","",VLOOKUP(F61,F56:AB58,21,FALSE))</f>
        <v/>
      </c>
      <c r="I61" s="220"/>
      <c r="J61" s="221"/>
      <c r="K61" s="194"/>
      <c r="L61" s="195"/>
      <c r="M61" s="186"/>
      <c r="N61" s="184"/>
      <c r="O61" s="184"/>
      <c r="P61" s="184"/>
      <c r="Q61" s="184"/>
      <c r="R61" s="184"/>
      <c r="S61" s="184"/>
      <c r="T61" s="187"/>
      <c r="U61" s="184"/>
      <c r="V61" s="184"/>
      <c r="W61" s="184"/>
      <c r="X61" s="184"/>
      <c r="Y61" s="184"/>
      <c r="Z61" s="184"/>
      <c r="AA61" s="184"/>
      <c r="AB61" s="185"/>
    </row>
    <row r="62" spans="1:29" ht="26.25" customHeight="1" thickBot="1">
      <c r="A62" s="117"/>
      <c r="B62" s="118"/>
      <c r="C62" s="118"/>
      <c r="D62" s="118"/>
      <c r="E62" s="118"/>
      <c r="F62" s="10"/>
      <c r="G62" s="34" t="str">
        <f>IF(F62="","",VLOOKUP(F62,F56:Y58,20,FALSE))</f>
        <v/>
      </c>
      <c r="H62" s="222" t="str">
        <f>IF(F62="","",VLOOKUP(F62,F56:AB58,21,FALSE))</f>
        <v/>
      </c>
      <c r="I62" s="223"/>
      <c r="J62" s="224"/>
      <c r="K62" s="182"/>
      <c r="L62" s="196"/>
      <c r="M62" s="204"/>
      <c r="N62" s="181"/>
      <c r="O62" s="181"/>
      <c r="P62" s="181"/>
      <c r="Q62" s="181"/>
      <c r="R62" s="181"/>
      <c r="S62" s="181"/>
      <c r="T62" s="205"/>
      <c r="U62" s="184"/>
      <c r="V62" s="184"/>
      <c r="W62" s="184"/>
      <c r="X62" s="184"/>
      <c r="Y62" s="184"/>
      <c r="Z62" s="184"/>
      <c r="AA62" s="184"/>
      <c r="AB62" s="185"/>
    </row>
    <row r="63" spans="1:29" ht="26.25" customHeight="1" thickTop="1">
      <c r="A63" s="123" t="s">
        <v>13</v>
      </c>
      <c r="B63" s="124"/>
      <c r="C63" s="124"/>
      <c r="D63" s="124"/>
      <c r="E63" s="124"/>
      <c r="F63" s="229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131" t="s">
        <v>35</v>
      </c>
      <c r="Z63" s="131"/>
      <c r="AA63" s="131"/>
      <c r="AB63" s="132"/>
    </row>
    <row r="64" spans="1:29" ht="26.25" customHeight="1" thickBot="1">
      <c r="A64" s="125"/>
      <c r="B64" s="126"/>
      <c r="C64" s="126"/>
      <c r="D64" s="126"/>
      <c r="E64" s="126"/>
      <c r="F64" s="231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133"/>
      <c r="Z64" s="133"/>
      <c r="AA64" s="133"/>
      <c r="AB64" s="134"/>
    </row>
    <row r="65" spans="1:29" ht="26.25" customHeight="1" thickTop="1">
      <c r="A65" s="101" t="s">
        <v>11</v>
      </c>
      <c r="B65" s="208" t="str">
        <f>IF(B41="","",B41)</f>
        <v/>
      </c>
      <c r="C65" s="209"/>
      <c r="D65" s="209"/>
      <c r="E65" s="210"/>
      <c r="F65" s="112" t="s">
        <v>12</v>
      </c>
      <c r="G65" s="14" t="s">
        <v>14</v>
      </c>
      <c r="H65" s="15">
        <v>2</v>
      </c>
      <c r="I65" s="13">
        <v>3</v>
      </c>
      <c r="J65" s="15">
        <v>4</v>
      </c>
      <c r="K65" s="15">
        <v>5</v>
      </c>
      <c r="L65" s="16">
        <v>6</v>
      </c>
      <c r="M65" s="16">
        <v>7</v>
      </c>
      <c r="N65" s="16">
        <v>8</v>
      </c>
      <c r="O65" s="16">
        <v>9</v>
      </c>
      <c r="P65" s="16">
        <v>10</v>
      </c>
      <c r="Q65" s="15">
        <v>11</v>
      </c>
      <c r="R65" s="16">
        <v>12</v>
      </c>
      <c r="S65" s="16">
        <v>13</v>
      </c>
      <c r="T65" s="16">
        <v>14</v>
      </c>
      <c r="U65" s="16">
        <v>15</v>
      </c>
      <c r="V65" s="16">
        <v>16</v>
      </c>
      <c r="W65" s="16">
        <v>17</v>
      </c>
      <c r="X65" s="16">
        <v>18</v>
      </c>
      <c r="Y65" s="16">
        <v>19</v>
      </c>
      <c r="Z65" s="18">
        <v>20</v>
      </c>
      <c r="AA65" s="86"/>
      <c r="AB65" s="87"/>
    </row>
    <row r="66" spans="1:29" ht="26.25" customHeight="1">
      <c r="A66" s="101"/>
      <c r="B66" s="211"/>
      <c r="C66" s="212"/>
      <c r="D66" s="212"/>
      <c r="E66" s="213"/>
      <c r="F66" s="113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88"/>
      <c r="AB66" s="89"/>
    </row>
    <row r="67" spans="1:29" ht="26.25" customHeight="1">
      <c r="A67" s="101"/>
      <c r="B67" s="211"/>
      <c r="C67" s="212"/>
      <c r="D67" s="212"/>
      <c r="E67" s="213"/>
      <c r="F67" s="113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88"/>
      <c r="AB67" s="89"/>
    </row>
    <row r="68" spans="1:29" ht="26.25" customHeight="1">
      <c r="A68" s="102"/>
      <c r="B68" s="214"/>
      <c r="C68" s="215"/>
      <c r="D68" s="215"/>
      <c r="E68" s="216"/>
      <c r="F68" s="114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90"/>
      <c r="AB68" s="91"/>
    </row>
    <row r="69" spans="1:29" ht="26.25" customHeight="1">
      <c r="A69" s="28"/>
      <c r="B69" s="29"/>
      <c r="C69" s="29"/>
      <c r="D69" s="29"/>
      <c r="E69" s="29"/>
      <c r="F69" s="28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27"/>
      <c r="Z69" s="27"/>
      <c r="AA69" s="26"/>
      <c r="AB69" s="26"/>
    </row>
    <row r="70" spans="1:29" ht="26.25" customHeight="1">
      <c r="A70" s="92" t="s">
        <v>9</v>
      </c>
      <c r="B70" s="93"/>
      <c r="C70" s="64" t="s">
        <v>21</v>
      </c>
      <c r="D70" s="64"/>
      <c r="E70" s="64"/>
      <c r="F70" s="64"/>
      <c r="G70" s="98"/>
      <c r="H70" s="61" t="s">
        <v>15</v>
      </c>
      <c r="I70" s="61"/>
      <c r="J70" s="64" t="s">
        <v>20</v>
      </c>
      <c r="K70" s="64"/>
      <c r="L70" s="64"/>
      <c r="M70" s="64"/>
      <c r="N70" s="64"/>
      <c r="O70" s="98"/>
      <c r="P70" s="61" t="s">
        <v>29</v>
      </c>
      <c r="Q70" s="61"/>
      <c r="R70" s="61"/>
      <c r="S70" s="61"/>
      <c r="T70" s="64" t="s">
        <v>26</v>
      </c>
      <c r="U70" s="64"/>
      <c r="V70" s="64"/>
      <c r="W70" s="67" t="s">
        <v>23</v>
      </c>
      <c r="X70" s="68"/>
      <c r="Y70" s="73" t="s">
        <v>34</v>
      </c>
      <c r="Z70" s="73"/>
      <c r="AA70" s="73"/>
      <c r="AB70" s="74"/>
    </row>
    <row r="71" spans="1:29" ht="26.25" customHeight="1">
      <c r="A71" s="94"/>
      <c r="B71" s="95"/>
      <c r="C71" s="65"/>
      <c r="D71" s="65"/>
      <c r="E71" s="65"/>
      <c r="F71" s="65"/>
      <c r="G71" s="99"/>
      <c r="H71" s="62"/>
      <c r="I71" s="62"/>
      <c r="J71" s="65"/>
      <c r="K71" s="65"/>
      <c r="L71" s="65"/>
      <c r="M71" s="65"/>
      <c r="N71" s="65"/>
      <c r="O71" s="99"/>
      <c r="P71" s="62"/>
      <c r="Q71" s="62"/>
      <c r="R71" s="62"/>
      <c r="S71" s="62"/>
      <c r="T71" s="65"/>
      <c r="U71" s="65"/>
      <c r="V71" s="65"/>
      <c r="W71" s="69"/>
      <c r="X71" s="70"/>
      <c r="Y71" s="75"/>
      <c r="Z71" s="75"/>
      <c r="AA71" s="75"/>
      <c r="AB71" s="76"/>
    </row>
    <row r="72" spans="1:29" ht="26.25" customHeight="1">
      <c r="A72" s="96"/>
      <c r="B72" s="97"/>
      <c r="C72" s="66"/>
      <c r="D72" s="66"/>
      <c r="E72" s="66"/>
      <c r="F72" s="66"/>
      <c r="G72" s="100"/>
      <c r="H72" s="63"/>
      <c r="I72" s="63"/>
      <c r="J72" s="66"/>
      <c r="K72" s="66"/>
      <c r="L72" s="66"/>
      <c r="M72" s="66"/>
      <c r="N72" s="66"/>
      <c r="O72" s="100"/>
      <c r="P72" s="63"/>
      <c r="Q72" s="63"/>
      <c r="R72" s="63"/>
      <c r="S72" s="63"/>
      <c r="T72" s="66"/>
      <c r="U72" s="66"/>
      <c r="V72" s="66"/>
      <c r="W72" s="71"/>
      <c r="X72" s="72"/>
      <c r="Y72" s="77"/>
      <c r="Z72" s="77"/>
      <c r="AA72" s="77"/>
      <c r="AB72" s="78"/>
    </row>
    <row r="73" spans="1:29" ht="26.25" customHeight="1">
      <c r="A73" s="165" t="s">
        <v>22</v>
      </c>
      <c r="B73" s="165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"/>
      <c r="N73" s="1"/>
      <c r="O73" s="1"/>
      <c r="P73" s="2"/>
      <c r="T73" s="227" t="str">
        <f>IF(T49="","",T49+1)</f>
        <v/>
      </c>
      <c r="U73" s="227"/>
      <c r="V73" s="227"/>
      <c r="W73" s="227"/>
      <c r="X73" s="227"/>
      <c r="Y73" s="227"/>
      <c r="Z73" s="227"/>
      <c r="AA73" s="207" t="str">
        <f>IF(T73="","",T73)</f>
        <v/>
      </c>
      <c r="AB73" s="207"/>
      <c r="AC73" s="21"/>
    </row>
    <row r="74" spans="1:29" ht="26.25" customHeight="1">
      <c r="A74" s="166"/>
      <c r="B74" s="166"/>
      <c r="C74" s="166"/>
      <c r="D74" s="166"/>
      <c r="E74" s="166"/>
      <c r="F74" s="167"/>
      <c r="G74" s="167"/>
      <c r="H74" s="167"/>
      <c r="I74" s="167"/>
      <c r="J74" s="167"/>
      <c r="K74" s="167"/>
      <c r="L74" s="167"/>
      <c r="M74" s="168" t="s">
        <v>5</v>
      </c>
      <c r="N74" s="168"/>
      <c r="O74" s="228" t="str">
        <f>IF(O50="","",O50)</f>
        <v/>
      </c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</row>
    <row r="75" spans="1:29" ht="26.25" customHeight="1">
      <c r="A75" s="170" t="s">
        <v>6</v>
      </c>
      <c r="B75" s="171"/>
      <c r="C75" s="171"/>
      <c r="D75" s="171"/>
      <c r="E75" s="172"/>
      <c r="F75" s="176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8"/>
      <c r="S75" s="177"/>
      <c r="T75" s="177"/>
      <c r="U75" s="177"/>
      <c r="V75" s="177"/>
      <c r="W75" s="177"/>
      <c r="X75" s="177"/>
      <c r="Y75" s="177"/>
      <c r="Z75" s="177"/>
      <c r="AA75" s="177"/>
      <c r="AB75" s="179"/>
    </row>
    <row r="76" spans="1:29" ht="26.25" customHeight="1" thickBot="1">
      <c r="A76" s="173"/>
      <c r="B76" s="174"/>
      <c r="C76" s="174"/>
      <c r="D76" s="174"/>
      <c r="E76" s="175"/>
      <c r="F76" s="180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2"/>
      <c r="S76" s="181"/>
      <c r="T76" s="181"/>
      <c r="U76" s="181"/>
      <c r="V76" s="181"/>
      <c r="W76" s="181"/>
      <c r="X76" s="181"/>
      <c r="Y76" s="181"/>
      <c r="Z76" s="181"/>
      <c r="AA76" s="181"/>
      <c r="AB76" s="183"/>
    </row>
    <row r="77" spans="1:29" ht="26.25" customHeight="1" thickTop="1">
      <c r="A77" s="154" t="s">
        <v>7</v>
      </c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6"/>
      <c r="M77" s="12">
        <v>1</v>
      </c>
      <c r="N77" s="188"/>
      <c r="O77" s="188"/>
      <c r="P77" s="188"/>
      <c r="Q77" s="188"/>
      <c r="R77" s="188"/>
      <c r="S77" s="188"/>
      <c r="T77" s="189"/>
      <c r="U77" s="17">
        <v>3</v>
      </c>
      <c r="V77" s="192"/>
      <c r="W77" s="192"/>
      <c r="X77" s="192"/>
      <c r="Y77" s="192"/>
      <c r="Z77" s="192"/>
      <c r="AA77" s="192"/>
      <c r="AB77" s="193"/>
    </row>
    <row r="78" spans="1:29" ht="26.25" customHeight="1" thickBot="1">
      <c r="A78" s="160" t="s">
        <v>18</v>
      </c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2"/>
      <c r="M78" s="3">
        <v>2</v>
      </c>
      <c r="N78" s="190"/>
      <c r="O78" s="190"/>
      <c r="P78" s="190"/>
      <c r="Q78" s="190"/>
      <c r="R78" s="190"/>
      <c r="S78" s="190"/>
      <c r="T78" s="191"/>
      <c r="U78" s="3">
        <v>4</v>
      </c>
      <c r="V78" s="181"/>
      <c r="W78" s="181"/>
      <c r="X78" s="181"/>
      <c r="Y78" s="181"/>
      <c r="Z78" s="181"/>
      <c r="AA78" s="181"/>
      <c r="AB78" s="183"/>
    </row>
    <row r="79" spans="1:29" ht="26.25" customHeight="1" thickTop="1">
      <c r="A79" s="137" t="s">
        <v>16</v>
      </c>
      <c r="B79" s="138"/>
      <c r="C79" s="138"/>
      <c r="D79" s="138"/>
      <c r="E79" s="139"/>
      <c r="F79" s="5" t="s">
        <v>8</v>
      </c>
      <c r="G79" s="147" t="s">
        <v>141</v>
      </c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1"/>
      <c r="W79" s="148" t="s">
        <v>28</v>
      </c>
      <c r="X79" s="149"/>
      <c r="Y79" s="150"/>
      <c r="Z79" s="151" t="s">
        <v>25</v>
      </c>
      <c r="AA79" s="151"/>
      <c r="AB79" s="152"/>
    </row>
    <row r="80" spans="1:29" ht="26.25" customHeight="1">
      <c r="A80" s="142" t="s">
        <v>10</v>
      </c>
      <c r="B80" s="143"/>
      <c r="C80" s="143"/>
      <c r="D80" s="143"/>
      <c r="E80" s="153"/>
      <c r="F80" s="6">
        <v>1</v>
      </c>
      <c r="G80" s="194"/>
      <c r="H80" s="195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8"/>
      <c r="W80" s="46" t="str">
        <f>IF(I80="","",VLOOKUP(I80,'リスト1(PC入力用)'!$C$2:$E$169,2,FALSE))</f>
        <v/>
      </c>
      <c r="X80" s="47" t="str">
        <f>IF(I80="","",VLOOKUP(I80,'リスト1(PC入力用)'!$C$2:$E$169,3,FALSE))</f>
        <v/>
      </c>
      <c r="Y80" s="22" t="str">
        <f>IF(X80="","",W80+X80)</f>
        <v/>
      </c>
      <c r="Z80" s="201" t="str">
        <f>IF(Y80="","",_xlfn.IFS(Y80=2,"対策の必要なし",Y80=3,"現時点では必要なし",Y80=4,"何らかの対策が必要",Y80=5,"優先的な対策が必要",Y80=6,"即座に対策が必要"))</f>
        <v/>
      </c>
      <c r="AA80" s="202"/>
      <c r="AB80" s="203"/>
    </row>
    <row r="81" spans="1:28" ht="26.25" customHeight="1">
      <c r="A81" s="115" t="s">
        <v>19</v>
      </c>
      <c r="B81" s="116"/>
      <c r="C81" s="116"/>
      <c r="D81" s="116"/>
      <c r="E81" s="135"/>
      <c r="F81" s="6">
        <v>2</v>
      </c>
      <c r="G81" s="194"/>
      <c r="H81" s="195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8"/>
      <c r="W81" s="46" t="str">
        <f>IF(I81="","",VLOOKUP(I81,'リスト1(PC入力用)'!$C$2:$E$169,2,FALSE))</f>
        <v/>
      </c>
      <c r="X81" s="47" t="str">
        <f>IF(I81="","",VLOOKUP(I81,'リスト1(PC入力用)'!$C$2:$E$169,3,FALSE))</f>
        <v/>
      </c>
      <c r="Y81" s="22" t="str">
        <f>IF(X81="","",W81+X81)</f>
        <v/>
      </c>
      <c r="Z81" s="201" t="str">
        <f t="shared" ref="Z81:Z82" si="3">IF(Y81="","",_xlfn.IFS(Y81=2,"対策の必要なし",Y81=3,"現時点では必要なし",Y81=4,"何らかの対策が必要",Y81=5,"優先的な対策が必要",Y81=6,"即座に対策が必要"))</f>
        <v/>
      </c>
      <c r="AA81" s="202"/>
      <c r="AB81" s="203"/>
    </row>
    <row r="82" spans="1:28" ht="26.25" customHeight="1" thickBot="1">
      <c r="A82" s="117"/>
      <c r="B82" s="118"/>
      <c r="C82" s="118"/>
      <c r="D82" s="118"/>
      <c r="E82" s="136"/>
      <c r="F82" s="7">
        <v>3</v>
      </c>
      <c r="G82" s="182"/>
      <c r="H82" s="196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200"/>
      <c r="W82" s="46" t="str">
        <f>IF(I82="","",VLOOKUP(I82,'リスト1(PC入力用)'!$C$2:$E$169,2,FALSE))</f>
        <v/>
      </c>
      <c r="X82" s="47" t="str">
        <f>IF(I82="","",VLOOKUP(I82,'リスト1(PC入力用)'!$C$2:$E$169,3,FALSE))</f>
        <v/>
      </c>
      <c r="Y82" s="23" t="str">
        <f>IF(X82="","",W82+X82)</f>
        <v/>
      </c>
      <c r="Z82" s="201" t="str">
        <f t="shared" si="3"/>
        <v/>
      </c>
      <c r="AA82" s="202"/>
      <c r="AB82" s="203"/>
    </row>
    <row r="83" spans="1:28" ht="26.25" customHeight="1" thickTop="1">
      <c r="A83" s="137" t="s">
        <v>17</v>
      </c>
      <c r="B83" s="138"/>
      <c r="C83" s="138"/>
      <c r="D83" s="138"/>
      <c r="E83" s="139"/>
      <c r="F83" s="8" t="s">
        <v>8</v>
      </c>
      <c r="G83" s="11" t="s">
        <v>30</v>
      </c>
      <c r="H83" s="225" t="s">
        <v>23</v>
      </c>
      <c r="I83" s="226"/>
      <c r="J83" s="226"/>
      <c r="K83" s="147" t="s">
        <v>24</v>
      </c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1"/>
    </row>
    <row r="84" spans="1:28" ht="26.25" customHeight="1">
      <c r="A84" s="142" t="s">
        <v>33</v>
      </c>
      <c r="B84" s="143"/>
      <c r="C84" s="143"/>
      <c r="D84" s="143"/>
      <c r="E84" s="143"/>
      <c r="F84" s="9"/>
      <c r="G84" s="34" t="str">
        <f>IF(F84="","",VLOOKUP(F84,F80:Y82,20,FALSE))</f>
        <v/>
      </c>
      <c r="H84" s="219" t="str">
        <f>IF(F84="","",VLOOKUP(F84,F80:AB82,21,FALSE))</f>
        <v/>
      </c>
      <c r="I84" s="220"/>
      <c r="J84" s="221"/>
      <c r="K84" s="194"/>
      <c r="L84" s="195"/>
      <c r="M84" s="186"/>
      <c r="N84" s="184"/>
      <c r="O84" s="184"/>
      <c r="P84" s="184"/>
      <c r="Q84" s="184"/>
      <c r="R84" s="184"/>
      <c r="S84" s="184"/>
      <c r="T84" s="187"/>
      <c r="U84" s="184"/>
      <c r="V84" s="184"/>
      <c r="W84" s="184"/>
      <c r="X84" s="184"/>
      <c r="Y84" s="184"/>
      <c r="Z84" s="184"/>
      <c r="AA84" s="184"/>
      <c r="AB84" s="185"/>
    </row>
    <row r="85" spans="1:28" ht="26.25" customHeight="1">
      <c r="A85" s="115" t="s">
        <v>31</v>
      </c>
      <c r="B85" s="116"/>
      <c r="C85" s="116"/>
      <c r="D85" s="116"/>
      <c r="E85" s="116"/>
      <c r="F85" s="9"/>
      <c r="G85" s="34" t="str">
        <f>IF(F85="","",VLOOKUP(F85,F80:Y82,20,FALSE))</f>
        <v/>
      </c>
      <c r="H85" s="219" t="str">
        <f>IF(F85="","",VLOOKUP(F85,F80:AB82,21,FALSE))</f>
        <v/>
      </c>
      <c r="I85" s="220"/>
      <c r="J85" s="221"/>
      <c r="K85" s="194"/>
      <c r="L85" s="195"/>
      <c r="M85" s="186"/>
      <c r="N85" s="184"/>
      <c r="O85" s="184"/>
      <c r="P85" s="184"/>
      <c r="Q85" s="184"/>
      <c r="R85" s="184"/>
      <c r="S85" s="184"/>
      <c r="T85" s="187"/>
      <c r="U85" s="184"/>
      <c r="V85" s="184"/>
      <c r="W85" s="184"/>
      <c r="X85" s="184"/>
      <c r="Y85" s="184"/>
      <c r="Z85" s="184"/>
      <c r="AA85" s="184"/>
      <c r="AB85" s="185"/>
    </row>
    <row r="86" spans="1:28" ht="26.25" customHeight="1" thickBot="1">
      <c r="A86" s="117"/>
      <c r="B86" s="118"/>
      <c r="C86" s="118"/>
      <c r="D86" s="118"/>
      <c r="E86" s="118"/>
      <c r="F86" s="10"/>
      <c r="G86" s="34" t="str">
        <f>IF(F86="","",VLOOKUP(F86,F80:Y82,20,FALSE))</f>
        <v/>
      </c>
      <c r="H86" s="222" t="str">
        <f>IF(F86="","",VLOOKUP(F86,F80:AB82,21,FALSE))</f>
        <v/>
      </c>
      <c r="I86" s="223"/>
      <c r="J86" s="224"/>
      <c r="K86" s="182"/>
      <c r="L86" s="196"/>
      <c r="M86" s="204"/>
      <c r="N86" s="181"/>
      <c r="O86" s="181"/>
      <c r="P86" s="181"/>
      <c r="Q86" s="181"/>
      <c r="R86" s="181"/>
      <c r="S86" s="181"/>
      <c r="T86" s="205"/>
      <c r="U86" s="184"/>
      <c r="V86" s="184"/>
      <c r="W86" s="184"/>
      <c r="X86" s="184"/>
      <c r="Y86" s="184"/>
      <c r="Z86" s="184"/>
      <c r="AA86" s="184"/>
      <c r="AB86" s="185"/>
    </row>
    <row r="87" spans="1:28" ht="26.25" customHeight="1" thickTop="1">
      <c r="A87" s="123" t="s">
        <v>13</v>
      </c>
      <c r="B87" s="124"/>
      <c r="C87" s="124"/>
      <c r="D87" s="124"/>
      <c r="E87" s="124"/>
      <c r="F87" s="229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131" t="s">
        <v>35</v>
      </c>
      <c r="Z87" s="131"/>
      <c r="AA87" s="131"/>
      <c r="AB87" s="132"/>
    </row>
    <row r="88" spans="1:28" ht="26.25" customHeight="1" thickBot="1">
      <c r="A88" s="125"/>
      <c r="B88" s="126"/>
      <c r="C88" s="126"/>
      <c r="D88" s="126"/>
      <c r="E88" s="126"/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133"/>
      <c r="Z88" s="133"/>
      <c r="AA88" s="133"/>
      <c r="AB88" s="134"/>
    </row>
    <row r="89" spans="1:28" ht="26.25" customHeight="1" thickTop="1">
      <c r="A89" s="101" t="s">
        <v>11</v>
      </c>
      <c r="B89" s="208" t="str">
        <f>IF(B65="","",B65)</f>
        <v/>
      </c>
      <c r="C89" s="209"/>
      <c r="D89" s="209"/>
      <c r="E89" s="210"/>
      <c r="F89" s="112" t="s">
        <v>12</v>
      </c>
      <c r="G89" s="14" t="s">
        <v>14</v>
      </c>
      <c r="H89" s="15">
        <v>2</v>
      </c>
      <c r="I89" s="13">
        <v>3</v>
      </c>
      <c r="J89" s="15">
        <v>4</v>
      </c>
      <c r="K89" s="15">
        <v>5</v>
      </c>
      <c r="L89" s="16">
        <v>6</v>
      </c>
      <c r="M89" s="16">
        <v>7</v>
      </c>
      <c r="N89" s="16">
        <v>8</v>
      </c>
      <c r="O89" s="16">
        <v>9</v>
      </c>
      <c r="P89" s="16">
        <v>10</v>
      </c>
      <c r="Q89" s="15">
        <v>11</v>
      </c>
      <c r="R89" s="16">
        <v>12</v>
      </c>
      <c r="S89" s="16">
        <v>13</v>
      </c>
      <c r="T89" s="16">
        <v>14</v>
      </c>
      <c r="U89" s="16">
        <v>15</v>
      </c>
      <c r="V89" s="16">
        <v>16</v>
      </c>
      <c r="W89" s="16">
        <v>17</v>
      </c>
      <c r="X89" s="16">
        <v>18</v>
      </c>
      <c r="Y89" s="16">
        <v>19</v>
      </c>
      <c r="Z89" s="18">
        <v>20</v>
      </c>
      <c r="AA89" s="86"/>
      <c r="AB89" s="87"/>
    </row>
    <row r="90" spans="1:28" ht="26.25" customHeight="1">
      <c r="A90" s="101"/>
      <c r="B90" s="211"/>
      <c r="C90" s="212"/>
      <c r="D90" s="212"/>
      <c r="E90" s="213"/>
      <c r="F90" s="113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88"/>
      <c r="AB90" s="89"/>
    </row>
    <row r="91" spans="1:28" ht="26.25" customHeight="1">
      <c r="A91" s="101"/>
      <c r="B91" s="211"/>
      <c r="C91" s="212"/>
      <c r="D91" s="212"/>
      <c r="E91" s="213"/>
      <c r="F91" s="113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88"/>
      <c r="AB91" s="89"/>
    </row>
    <row r="92" spans="1:28" ht="26.25" customHeight="1">
      <c r="A92" s="102"/>
      <c r="B92" s="214"/>
      <c r="C92" s="215"/>
      <c r="D92" s="215"/>
      <c r="E92" s="216"/>
      <c r="F92" s="114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90"/>
      <c r="AB92" s="91"/>
    </row>
    <row r="93" spans="1:28" ht="26.25" customHeight="1">
      <c r="A93" s="28"/>
      <c r="B93" s="29"/>
      <c r="C93" s="29"/>
      <c r="D93" s="29"/>
      <c r="E93" s="29"/>
      <c r="F93" s="28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27"/>
      <c r="Z93" s="27"/>
      <c r="AA93" s="26"/>
      <c r="AB93" s="26"/>
    </row>
    <row r="94" spans="1:28" ht="26.25" customHeight="1">
      <c r="A94" s="92" t="s">
        <v>9</v>
      </c>
      <c r="B94" s="93"/>
      <c r="C94" s="64" t="s">
        <v>21</v>
      </c>
      <c r="D94" s="64"/>
      <c r="E94" s="64"/>
      <c r="F94" s="64"/>
      <c r="G94" s="98"/>
      <c r="H94" s="61" t="s">
        <v>15</v>
      </c>
      <c r="I94" s="61"/>
      <c r="J94" s="64" t="s">
        <v>20</v>
      </c>
      <c r="K94" s="64"/>
      <c r="L94" s="64"/>
      <c r="M94" s="64"/>
      <c r="N94" s="64"/>
      <c r="O94" s="98"/>
      <c r="P94" s="61" t="s">
        <v>29</v>
      </c>
      <c r="Q94" s="61"/>
      <c r="R94" s="61"/>
      <c r="S94" s="61"/>
      <c r="T94" s="64" t="s">
        <v>26</v>
      </c>
      <c r="U94" s="64"/>
      <c r="V94" s="64"/>
      <c r="W94" s="67" t="s">
        <v>23</v>
      </c>
      <c r="X94" s="68"/>
      <c r="Y94" s="73" t="s">
        <v>34</v>
      </c>
      <c r="Z94" s="73"/>
      <c r="AA94" s="73"/>
      <c r="AB94" s="74"/>
    </row>
    <row r="95" spans="1:28" ht="26.25" customHeight="1">
      <c r="A95" s="94"/>
      <c r="B95" s="95"/>
      <c r="C95" s="65"/>
      <c r="D95" s="65"/>
      <c r="E95" s="65"/>
      <c r="F95" s="65"/>
      <c r="G95" s="99"/>
      <c r="H95" s="62"/>
      <c r="I95" s="62"/>
      <c r="J95" s="65"/>
      <c r="K95" s="65"/>
      <c r="L95" s="65"/>
      <c r="M95" s="65"/>
      <c r="N95" s="65"/>
      <c r="O95" s="99"/>
      <c r="P95" s="62"/>
      <c r="Q95" s="62"/>
      <c r="R95" s="62"/>
      <c r="S95" s="62"/>
      <c r="T95" s="65"/>
      <c r="U95" s="65"/>
      <c r="V95" s="65"/>
      <c r="W95" s="69"/>
      <c r="X95" s="70"/>
      <c r="Y95" s="75"/>
      <c r="Z95" s="75"/>
      <c r="AA95" s="75"/>
      <c r="AB95" s="76"/>
    </row>
    <row r="96" spans="1:28" ht="26.25" customHeight="1">
      <c r="A96" s="96"/>
      <c r="B96" s="97"/>
      <c r="C96" s="66"/>
      <c r="D96" s="66"/>
      <c r="E96" s="66"/>
      <c r="F96" s="66"/>
      <c r="G96" s="100"/>
      <c r="H96" s="63"/>
      <c r="I96" s="63"/>
      <c r="J96" s="66"/>
      <c r="K96" s="66"/>
      <c r="L96" s="66"/>
      <c r="M96" s="66"/>
      <c r="N96" s="66"/>
      <c r="O96" s="100"/>
      <c r="P96" s="63"/>
      <c r="Q96" s="63"/>
      <c r="R96" s="63"/>
      <c r="S96" s="63"/>
      <c r="T96" s="66"/>
      <c r="U96" s="66"/>
      <c r="V96" s="66"/>
      <c r="W96" s="71"/>
      <c r="X96" s="72"/>
      <c r="Y96" s="77"/>
      <c r="Z96" s="77"/>
      <c r="AA96" s="77"/>
      <c r="AB96" s="78"/>
    </row>
    <row r="97" spans="1:29" ht="26.25" customHeight="1">
      <c r="A97" s="165" t="s">
        <v>22</v>
      </c>
      <c r="B97" s="165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"/>
      <c r="N97" s="1"/>
      <c r="O97" s="1"/>
      <c r="P97" s="2"/>
      <c r="T97" s="227" t="str">
        <f>IF(T73="","",T73+1)</f>
        <v/>
      </c>
      <c r="U97" s="227"/>
      <c r="V97" s="227"/>
      <c r="W97" s="227"/>
      <c r="X97" s="227"/>
      <c r="Y97" s="227"/>
      <c r="Z97" s="227"/>
      <c r="AA97" s="207" t="str">
        <f>IF(T97="","",T97)</f>
        <v/>
      </c>
      <c r="AB97" s="207"/>
      <c r="AC97" s="21"/>
    </row>
    <row r="98" spans="1:29" ht="26.25" customHeight="1">
      <c r="A98" s="166"/>
      <c r="B98" s="166"/>
      <c r="C98" s="166"/>
      <c r="D98" s="166"/>
      <c r="E98" s="166"/>
      <c r="F98" s="167"/>
      <c r="G98" s="167"/>
      <c r="H98" s="167"/>
      <c r="I98" s="167"/>
      <c r="J98" s="167"/>
      <c r="K98" s="167"/>
      <c r="L98" s="167"/>
      <c r="M98" s="168" t="s">
        <v>5</v>
      </c>
      <c r="N98" s="168"/>
      <c r="O98" s="228" t="str">
        <f>IF(O74="","",O74)</f>
        <v/>
      </c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</row>
    <row r="99" spans="1:29" ht="26.25" customHeight="1">
      <c r="A99" s="170" t="s">
        <v>6</v>
      </c>
      <c r="B99" s="171"/>
      <c r="C99" s="171"/>
      <c r="D99" s="171"/>
      <c r="E99" s="172"/>
      <c r="F99" s="176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8"/>
      <c r="S99" s="177"/>
      <c r="T99" s="177"/>
      <c r="U99" s="177"/>
      <c r="V99" s="177"/>
      <c r="W99" s="177"/>
      <c r="X99" s="177"/>
      <c r="Y99" s="177"/>
      <c r="Z99" s="177"/>
      <c r="AA99" s="177"/>
      <c r="AB99" s="179"/>
    </row>
    <row r="100" spans="1:29" ht="26.25" customHeight="1" thickBot="1">
      <c r="A100" s="173"/>
      <c r="B100" s="174"/>
      <c r="C100" s="174"/>
      <c r="D100" s="174"/>
      <c r="E100" s="175"/>
      <c r="F100" s="180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2"/>
      <c r="S100" s="181"/>
      <c r="T100" s="181"/>
      <c r="U100" s="181"/>
      <c r="V100" s="181"/>
      <c r="W100" s="181"/>
      <c r="X100" s="181"/>
      <c r="Y100" s="181"/>
      <c r="Z100" s="181"/>
      <c r="AA100" s="181"/>
      <c r="AB100" s="183"/>
    </row>
    <row r="101" spans="1:29" ht="26.25" customHeight="1" thickTop="1">
      <c r="A101" s="154" t="s">
        <v>7</v>
      </c>
      <c r="B101" s="155"/>
      <c r="C101" s="155"/>
      <c r="D101" s="155"/>
      <c r="E101" s="155"/>
      <c r="F101" s="155"/>
      <c r="G101" s="155"/>
      <c r="H101" s="155"/>
      <c r="I101" s="155"/>
      <c r="J101" s="155"/>
      <c r="K101" s="155"/>
      <c r="L101" s="156"/>
      <c r="M101" s="12">
        <v>1</v>
      </c>
      <c r="N101" s="188"/>
      <c r="O101" s="188"/>
      <c r="P101" s="188"/>
      <c r="Q101" s="188"/>
      <c r="R101" s="188"/>
      <c r="S101" s="188"/>
      <c r="T101" s="189"/>
      <c r="U101" s="17">
        <v>3</v>
      </c>
      <c r="V101" s="192"/>
      <c r="W101" s="192"/>
      <c r="X101" s="192"/>
      <c r="Y101" s="192"/>
      <c r="Z101" s="192"/>
      <c r="AA101" s="192"/>
      <c r="AB101" s="193"/>
    </row>
    <row r="102" spans="1:29" ht="26.25" customHeight="1" thickBot="1">
      <c r="A102" s="160" t="s">
        <v>18</v>
      </c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2"/>
      <c r="M102" s="3">
        <v>2</v>
      </c>
      <c r="N102" s="190"/>
      <c r="O102" s="190"/>
      <c r="P102" s="190"/>
      <c r="Q102" s="190"/>
      <c r="R102" s="190"/>
      <c r="S102" s="190"/>
      <c r="T102" s="191"/>
      <c r="U102" s="3">
        <v>4</v>
      </c>
      <c r="V102" s="181"/>
      <c r="W102" s="181"/>
      <c r="X102" s="181"/>
      <c r="Y102" s="181"/>
      <c r="Z102" s="181"/>
      <c r="AA102" s="181"/>
      <c r="AB102" s="183"/>
    </row>
    <row r="103" spans="1:29" ht="26.25" customHeight="1" thickTop="1">
      <c r="A103" s="137" t="s">
        <v>16</v>
      </c>
      <c r="B103" s="138"/>
      <c r="C103" s="138"/>
      <c r="D103" s="138"/>
      <c r="E103" s="139"/>
      <c r="F103" s="5" t="s">
        <v>8</v>
      </c>
      <c r="G103" s="147" t="s">
        <v>141</v>
      </c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1"/>
      <c r="W103" s="148" t="s">
        <v>28</v>
      </c>
      <c r="X103" s="149"/>
      <c r="Y103" s="150"/>
      <c r="Z103" s="151" t="s">
        <v>25</v>
      </c>
      <c r="AA103" s="151"/>
      <c r="AB103" s="152"/>
    </row>
    <row r="104" spans="1:29" ht="26.25" customHeight="1">
      <c r="A104" s="142" t="s">
        <v>10</v>
      </c>
      <c r="B104" s="143"/>
      <c r="C104" s="143"/>
      <c r="D104" s="143"/>
      <c r="E104" s="153"/>
      <c r="F104" s="6">
        <v>1</v>
      </c>
      <c r="G104" s="194"/>
      <c r="H104" s="195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8"/>
      <c r="W104" s="46" t="str">
        <f>IF(I104="","",VLOOKUP(I104,'リスト1(PC入力用)'!$C$2:$E$169,2,FALSE))</f>
        <v/>
      </c>
      <c r="X104" s="47" t="str">
        <f>IF(I104="","",VLOOKUP(I104,'リスト1(PC入力用)'!$C$2:$E$169,3,FALSE))</f>
        <v/>
      </c>
      <c r="Y104" s="22" t="str">
        <f>IF(X104="","",W104+X104)</f>
        <v/>
      </c>
      <c r="Z104" s="201" t="str">
        <f>IF(Y104="","",_xlfn.IFS(Y104=2,"対策の必要なし",Y104=3,"現時点では必要なし",Y104=4,"何らかの対策が必要",Y104=5,"優先的な対策が必要",Y104=6,"即座に対策が必要"))</f>
        <v/>
      </c>
      <c r="AA104" s="202"/>
      <c r="AB104" s="203"/>
    </row>
    <row r="105" spans="1:29" ht="26.25" customHeight="1">
      <c r="A105" s="115" t="s">
        <v>19</v>
      </c>
      <c r="B105" s="116"/>
      <c r="C105" s="116"/>
      <c r="D105" s="116"/>
      <c r="E105" s="135"/>
      <c r="F105" s="6">
        <v>2</v>
      </c>
      <c r="G105" s="194"/>
      <c r="H105" s="195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8"/>
      <c r="W105" s="46" t="str">
        <f>IF(I105="","",VLOOKUP(I105,'リスト1(PC入力用)'!$C$2:$E$169,2,FALSE))</f>
        <v/>
      </c>
      <c r="X105" s="47" t="str">
        <f>IF(I105="","",VLOOKUP(I105,'リスト1(PC入力用)'!$C$2:$E$169,3,FALSE))</f>
        <v/>
      </c>
      <c r="Y105" s="22" t="str">
        <f>IF(X105="","",W105+X105)</f>
        <v/>
      </c>
      <c r="Z105" s="201" t="str">
        <f t="shared" ref="Z105:Z106" si="4">IF(Y105="","",_xlfn.IFS(Y105=2,"対策の必要なし",Y105=3,"現時点では必要なし",Y105=4,"何らかの対策が必要",Y105=5,"優先的な対策が必要",Y105=6,"即座に対策が必要"))</f>
        <v/>
      </c>
      <c r="AA105" s="202"/>
      <c r="AB105" s="203"/>
    </row>
    <row r="106" spans="1:29" ht="26.25" customHeight="1" thickBot="1">
      <c r="A106" s="117"/>
      <c r="B106" s="118"/>
      <c r="C106" s="118"/>
      <c r="D106" s="118"/>
      <c r="E106" s="136"/>
      <c r="F106" s="7">
        <v>3</v>
      </c>
      <c r="G106" s="182"/>
      <c r="H106" s="196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200"/>
      <c r="W106" s="46" t="str">
        <f>IF(I106="","",VLOOKUP(I106,'リスト1(PC入力用)'!$C$2:$E$169,2,FALSE))</f>
        <v/>
      </c>
      <c r="X106" s="47" t="str">
        <f>IF(I106="","",VLOOKUP(I106,'リスト1(PC入力用)'!$C$2:$E$169,3,FALSE))</f>
        <v/>
      </c>
      <c r="Y106" s="23" t="str">
        <f>IF(X106="","",W106+X106)</f>
        <v/>
      </c>
      <c r="Z106" s="201" t="str">
        <f t="shared" si="4"/>
        <v/>
      </c>
      <c r="AA106" s="202"/>
      <c r="AB106" s="203"/>
    </row>
    <row r="107" spans="1:29" ht="26.25" customHeight="1" thickTop="1">
      <c r="A107" s="137" t="s">
        <v>17</v>
      </c>
      <c r="B107" s="138"/>
      <c r="C107" s="138"/>
      <c r="D107" s="138"/>
      <c r="E107" s="139"/>
      <c r="F107" s="8" t="s">
        <v>8</v>
      </c>
      <c r="G107" s="11" t="s">
        <v>30</v>
      </c>
      <c r="H107" s="225" t="s">
        <v>23</v>
      </c>
      <c r="I107" s="226"/>
      <c r="J107" s="226"/>
      <c r="K107" s="147" t="s">
        <v>24</v>
      </c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1"/>
    </row>
    <row r="108" spans="1:29" ht="26.25" customHeight="1">
      <c r="A108" s="142" t="s">
        <v>33</v>
      </c>
      <c r="B108" s="143"/>
      <c r="C108" s="143"/>
      <c r="D108" s="143"/>
      <c r="E108" s="143"/>
      <c r="F108" s="9"/>
      <c r="G108" s="34" t="str">
        <f>IF(F108="","",VLOOKUP(F108,F104:Y106,20,FALSE))</f>
        <v/>
      </c>
      <c r="H108" s="219" t="str">
        <f>IF(F108="","",VLOOKUP(F108,F104:AB106,21,FALSE))</f>
        <v/>
      </c>
      <c r="I108" s="220"/>
      <c r="J108" s="221"/>
      <c r="K108" s="194"/>
      <c r="L108" s="195"/>
      <c r="M108" s="186"/>
      <c r="N108" s="184"/>
      <c r="O108" s="184"/>
      <c r="P108" s="184"/>
      <c r="Q108" s="184"/>
      <c r="R108" s="184"/>
      <c r="S108" s="184"/>
      <c r="T108" s="187"/>
      <c r="U108" s="184"/>
      <c r="V108" s="184"/>
      <c r="W108" s="184"/>
      <c r="X108" s="184"/>
      <c r="Y108" s="184"/>
      <c r="Z108" s="184"/>
      <c r="AA108" s="184"/>
      <c r="AB108" s="185"/>
    </row>
    <row r="109" spans="1:29" ht="26.25" customHeight="1">
      <c r="A109" s="115" t="s">
        <v>31</v>
      </c>
      <c r="B109" s="116"/>
      <c r="C109" s="116"/>
      <c r="D109" s="116"/>
      <c r="E109" s="116"/>
      <c r="F109" s="9"/>
      <c r="G109" s="34" t="str">
        <f>IF(F109="","",VLOOKUP(F109,F104:Y106,20,FALSE))</f>
        <v/>
      </c>
      <c r="H109" s="219" t="str">
        <f>IF(F109="","",VLOOKUP(F109,F104:AB106,21,FALSE))</f>
        <v/>
      </c>
      <c r="I109" s="220"/>
      <c r="J109" s="221"/>
      <c r="K109" s="194"/>
      <c r="L109" s="195"/>
      <c r="M109" s="186"/>
      <c r="N109" s="184"/>
      <c r="O109" s="184"/>
      <c r="P109" s="184"/>
      <c r="Q109" s="184"/>
      <c r="R109" s="184"/>
      <c r="S109" s="184"/>
      <c r="T109" s="187"/>
      <c r="U109" s="184"/>
      <c r="V109" s="184"/>
      <c r="W109" s="184"/>
      <c r="X109" s="184"/>
      <c r="Y109" s="184"/>
      <c r="Z109" s="184"/>
      <c r="AA109" s="184"/>
      <c r="AB109" s="185"/>
    </row>
    <row r="110" spans="1:29" ht="26.25" customHeight="1" thickBot="1">
      <c r="A110" s="117"/>
      <c r="B110" s="118"/>
      <c r="C110" s="118"/>
      <c r="D110" s="118"/>
      <c r="E110" s="118"/>
      <c r="F110" s="10"/>
      <c r="G110" s="34" t="str">
        <f>IF(F110="","",VLOOKUP(F110,F104:Y106,20,FALSE))</f>
        <v/>
      </c>
      <c r="H110" s="222" t="str">
        <f>IF(F110="","",VLOOKUP(F110,F104:AB106,21,FALSE))</f>
        <v/>
      </c>
      <c r="I110" s="223"/>
      <c r="J110" s="224"/>
      <c r="K110" s="182"/>
      <c r="L110" s="196"/>
      <c r="M110" s="204"/>
      <c r="N110" s="181"/>
      <c r="O110" s="181"/>
      <c r="P110" s="181"/>
      <c r="Q110" s="181"/>
      <c r="R110" s="181"/>
      <c r="S110" s="181"/>
      <c r="T110" s="205"/>
      <c r="U110" s="184"/>
      <c r="V110" s="184"/>
      <c r="W110" s="184"/>
      <c r="X110" s="184"/>
      <c r="Y110" s="184"/>
      <c r="Z110" s="184"/>
      <c r="AA110" s="184"/>
      <c r="AB110" s="185"/>
    </row>
    <row r="111" spans="1:29" ht="26.25" customHeight="1" thickTop="1">
      <c r="A111" s="123" t="s">
        <v>13</v>
      </c>
      <c r="B111" s="124"/>
      <c r="C111" s="124"/>
      <c r="D111" s="124"/>
      <c r="E111" s="124"/>
      <c r="F111" s="229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131" t="s">
        <v>35</v>
      </c>
      <c r="Z111" s="131"/>
      <c r="AA111" s="131"/>
      <c r="AB111" s="132"/>
    </row>
    <row r="112" spans="1:29" ht="26.25" customHeight="1" thickBot="1">
      <c r="A112" s="125"/>
      <c r="B112" s="126"/>
      <c r="C112" s="126"/>
      <c r="D112" s="126"/>
      <c r="E112" s="126"/>
      <c r="F112" s="231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133"/>
      <c r="Z112" s="133"/>
      <c r="AA112" s="133"/>
      <c r="AB112" s="134"/>
    </row>
    <row r="113" spans="1:29" ht="26.25" customHeight="1" thickTop="1">
      <c r="A113" s="101" t="s">
        <v>11</v>
      </c>
      <c r="B113" s="208" t="str">
        <f>IF(B89="","",B89)</f>
        <v/>
      </c>
      <c r="C113" s="209"/>
      <c r="D113" s="209"/>
      <c r="E113" s="210"/>
      <c r="F113" s="112" t="s">
        <v>12</v>
      </c>
      <c r="G113" s="14" t="s">
        <v>14</v>
      </c>
      <c r="H113" s="15">
        <v>2</v>
      </c>
      <c r="I113" s="13">
        <v>3</v>
      </c>
      <c r="J113" s="15">
        <v>4</v>
      </c>
      <c r="K113" s="15">
        <v>5</v>
      </c>
      <c r="L113" s="16">
        <v>6</v>
      </c>
      <c r="M113" s="16">
        <v>7</v>
      </c>
      <c r="N113" s="16">
        <v>8</v>
      </c>
      <c r="O113" s="16">
        <v>9</v>
      </c>
      <c r="P113" s="16">
        <v>10</v>
      </c>
      <c r="Q113" s="15">
        <v>11</v>
      </c>
      <c r="R113" s="16">
        <v>12</v>
      </c>
      <c r="S113" s="16">
        <v>13</v>
      </c>
      <c r="T113" s="16">
        <v>14</v>
      </c>
      <c r="U113" s="16">
        <v>15</v>
      </c>
      <c r="V113" s="16">
        <v>16</v>
      </c>
      <c r="W113" s="16">
        <v>17</v>
      </c>
      <c r="X113" s="16">
        <v>18</v>
      </c>
      <c r="Y113" s="16">
        <v>19</v>
      </c>
      <c r="Z113" s="18">
        <v>20</v>
      </c>
      <c r="AA113" s="86"/>
      <c r="AB113" s="87"/>
    </row>
    <row r="114" spans="1:29" ht="26.25" customHeight="1">
      <c r="A114" s="101"/>
      <c r="B114" s="211"/>
      <c r="C114" s="212"/>
      <c r="D114" s="212"/>
      <c r="E114" s="213"/>
      <c r="F114" s="113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  <c r="AA114" s="88"/>
      <c r="AB114" s="89"/>
    </row>
    <row r="115" spans="1:29" ht="26.25" customHeight="1">
      <c r="A115" s="101"/>
      <c r="B115" s="211"/>
      <c r="C115" s="212"/>
      <c r="D115" s="212"/>
      <c r="E115" s="213"/>
      <c r="F115" s="113"/>
      <c r="G115" s="217"/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  <c r="AA115" s="88"/>
      <c r="AB115" s="89"/>
    </row>
    <row r="116" spans="1:29" ht="26.25" customHeight="1">
      <c r="A116" s="102"/>
      <c r="B116" s="214"/>
      <c r="C116" s="215"/>
      <c r="D116" s="215"/>
      <c r="E116" s="216"/>
      <c r="F116" s="114"/>
      <c r="G116" s="218"/>
      <c r="H116" s="218"/>
      <c r="I116" s="218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  <c r="AA116" s="90"/>
      <c r="AB116" s="91"/>
    </row>
    <row r="117" spans="1:29" ht="26.25" customHeight="1">
      <c r="A117" s="28"/>
      <c r="B117" s="29"/>
      <c r="C117" s="29"/>
      <c r="D117" s="29"/>
      <c r="E117" s="29"/>
      <c r="F117" s="28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27"/>
      <c r="Z117" s="27"/>
      <c r="AA117" s="26"/>
      <c r="AB117" s="26"/>
    </row>
    <row r="118" spans="1:29" ht="26.25" customHeight="1">
      <c r="A118" s="92" t="s">
        <v>9</v>
      </c>
      <c r="B118" s="93"/>
      <c r="C118" s="64" t="s">
        <v>21</v>
      </c>
      <c r="D118" s="64"/>
      <c r="E118" s="64"/>
      <c r="F118" s="64"/>
      <c r="G118" s="98"/>
      <c r="H118" s="61" t="s">
        <v>15</v>
      </c>
      <c r="I118" s="61"/>
      <c r="J118" s="64" t="s">
        <v>20</v>
      </c>
      <c r="K118" s="64"/>
      <c r="L118" s="64"/>
      <c r="M118" s="64"/>
      <c r="N118" s="64"/>
      <c r="O118" s="98"/>
      <c r="P118" s="61" t="s">
        <v>29</v>
      </c>
      <c r="Q118" s="61"/>
      <c r="R118" s="61"/>
      <c r="S118" s="61"/>
      <c r="T118" s="64" t="s">
        <v>26</v>
      </c>
      <c r="U118" s="64"/>
      <c r="V118" s="64"/>
      <c r="W118" s="67" t="s">
        <v>23</v>
      </c>
      <c r="X118" s="68"/>
      <c r="Y118" s="73" t="s">
        <v>34</v>
      </c>
      <c r="Z118" s="73"/>
      <c r="AA118" s="73"/>
      <c r="AB118" s="74"/>
    </row>
    <row r="119" spans="1:29" ht="26.25" customHeight="1">
      <c r="A119" s="94"/>
      <c r="B119" s="95"/>
      <c r="C119" s="65"/>
      <c r="D119" s="65"/>
      <c r="E119" s="65"/>
      <c r="F119" s="65"/>
      <c r="G119" s="99"/>
      <c r="H119" s="62"/>
      <c r="I119" s="62"/>
      <c r="J119" s="65"/>
      <c r="K119" s="65"/>
      <c r="L119" s="65"/>
      <c r="M119" s="65"/>
      <c r="N119" s="65"/>
      <c r="O119" s="99"/>
      <c r="P119" s="62"/>
      <c r="Q119" s="62"/>
      <c r="R119" s="62"/>
      <c r="S119" s="62"/>
      <c r="T119" s="65"/>
      <c r="U119" s="65"/>
      <c r="V119" s="65"/>
      <c r="W119" s="69"/>
      <c r="X119" s="70"/>
      <c r="Y119" s="75"/>
      <c r="Z119" s="75"/>
      <c r="AA119" s="75"/>
      <c r="AB119" s="76"/>
    </row>
    <row r="120" spans="1:29" ht="26.25" customHeight="1">
      <c r="A120" s="96"/>
      <c r="B120" s="97"/>
      <c r="C120" s="66"/>
      <c r="D120" s="66"/>
      <c r="E120" s="66"/>
      <c r="F120" s="66"/>
      <c r="G120" s="100"/>
      <c r="H120" s="63"/>
      <c r="I120" s="63"/>
      <c r="J120" s="66"/>
      <c r="K120" s="66"/>
      <c r="L120" s="66"/>
      <c r="M120" s="66"/>
      <c r="N120" s="66"/>
      <c r="O120" s="100"/>
      <c r="P120" s="63"/>
      <c r="Q120" s="63"/>
      <c r="R120" s="63"/>
      <c r="S120" s="63"/>
      <c r="T120" s="66"/>
      <c r="U120" s="66"/>
      <c r="V120" s="66"/>
      <c r="W120" s="71"/>
      <c r="X120" s="72"/>
      <c r="Y120" s="77"/>
      <c r="Z120" s="77"/>
      <c r="AA120" s="77"/>
      <c r="AB120" s="78"/>
    </row>
    <row r="121" spans="1:29" ht="26.25" customHeight="1">
      <c r="A121" s="165" t="s">
        <v>22</v>
      </c>
      <c r="B121" s="165"/>
      <c r="C121" s="165"/>
      <c r="D121" s="165"/>
      <c r="E121" s="165"/>
      <c r="F121" s="165"/>
      <c r="G121" s="165"/>
      <c r="H121" s="165"/>
      <c r="I121" s="165"/>
      <c r="J121" s="165"/>
      <c r="K121" s="165"/>
      <c r="L121" s="165"/>
      <c r="M121" s="1"/>
      <c r="N121" s="1"/>
      <c r="O121" s="1"/>
      <c r="P121" s="2"/>
      <c r="T121" s="227" t="str">
        <f>IF(T97="","",T97+1)</f>
        <v/>
      </c>
      <c r="U121" s="227"/>
      <c r="V121" s="227"/>
      <c r="W121" s="227"/>
      <c r="X121" s="227"/>
      <c r="Y121" s="227"/>
      <c r="Z121" s="227"/>
      <c r="AA121" s="207" t="str">
        <f>IF(T121="","",T121)</f>
        <v/>
      </c>
      <c r="AB121" s="207"/>
      <c r="AC121" s="21"/>
    </row>
    <row r="122" spans="1:29" ht="26.25" customHeight="1">
      <c r="A122" s="166"/>
      <c r="B122" s="166"/>
      <c r="C122" s="166"/>
      <c r="D122" s="166"/>
      <c r="E122" s="166"/>
      <c r="F122" s="167"/>
      <c r="G122" s="167"/>
      <c r="H122" s="167"/>
      <c r="I122" s="167"/>
      <c r="J122" s="167"/>
      <c r="K122" s="167"/>
      <c r="L122" s="167"/>
      <c r="M122" s="168" t="s">
        <v>5</v>
      </c>
      <c r="N122" s="168"/>
      <c r="O122" s="228" t="str">
        <f>IF(O98="","",O98)</f>
        <v/>
      </c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  <c r="AA122" s="228"/>
      <c r="AB122" s="228"/>
    </row>
    <row r="123" spans="1:29" ht="26.25" customHeight="1">
      <c r="A123" s="170" t="s">
        <v>6</v>
      </c>
      <c r="B123" s="171"/>
      <c r="C123" s="171"/>
      <c r="D123" s="171"/>
      <c r="E123" s="172"/>
      <c r="F123" s="176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8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9"/>
    </row>
    <row r="124" spans="1:29" ht="26.25" customHeight="1" thickBot="1">
      <c r="A124" s="173"/>
      <c r="B124" s="174"/>
      <c r="C124" s="174"/>
      <c r="D124" s="174"/>
      <c r="E124" s="175"/>
      <c r="F124" s="180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2"/>
      <c r="S124" s="181"/>
      <c r="T124" s="181"/>
      <c r="U124" s="181"/>
      <c r="V124" s="181"/>
      <c r="W124" s="181"/>
      <c r="X124" s="181"/>
      <c r="Y124" s="181"/>
      <c r="Z124" s="181"/>
      <c r="AA124" s="181"/>
      <c r="AB124" s="183"/>
    </row>
    <row r="125" spans="1:29" ht="26.25" customHeight="1" thickTop="1">
      <c r="A125" s="154" t="s">
        <v>7</v>
      </c>
      <c r="B125" s="155"/>
      <c r="C125" s="155"/>
      <c r="D125" s="155"/>
      <c r="E125" s="155"/>
      <c r="F125" s="155"/>
      <c r="G125" s="155"/>
      <c r="H125" s="155"/>
      <c r="I125" s="155"/>
      <c r="J125" s="155"/>
      <c r="K125" s="155"/>
      <c r="L125" s="156"/>
      <c r="M125" s="12">
        <v>1</v>
      </c>
      <c r="N125" s="188"/>
      <c r="O125" s="188"/>
      <c r="P125" s="188"/>
      <c r="Q125" s="188"/>
      <c r="R125" s="188"/>
      <c r="S125" s="188"/>
      <c r="T125" s="189"/>
      <c r="U125" s="17">
        <v>3</v>
      </c>
      <c r="V125" s="192"/>
      <c r="W125" s="192"/>
      <c r="X125" s="192"/>
      <c r="Y125" s="192"/>
      <c r="Z125" s="192"/>
      <c r="AA125" s="192"/>
      <c r="AB125" s="193"/>
    </row>
    <row r="126" spans="1:29" ht="26.25" customHeight="1" thickBot="1">
      <c r="A126" s="160" t="s">
        <v>18</v>
      </c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2"/>
      <c r="M126" s="3">
        <v>2</v>
      </c>
      <c r="N126" s="190"/>
      <c r="O126" s="190"/>
      <c r="P126" s="190"/>
      <c r="Q126" s="190"/>
      <c r="R126" s="190"/>
      <c r="S126" s="190"/>
      <c r="T126" s="191"/>
      <c r="U126" s="3">
        <v>4</v>
      </c>
      <c r="V126" s="181"/>
      <c r="W126" s="181"/>
      <c r="X126" s="181"/>
      <c r="Y126" s="181"/>
      <c r="Z126" s="181"/>
      <c r="AA126" s="181"/>
      <c r="AB126" s="183"/>
    </row>
    <row r="127" spans="1:29" ht="26.25" customHeight="1" thickTop="1">
      <c r="A127" s="137" t="s">
        <v>16</v>
      </c>
      <c r="B127" s="138"/>
      <c r="C127" s="138"/>
      <c r="D127" s="138"/>
      <c r="E127" s="139"/>
      <c r="F127" s="5" t="s">
        <v>8</v>
      </c>
      <c r="G127" s="147" t="s">
        <v>141</v>
      </c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1"/>
      <c r="W127" s="148" t="s">
        <v>28</v>
      </c>
      <c r="X127" s="149"/>
      <c r="Y127" s="150"/>
      <c r="Z127" s="151" t="s">
        <v>25</v>
      </c>
      <c r="AA127" s="151"/>
      <c r="AB127" s="152"/>
    </row>
    <row r="128" spans="1:29" ht="26.25" customHeight="1">
      <c r="A128" s="142" t="s">
        <v>10</v>
      </c>
      <c r="B128" s="143"/>
      <c r="C128" s="143"/>
      <c r="D128" s="143"/>
      <c r="E128" s="153"/>
      <c r="F128" s="6">
        <v>1</v>
      </c>
      <c r="G128" s="194"/>
      <c r="H128" s="195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8"/>
      <c r="W128" s="46" t="str">
        <f>IF(I128="","",VLOOKUP(I128,'リスト1(PC入力用)'!$C$2:$E$169,2,FALSE))</f>
        <v/>
      </c>
      <c r="X128" s="47" t="str">
        <f>IF(I128="","",VLOOKUP(I128,'リスト1(PC入力用)'!$C$2:$E$169,3,FALSE))</f>
        <v/>
      </c>
      <c r="Y128" s="22" t="str">
        <f>IF(X128="","",W128+X128)</f>
        <v/>
      </c>
      <c r="Z128" s="201" t="str">
        <f>IF(Y128="","",_xlfn.IFS(Y128=2,"対策の必要なし",Y128=3,"現時点では必要なし",Y128=4,"何らかの対策が必要",Y128=5,"優先的な対策が必要",Y128=6,"即座に対策が必要"))</f>
        <v/>
      </c>
      <c r="AA128" s="202"/>
      <c r="AB128" s="203"/>
    </row>
    <row r="129" spans="1:28" ht="26.25" customHeight="1">
      <c r="A129" s="115" t="s">
        <v>19</v>
      </c>
      <c r="B129" s="116"/>
      <c r="C129" s="116"/>
      <c r="D129" s="116"/>
      <c r="E129" s="135"/>
      <c r="F129" s="6">
        <v>2</v>
      </c>
      <c r="G129" s="194"/>
      <c r="H129" s="195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8"/>
      <c r="W129" s="46" t="str">
        <f>IF(I129="","",VLOOKUP(I129,'リスト1(PC入力用)'!$C$2:$E$169,2,FALSE))</f>
        <v/>
      </c>
      <c r="X129" s="47" t="str">
        <f>IF(I129="","",VLOOKUP(I129,'リスト1(PC入力用)'!$C$2:$E$169,3,FALSE))</f>
        <v/>
      </c>
      <c r="Y129" s="22" t="str">
        <f>IF(X129="","",W129+X129)</f>
        <v/>
      </c>
      <c r="Z129" s="201" t="str">
        <f t="shared" ref="Z129:Z130" si="5">IF(Y129="","",_xlfn.IFS(Y129=2,"対策の必要なし",Y129=3,"現時点では必要なし",Y129=4,"何らかの対策が必要",Y129=5,"優先的な対策が必要",Y129=6,"即座に対策が必要"))</f>
        <v/>
      </c>
      <c r="AA129" s="202"/>
      <c r="AB129" s="203"/>
    </row>
    <row r="130" spans="1:28" ht="26.25" customHeight="1" thickBot="1">
      <c r="A130" s="117"/>
      <c r="B130" s="118"/>
      <c r="C130" s="118"/>
      <c r="D130" s="118"/>
      <c r="E130" s="136"/>
      <c r="F130" s="7">
        <v>3</v>
      </c>
      <c r="G130" s="182"/>
      <c r="H130" s="196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200"/>
      <c r="W130" s="46" t="str">
        <f>IF(I130="","",VLOOKUP(I130,'リスト1(PC入力用)'!$C$2:$E$169,2,FALSE))</f>
        <v/>
      </c>
      <c r="X130" s="47" t="str">
        <f>IF(I130="","",VLOOKUP(I130,'リスト1(PC入力用)'!$C$2:$E$169,3,FALSE))</f>
        <v/>
      </c>
      <c r="Y130" s="23" t="str">
        <f>IF(X130="","",W130+X130)</f>
        <v/>
      </c>
      <c r="Z130" s="201" t="str">
        <f t="shared" si="5"/>
        <v/>
      </c>
      <c r="AA130" s="202"/>
      <c r="AB130" s="203"/>
    </row>
    <row r="131" spans="1:28" ht="26.25" customHeight="1" thickTop="1">
      <c r="A131" s="137" t="s">
        <v>17</v>
      </c>
      <c r="B131" s="138"/>
      <c r="C131" s="138"/>
      <c r="D131" s="138"/>
      <c r="E131" s="139"/>
      <c r="F131" s="8" t="s">
        <v>8</v>
      </c>
      <c r="G131" s="11" t="s">
        <v>30</v>
      </c>
      <c r="H131" s="225" t="s">
        <v>23</v>
      </c>
      <c r="I131" s="226"/>
      <c r="J131" s="226"/>
      <c r="K131" s="147" t="s">
        <v>24</v>
      </c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1"/>
    </row>
    <row r="132" spans="1:28" ht="26.25" customHeight="1">
      <c r="A132" s="142" t="s">
        <v>33</v>
      </c>
      <c r="B132" s="143"/>
      <c r="C132" s="143"/>
      <c r="D132" s="143"/>
      <c r="E132" s="143"/>
      <c r="F132" s="9"/>
      <c r="G132" s="34" t="str">
        <f>IF(F132="","",VLOOKUP(F132,F128:Y130,20,FALSE))</f>
        <v/>
      </c>
      <c r="H132" s="219" t="str">
        <f>IF(F132="","",VLOOKUP(F132,F128:AB130,21,FALSE))</f>
        <v/>
      </c>
      <c r="I132" s="220"/>
      <c r="J132" s="221"/>
      <c r="K132" s="194"/>
      <c r="L132" s="195"/>
      <c r="M132" s="186"/>
      <c r="N132" s="184"/>
      <c r="O132" s="184"/>
      <c r="P132" s="184"/>
      <c r="Q132" s="184"/>
      <c r="R132" s="184"/>
      <c r="S132" s="184"/>
      <c r="T132" s="187"/>
      <c r="U132" s="184"/>
      <c r="V132" s="184"/>
      <c r="W132" s="184"/>
      <c r="X132" s="184"/>
      <c r="Y132" s="184"/>
      <c r="Z132" s="184"/>
      <c r="AA132" s="184"/>
      <c r="AB132" s="185"/>
    </row>
    <row r="133" spans="1:28" ht="26.25" customHeight="1">
      <c r="A133" s="115" t="s">
        <v>31</v>
      </c>
      <c r="B133" s="116"/>
      <c r="C133" s="116"/>
      <c r="D133" s="116"/>
      <c r="E133" s="116"/>
      <c r="F133" s="9"/>
      <c r="G133" s="34" t="str">
        <f>IF(F133="","",VLOOKUP(F133,F128:Y130,20,FALSE))</f>
        <v/>
      </c>
      <c r="H133" s="219" t="str">
        <f>IF(F133="","",VLOOKUP(F133,F128:AB130,21,FALSE))</f>
        <v/>
      </c>
      <c r="I133" s="220"/>
      <c r="J133" s="221"/>
      <c r="K133" s="194"/>
      <c r="L133" s="195"/>
      <c r="M133" s="186"/>
      <c r="N133" s="184"/>
      <c r="O133" s="184"/>
      <c r="P133" s="184"/>
      <c r="Q133" s="184"/>
      <c r="R133" s="184"/>
      <c r="S133" s="184"/>
      <c r="T133" s="187"/>
      <c r="U133" s="184"/>
      <c r="V133" s="184"/>
      <c r="W133" s="184"/>
      <c r="X133" s="184"/>
      <c r="Y133" s="184"/>
      <c r="Z133" s="184"/>
      <c r="AA133" s="184"/>
      <c r="AB133" s="185"/>
    </row>
    <row r="134" spans="1:28" ht="26.25" customHeight="1" thickBot="1">
      <c r="A134" s="117"/>
      <c r="B134" s="118"/>
      <c r="C134" s="118"/>
      <c r="D134" s="118"/>
      <c r="E134" s="118"/>
      <c r="F134" s="10"/>
      <c r="G134" s="34" t="str">
        <f>IF(F134="","",VLOOKUP(F134,F128:Y130,20,FALSE))</f>
        <v/>
      </c>
      <c r="H134" s="222" t="str">
        <f>IF(F134="","",VLOOKUP(F134,F128:AB130,21,FALSE))</f>
        <v/>
      </c>
      <c r="I134" s="223"/>
      <c r="J134" s="224"/>
      <c r="K134" s="182"/>
      <c r="L134" s="196"/>
      <c r="M134" s="204"/>
      <c r="N134" s="181"/>
      <c r="O134" s="181"/>
      <c r="P134" s="181"/>
      <c r="Q134" s="181"/>
      <c r="R134" s="181"/>
      <c r="S134" s="181"/>
      <c r="T134" s="205"/>
      <c r="U134" s="184"/>
      <c r="V134" s="184"/>
      <c r="W134" s="184"/>
      <c r="X134" s="184"/>
      <c r="Y134" s="184"/>
      <c r="Z134" s="184"/>
      <c r="AA134" s="184"/>
      <c r="AB134" s="185"/>
    </row>
    <row r="135" spans="1:28" ht="26.25" customHeight="1" thickTop="1">
      <c r="A135" s="123" t="s">
        <v>13</v>
      </c>
      <c r="B135" s="124"/>
      <c r="C135" s="124"/>
      <c r="D135" s="124"/>
      <c r="E135" s="124"/>
      <c r="F135" s="229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131" t="s">
        <v>35</v>
      </c>
      <c r="Z135" s="131"/>
      <c r="AA135" s="131"/>
      <c r="AB135" s="132"/>
    </row>
    <row r="136" spans="1:28" ht="26.25" customHeight="1" thickBot="1">
      <c r="A136" s="125"/>
      <c r="B136" s="126"/>
      <c r="C136" s="126"/>
      <c r="D136" s="126"/>
      <c r="E136" s="126"/>
      <c r="F136" s="231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133"/>
      <c r="Z136" s="133"/>
      <c r="AA136" s="133"/>
      <c r="AB136" s="134"/>
    </row>
    <row r="137" spans="1:28" ht="26.25" customHeight="1" thickTop="1">
      <c r="A137" s="101" t="s">
        <v>11</v>
      </c>
      <c r="B137" s="208" t="str">
        <f>IF(B113="","",B113)</f>
        <v/>
      </c>
      <c r="C137" s="209"/>
      <c r="D137" s="209"/>
      <c r="E137" s="210"/>
      <c r="F137" s="112" t="s">
        <v>12</v>
      </c>
      <c r="G137" s="14" t="s">
        <v>14</v>
      </c>
      <c r="H137" s="15">
        <v>2</v>
      </c>
      <c r="I137" s="13">
        <v>3</v>
      </c>
      <c r="J137" s="15">
        <v>4</v>
      </c>
      <c r="K137" s="15">
        <v>5</v>
      </c>
      <c r="L137" s="16">
        <v>6</v>
      </c>
      <c r="M137" s="16">
        <v>7</v>
      </c>
      <c r="N137" s="16">
        <v>8</v>
      </c>
      <c r="O137" s="16">
        <v>9</v>
      </c>
      <c r="P137" s="16">
        <v>10</v>
      </c>
      <c r="Q137" s="15">
        <v>11</v>
      </c>
      <c r="R137" s="16">
        <v>12</v>
      </c>
      <c r="S137" s="16">
        <v>13</v>
      </c>
      <c r="T137" s="16">
        <v>14</v>
      </c>
      <c r="U137" s="16">
        <v>15</v>
      </c>
      <c r="V137" s="16">
        <v>16</v>
      </c>
      <c r="W137" s="16">
        <v>17</v>
      </c>
      <c r="X137" s="16">
        <v>18</v>
      </c>
      <c r="Y137" s="16">
        <v>19</v>
      </c>
      <c r="Z137" s="18">
        <v>20</v>
      </c>
      <c r="AA137" s="86"/>
      <c r="AB137" s="87"/>
    </row>
    <row r="138" spans="1:28" ht="26.25" customHeight="1">
      <c r="A138" s="101"/>
      <c r="B138" s="211"/>
      <c r="C138" s="212"/>
      <c r="D138" s="212"/>
      <c r="E138" s="213"/>
      <c r="F138" s="113"/>
      <c r="G138" s="217"/>
      <c r="H138" s="217"/>
      <c r="I138" s="217"/>
      <c r="J138" s="217"/>
      <c r="K138" s="217"/>
      <c r="L138" s="217"/>
      <c r="M138" s="217"/>
      <c r="N138" s="217"/>
      <c r="O138" s="217"/>
      <c r="P138" s="217"/>
      <c r="Q138" s="217"/>
      <c r="R138" s="217"/>
      <c r="S138" s="217"/>
      <c r="T138" s="217"/>
      <c r="U138" s="217"/>
      <c r="V138" s="217"/>
      <c r="W138" s="217"/>
      <c r="X138" s="217"/>
      <c r="Y138" s="217"/>
      <c r="Z138" s="217"/>
      <c r="AA138" s="88"/>
      <c r="AB138" s="89"/>
    </row>
    <row r="139" spans="1:28" ht="26.25" customHeight="1">
      <c r="A139" s="101"/>
      <c r="B139" s="211"/>
      <c r="C139" s="212"/>
      <c r="D139" s="212"/>
      <c r="E139" s="213"/>
      <c r="F139" s="113"/>
      <c r="G139" s="217"/>
      <c r="H139" s="217"/>
      <c r="I139" s="217"/>
      <c r="J139" s="217"/>
      <c r="K139" s="217"/>
      <c r="L139" s="217"/>
      <c r="M139" s="217"/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217"/>
      <c r="Y139" s="217"/>
      <c r="Z139" s="217"/>
      <c r="AA139" s="88"/>
      <c r="AB139" s="89"/>
    </row>
    <row r="140" spans="1:28" ht="26.25" customHeight="1">
      <c r="A140" s="102"/>
      <c r="B140" s="214"/>
      <c r="C140" s="215"/>
      <c r="D140" s="215"/>
      <c r="E140" s="216"/>
      <c r="F140" s="114"/>
      <c r="G140" s="218"/>
      <c r="H140" s="218"/>
      <c r="I140" s="218"/>
      <c r="J140" s="218"/>
      <c r="K140" s="218"/>
      <c r="L140" s="218"/>
      <c r="M140" s="21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18"/>
      <c r="Y140" s="218"/>
      <c r="Z140" s="218"/>
      <c r="AA140" s="90"/>
      <c r="AB140" s="91"/>
    </row>
    <row r="141" spans="1:28" ht="26.25" customHeight="1">
      <c r="A141" s="28"/>
      <c r="B141" s="29"/>
      <c r="C141" s="29"/>
      <c r="D141" s="29"/>
      <c r="E141" s="29"/>
      <c r="F141" s="28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27"/>
      <c r="Z141" s="27"/>
      <c r="AA141" s="26"/>
      <c r="AB141" s="26"/>
    </row>
    <row r="142" spans="1:28" ht="26.25" customHeight="1">
      <c r="A142" s="92" t="s">
        <v>9</v>
      </c>
      <c r="B142" s="93"/>
      <c r="C142" s="64" t="s">
        <v>21</v>
      </c>
      <c r="D142" s="64"/>
      <c r="E142" s="64"/>
      <c r="F142" s="64"/>
      <c r="G142" s="98"/>
      <c r="H142" s="61" t="s">
        <v>15</v>
      </c>
      <c r="I142" s="61"/>
      <c r="J142" s="64" t="s">
        <v>20</v>
      </c>
      <c r="K142" s="64"/>
      <c r="L142" s="64"/>
      <c r="M142" s="64"/>
      <c r="N142" s="64"/>
      <c r="O142" s="98"/>
      <c r="P142" s="61" t="s">
        <v>29</v>
      </c>
      <c r="Q142" s="61"/>
      <c r="R142" s="61"/>
      <c r="S142" s="61"/>
      <c r="T142" s="64" t="s">
        <v>26</v>
      </c>
      <c r="U142" s="64"/>
      <c r="V142" s="64"/>
      <c r="W142" s="67" t="s">
        <v>23</v>
      </c>
      <c r="X142" s="68"/>
      <c r="Y142" s="73" t="s">
        <v>34</v>
      </c>
      <c r="Z142" s="73"/>
      <c r="AA142" s="73"/>
      <c r="AB142" s="74"/>
    </row>
    <row r="143" spans="1:28" ht="26.25" customHeight="1">
      <c r="A143" s="94"/>
      <c r="B143" s="95"/>
      <c r="C143" s="65"/>
      <c r="D143" s="65"/>
      <c r="E143" s="65"/>
      <c r="F143" s="65"/>
      <c r="G143" s="99"/>
      <c r="H143" s="62"/>
      <c r="I143" s="62"/>
      <c r="J143" s="65"/>
      <c r="K143" s="65"/>
      <c r="L143" s="65"/>
      <c r="M143" s="65"/>
      <c r="N143" s="65"/>
      <c r="O143" s="99"/>
      <c r="P143" s="62"/>
      <c r="Q143" s="62"/>
      <c r="R143" s="62"/>
      <c r="S143" s="62"/>
      <c r="T143" s="65"/>
      <c r="U143" s="65"/>
      <c r="V143" s="65"/>
      <c r="W143" s="69"/>
      <c r="X143" s="70"/>
      <c r="Y143" s="75"/>
      <c r="Z143" s="75"/>
      <c r="AA143" s="75"/>
      <c r="AB143" s="76"/>
    </row>
    <row r="144" spans="1:28" ht="26.25" customHeight="1">
      <c r="A144" s="96"/>
      <c r="B144" s="97"/>
      <c r="C144" s="66"/>
      <c r="D144" s="66"/>
      <c r="E144" s="66"/>
      <c r="F144" s="66"/>
      <c r="G144" s="100"/>
      <c r="H144" s="63"/>
      <c r="I144" s="63"/>
      <c r="J144" s="66"/>
      <c r="K144" s="66"/>
      <c r="L144" s="66"/>
      <c r="M144" s="66"/>
      <c r="N144" s="66"/>
      <c r="O144" s="100"/>
      <c r="P144" s="63"/>
      <c r="Q144" s="63"/>
      <c r="R144" s="63"/>
      <c r="S144" s="63"/>
      <c r="T144" s="66"/>
      <c r="U144" s="66"/>
      <c r="V144" s="66"/>
      <c r="W144" s="71"/>
      <c r="X144" s="72"/>
      <c r="Y144" s="77"/>
      <c r="Z144" s="77"/>
      <c r="AA144" s="77"/>
      <c r="AB144" s="78"/>
    </row>
    <row r="145" spans="1:29" ht="26.25" customHeight="1">
      <c r="A145" s="165" t="s">
        <v>22</v>
      </c>
      <c r="B145" s="165"/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  <c r="M145" s="1"/>
      <c r="N145" s="1"/>
      <c r="O145" s="1"/>
      <c r="P145" s="2"/>
      <c r="T145" s="227" t="str">
        <f>IF(T121="","",T121+1)</f>
        <v/>
      </c>
      <c r="U145" s="227"/>
      <c r="V145" s="227"/>
      <c r="W145" s="227"/>
      <c r="X145" s="227"/>
      <c r="Y145" s="227"/>
      <c r="Z145" s="227"/>
      <c r="AA145" s="207" t="str">
        <f>IF(T145="","",T145)</f>
        <v/>
      </c>
      <c r="AB145" s="207"/>
      <c r="AC145" s="21"/>
    </row>
    <row r="146" spans="1:29" ht="26.25" customHeight="1">
      <c r="A146" s="166"/>
      <c r="B146" s="166"/>
      <c r="C146" s="166"/>
      <c r="D146" s="166"/>
      <c r="E146" s="166"/>
      <c r="F146" s="167"/>
      <c r="G146" s="167"/>
      <c r="H146" s="167"/>
      <c r="I146" s="167"/>
      <c r="J146" s="167"/>
      <c r="K146" s="167"/>
      <c r="L146" s="167"/>
      <c r="M146" s="168" t="s">
        <v>5</v>
      </c>
      <c r="N146" s="168"/>
      <c r="O146" s="228" t="str">
        <f>IF(O122="","",O122)</f>
        <v/>
      </c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  <c r="AA146" s="228"/>
      <c r="AB146" s="228"/>
    </row>
    <row r="147" spans="1:29" ht="26.25" customHeight="1">
      <c r="A147" s="170" t="s">
        <v>6</v>
      </c>
      <c r="B147" s="171"/>
      <c r="C147" s="171"/>
      <c r="D147" s="171"/>
      <c r="E147" s="172"/>
      <c r="F147" s="176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8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9"/>
    </row>
    <row r="148" spans="1:29" ht="26.25" customHeight="1" thickBot="1">
      <c r="A148" s="173"/>
      <c r="B148" s="174"/>
      <c r="C148" s="174"/>
      <c r="D148" s="174"/>
      <c r="E148" s="175"/>
      <c r="F148" s="180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2"/>
      <c r="S148" s="181"/>
      <c r="T148" s="181"/>
      <c r="U148" s="181"/>
      <c r="V148" s="181"/>
      <c r="W148" s="181"/>
      <c r="X148" s="181"/>
      <c r="Y148" s="181"/>
      <c r="Z148" s="181"/>
      <c r="AA148" s="181"/>
      <c r="AB148" s="183"/>
    </row>
    <row r="149" spans="1:29" ht="26.25" customHeight="1" thickTop="1">
      <c r="A149" s="154" t="s">
        <v>7</v>
      </c>
      <c r="B149" s="155"/>
      <c r="C149" s="155"/>
      <c r="D149" s="155"/>
      <c r="E149" s="155"/>
      <c r="F149" s="155"/>
      <c r="G149" s="155"/>
      <c r="H149" s="155"/>
      <c r="I149" s="155"/>
      <c r="J149" s="155"/>
      <c r="K149" s="155"/>
      <c r="L149" s="156"/>
      <c r="M149" s="12">
        <v>1</v>
      </c>
      <c r="N149" s="188"/>
      <c r="O149" s="188"/>
      <c r="P149" s="188"/>
      <c r="Q149" s="188"/>
      <c r="R149" s="188"/>
      <c r="S149" s="188"/>
      <c r="T149" s="189"/>
      <c r="U149" s="17">
        <v>3</v>
      </c>
      <c r="V149" s="192"/>
      <c r="W149" s="192"/>
      <c r="X149" s="192"/>
      <c r="Y149" s="192"/>
      <c r="Z149" s="192"/>
      <c r="AA149" s="192"/>
      <c r="AB149" s="193"/>
    </row>
    <row r="150" spans="1:29" ht="26.25" customHeight="1" thickBot="1">
      <c r="A150" s="160" t="s">
        <v>18</v>
      </c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2"/>
      <c r="M150" s="3">
        <v>2</v>
      </c>
      <c r="N150" s="190"/>
      <c r="O150" s="190"/>
      <c r="P150" s="190"/>
      <c r="Q150" s="190"/>
      <c r="R150" s="190"/>
      <c r="S150" s="190"/>
      <c r="T150" s="191"/>
      <c r="U150" s="3">
        <v>4</v>
      </c>
      <c r="V150" s="181"/>
      <c r="W150" s="181"/>
      <c r="X150" s="181"/>
      <c r="Y150" s="181"/>
      <c r="Z150" s="181"/>
      <c r="AA150" s="181"/>
      <c r="AB150" s="183"/>
    </row>
    <row r="151" spans="1:29" ht="26.25" customHeight="1" thickTop="1">
      <c r="A151" s="137" t="s">
        <v>16</v>
      </c>
      <c r="B151" s="138"/>
      <c r="C151" s="138"/>
      <c r="D151" s="138"/>
      <c r="E151" s="139"/>
      <c r="F151" s="5" t="s">
        <v>8</v>
      </c>
      <c r="G151" s="147" t="s">
        <v>141</v>
      </c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1"/>
      <c r="W151" s="148" t="s">
        <v>28</v>
      </c>
      <c r="X151" s="149"/>
      <c r="Y151" s="150"/>
      <c r="Z151" s="151" t="s">
        <v>25</v>
      </c>
      <c r="AA151" s="151"/>
      <c r="AB151" s="152"/>
    </row>
    <row r="152" spans="1:29" ht="26.25" customHeight="1">
      <c r="A152" s="142" t="s">
        <v>10</v>
      </c>
      <c r="B152" s="143"/>
      <c r="C152" s="143"/>
      <c r="D152" s="143"/>
      <c r="E152" s="153"/>
      <c r="F152" s="6">
        <v>1</v>
      </c>
      <c r="G152" s="194"/>
      <c r="H152" s="195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8"/>
      <c r="W152" s="46" t="str">
        <f>IF(I152="","",VLOOKUP(I152,'リスト1(PC入力用)'!$C$2:$E$169,2,FALSE))</f>
        <v/>
      </c>
      <c r="X152" s="47" t="str">
        <f>IF(I152="","",VLOOKUP(I152,'リスト1(PC入力用)'!$C$2:$E$169,3,FALSE))</f>
        <v/>
      </c>
      <c r="Y152" s="22" t="str">
        <f>IF(X152="","",W152+X152)</f>
        <v/>
      </c>
      <c r="Z152" s="201" t="str">
        <f>IF(Y152="","",_xlfn.IFS(Y152=2,"対策の必要なし",Y152=3,"現時点では必要なし",Y152=4,"何らかの対策が必要",Y152=5,"優先的な対策が必要",Y152=6,"即座に対策が必要"))</f>
        <v/>
      </c>
      <c r="AA152" s="202"/>
      <c r="AB152" s="203"/>
    </row>
    <row r="153" spans="1:29" ht="26.25" customHeight="1">
      <c r="A153" s="115" t="s">
        <v>19</v>
      </c>
      <c r="B153" s="116"/>
      <c r="C153" s="116"/>
      <c r="D153" s="116"/>
      <c r="E153" s="135"/>
      <c r="F153" s="6">
        <v>2</v>
      </c>
      <c r="G153" s="194"/>
      <c r="H153" s="195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8"/>
      <c r="W153" s="46" t="str">
        <f>IF(I153="","",VLOOKUP(I153,'リスト1(PC入力用)'!$C$2:$E$169,2,FALSE))</f>
        <v/>
      </c>
      <c r="X153" s="47" t="str">
        <f>IF(I153="","",VLOOKUP(I153,'リスト1(PC入力用)'!$C$2:$E$169,3,FALSE))</f>
        <v/>
      </c>
      <c r="Y153" s="22" t="str">
        <f>IF(X153="","",W153+X153)</f>
        <v/>
      </c>
      <c r="Z153" s="201" t="str">
        <f t="shared" ref="Z153:Z154" si="6">IF(Y153="","",_xlfn.IFS(Y153=2,"対策の必要なし",Y153=3,"現時点では必要なし",Y153=4,"何らかの対策が必要",Y153=5,"優先的な対策が必要",Y153=6,"即座に対策が必要"))</f>
        <v/>
      </c>
      <c r="AA153" s="202"/>
      <c r="AB153" s="203"/>
    </row>
    <row r="154" spans="1:29" ht="26.25" customHeight="1" thickBot="1">
      <c r="A154" s="117"/>
      <c r="B154" s="118"/>
      <c r="C154" s="118"/>
      <c r="D154" s="118"/>
      <c r="E154" s="136"/>
      <c r="F154" s="7">
        <v>3</v>
      </c>
      <c r="G154" s="182"/>
      <c r="H154" s="196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200"/>
      <c r="W154" s="46" t="str">
        <f>IF(I154="","",VLOOKUP(I154,'リスト1(PC入力用)'!$C$2:$E$169,2,FALSE))</f>
        <v/>
      </c>
      <c r="X154" s="47" t="str">
        <f>IF(I154="","",VLOOKUP(I154,'リスト1(PC入力用)'!$C$2:$E$169,3,FALSE))</f>
        <v/>
      </c>
      <c r="Y154" s="23" t="str">
        <f>IF(X154="","",W154+X154)</f>
        <v/>
      </c>
      <c r="Z154" s="201" t="str">
        <f t="shared" si="6"/>
        <v/>
      </c>
      <c r="AA154" s="202"/>
      <c r="AB154" s="203"/>
    </row>
    <row r="155" spans="1:29" ht="26.25" customHeight="1" thickTop="1">
      <c r="A155" s="137" t="s">
        <v>17</v>
      </c>
      <c r="B155" s="138"/>
      <c r="C155" s="138"/>
      <c r="D155" s="138"/>
      <c r="E155" s="139"/>
      <c r="F155" s="8" t="s">
        <v>8</v>
      </c>
      <c r="G155" s="11" t="s">
        <v>30</v>
      </c>
      <c r="H155" s="225" t="s">
        <v>23</v>
      </c>
      <c r="I155" s="226"/>
      <c r="J155" s="226"/>
      <c r="K155" s="147" t="s">
        <v>24</v>
      </c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  <c r="AB155" s="141"/>
    </row>
    <row r="156" spans="1:29" ht="26.25" customHeight="1">
      <c r="A156" s="142" t="s">
        <v>33</v>
      </c>
      <c r="B156" s="143"/>
      <c r="C156" s="143"/>
      <c r="D156" s="143"/>
      <c r="E156" s="143"/>
      <c r="F156" s="9"/>
      <c r="G156" s="34" t="str">
        <f>IF(F156="","",VLOOKUP(F156,F152:Y154,20,FALSE))</f>
        <v/>
      </c>
      <c r="H156" s="219" t="str">
        <f>IF(F156="","",VLOOKUP(F156,F152:AB154,21,FALSE))</f>
        <v/>
      </c>
      <c r="I156" s="220"/>
      <c r="J156" s="221"/>
      <c r="K156" s="194"/>
      <c r="L156" s="195"/>
      <c r="M156" s="186"/>
      <c r="N156" s="184"/>
      <c r="O156" s="184"/>
      <c r="P156" s="184"/>
      <c r="Q156" s="184"/>
      <c r="R156" s="184"/>
      <c r="S156" s="184"/>
      <c r="T156" s="187"/>
      <c r="U156" s="184"/>
      <c r="V156" s="184"/>
      <c r="W156" s="184"/>
      <c r="X156" s="184"/>
      <c r="Y156" s="184"/>
      <c r="Z156" s="184"/>
      <c r="AA156" s="184"/>
      <c r="AB156" s="185"/>
    </row>
    <row r="157" spans="1:29" ht="26.25" customHeight="1">
      <c r="A157" s="115" t="s">
        <v>31</v>
      </c>
      <c r="B157" s="116"/>
      <c r="C157" s="116"/>
      <c r="D157" s="116"/>
      <c r="E157" s="116"/>
      <c r="F157" s="9"/>
      <c r="G157" s="34" t="str">
        <f>IF(F157="","",VLOOKUP(F157,F152:Y154,20,FALSE))</f>
        <v/>
      </c>
      <c r="H157" s="219" t="str">
        <f>IF(F157="","",VLOOKUP(F157,F152:AB154,21,FALSE))</f>
        <v/>
      </c>
      <c r="I157" s="220"/>
      <c r="J157" s="221"/>
      <c r="K157" s="194"/>
      <c r="L157" s="195"/>
      <c r="M157" s="186"/>
      <c r="N157" s="184"/>
      <c r="O157" s="184"/>
      <c r="P157" s="184"/>
      <c r="Q157" s="184"/>
      <c r="R157" s="184"/>
      <c r="S157" s="184"/>
      <c r="T157" s="187"/>
      <c r="U157" s="184"/>
      <c r="V157" s="184"/>
      <c r="W157" s="184"/>
      <c r="X157" s="184"/>
      <c r="Y157" s="184"/>
      <c r="Z157" s="184"/>
      <c r="AA157" s="184"/>
      <c r="AB157" s="185"/>
    </row>
    <row r="158" spans="1:29" ht="26.25" customHeight="1" thickBot="1">
      <c r="A158" s="117"/>
      <c r="B158" s="118"/>
      <c r="C158" s="118"/>
      <c r="D158" s="118"/>
      <c r="E158" s="118"/>
      <c r="F158" s="10"/>
      <c r="G158" s="34" t="str">
        <f>IF(F158="","",VLOOKUP(F158,F152:Y154,20,FALSE))</f>
        <v/>
      </c>
      <c r="H158" s="222" t="str">
        <f>IF(F158="","",VLOOKUP(F158,F152:AB154,21,FALSE))</f>
        <v/>
      </c>
      <c r="I158" s="223"/>
      <c r="J158" s="224"/>
      <c r="K158" s="182"/>
      <c r="L158" s="196"/>
      <c r="M158" s="204"/>
      <c r="N158" s="181"/>
      <c r="O158" s="181"/>
      <c r="P158" s="181"/>
      <c r="Q158" s="181"/>
      <c r="R158" s="181"/>
      <c r="S158" s="181"/>
      <c r="T158" s="205"/>
      <c r="U158" s="184"/>
      <c r="V158" s="184"/>
      <c r="W158" s="184"/>
      <c r="X158" s="184"/>
      <c r="Y158" s="184"/>
      <c r="Z158" s="184"/>
      <c r="AA158" s="184"/>
      <c r="AB158" s="185"/>
    </row>
    <row r="159" spans="1:29" ht="26.25" customHeight="1" thickTop="1">
      <c r="A159" s="123" t="s">
        <v>13</v>
      </c>
      <c r="B159" s="124"/>
      <c r="C159" s="124"/>
      <c r="D159" s="124"/>
      <c r="E159" s="124"/>
      <c r="F159" s="229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131" t="s">
        <v>35</v>
      </c>
      <c r="Z159" s="131"/>
      <c r="AA159" s="131"/>
      <c r="AB159" s="132"/>
    </row>
    <row r="160" spans="1:29" ht="26.25" customHeight="1" thickBot="1">
      <c r="A160" s="125"/>
      <c r="B160" s="126"/>
      <c r="C160" s="126"/>
      <c r="D160" s="126"/>
      <c r="E160" s="126"/>
      <c r="F160" s="231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232"/>
      <c r="W160" s="232"/>
      <c r="X160" s="232"/>
      <c r="Y160" s="133"/>
      <c r="Z160" s="133"/>
      <c r="AA160" s="133"/>
      <c r="AB160" s="134"/>
    </row>
    <row r="161" spans="1:29" ht="26.25" customHeight="1" thickTop="1">
      <c r="A161" s="101" t="s">
        <v>11</v>
      </c>
      <c r="B161" s="208" t="str">
        <f>IF(B137="","",B137)</f>
        <v/>
      </c>
      <c r="C161" s="209"/>
      <c r="D161" s="209"/>
      <c r="E161" s="210"/>
      <c r="F161" s="112" t="s">
        <v>12</v>
      </c>
      <c r="G161" s="14" t="s">
        <v>14</v>
      </c>
      <c r="H161" s="15">
        <v>2</v>
      </c>
      <c r="I161" s="13">
        <v>3</v>
      </c>
      <c r="J161" s="15">
        <v>4</v>
      </c>
      <c r="K161" s="15">
        <v>5</v>
      </c>
      <c r="L161" s="16">
        <v>6</v>
      </c>
      <c r="M161" s="16">
        <v>7</v>
      </c>
      <c r="N161" s="16">
        <v>8</v>
      </c>
      <c r="O161" s="16">
        <v>9</v>
      </c>
      <c r="P161" s="16">
        <v>10</v>
      </c>
      <c r="Q161" s="15">
        <v>11</v>
      </c>
      <c r="R161" s="16">
        <v>12</v>
      </c>
      <c r="S161" s="16">
        <v>13</v>
      </c>
      <c r="T161" s="16">
        <v>14</v>
      </c>
      <c r="U161" s="16">
        <v>15</v>
      </c>
      <c r="V161" s="16">
        <v>16</v>
      </c>
      <c r="W161" s="16">
        <v>17</v>
      </c>
      <c r="X161" s="16">
        <v>18</v>
      </c>
      <c r="Y161" s="16">
        <v>19</v>
      </c>
      <c r="Z161" s="18">
        <v>20</v>
      </c>
      <c r="AA161" s="86"/>
      <c r="AB161" s="87"/>
    </row>
    <row r="162" spans="1:29" ht="26.25" customHeight="1">
      <c r="A162" s="101"/>
      <c r="B162" s="211"/>
      <c r="C162" s="212"/>
      <c r="D162" s="212"/>
      <c r="E162" s="213"/>
      <c r="F162" s="113"/>
      <c r="G162" s="217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  <c r="Y162" s="217"/>
      <c r="Z162" s="217"/>
      <c r="AA162" s="88"/>
      <c r="AB162" s="89"/>
    </row>
    <row r="163" spans="1:29" ht="26.25" customHeight="1">
      <c r="A163" s="101"/>
      <c r="B163" s="211"/>
      <c r="C163" s="212"/>
      <c r="D163" s="212"/>
      <c r="E163" s="213"/>
      <c r="F163" s="113"/>
      <c r="G163" s="217"/>
      <c r="H163" s="217"/>
      <c r="I163" s="217"/>
      <c r="J163" s="217"/>
      <c r="K163" s="217"/>
      <c r="L163" s="217"/>
      <c r="M163" s="217"/>
      <c r="N163" s="217"/>
      <c r="O163" s="217"/>
      <c r="P163" s="217"/>
      <c r="Q163" s="217"/>
      <c r="R163" s="217"/>
      <c r="S163" s="217"/>
      <c r="T163" s="217"/>
      <c r="U163" s="217"/>
      <c r="V163" s="217"/>
      <c r="W163" s="217"/>
      <c r="X163" s="217"/>
      <c r="Y163" s="217"/>
      <c r="Z163" s="217"/>
      <c r="AA163" s="88"/>
      <c r="AB163" s="89"/>
    </row>
    <row r="164" spans="1:29" ht="26.25" customHeight="1">
      <c r="A164" s="102"/>
      <c r="B164" s="214"/>
      <c r="C164" s="215"/>
      <c r="D164" s="215"/>
      <c r="E164" s="216"/>
      <c r="F164" s="114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  <c r="AA164" s="90"/>
      <c r="AB164" s="91"/>
    </row>
    <row r="165" spans="1:29" ht="26.25" customHeight="1">
      <c r="A165" s="28"/>
      <c r="B165" s="29"/>
      <c r="C165" s="29"/>
      <c r="D165" s="29"/>
      <c r="E165" s="29"/>
      <c r="F165" s="28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27"/>
      <c r="Z165" s="27"/>
      <c r="AA165" s="26"/>
      <c r="AB165" s="26"/>
    </row>
    <row r="166" spans="1:29" ht="26.25" customHeight="1">
      <c r="A166" s="92" t="s">
        <v>9</v>
      </c>
      <c r="B166" s="93"/>
      <c r="C166" s="64" t="s">
        <v>21</v>
      </c>
      <c r="D166" s="64"/>
      <c r="E166" s="64"/>
      <c r="F166" s="64"/>
      <c r="G166" s="98"/>
      <c r="H166" s="61" t="s">
        <v>15</v>
      </c>
      <c r="I166" s="61"/>
      <c r="J166" s="64" t="s">
        <v>20</v>
      </c>
      <c r="K166" s="64"/>
      <c r="L166" s="64"/>
      <c r="M166" s="64"/>
      <c r="N166" s="64"/>
      <c r="O166" s="98"/>
      <c r="P166" s="61" t="s">
        <v>29</v>
      </c>
      <c r="Q166" s="61"/>
      <c r="R166" s="61"/>
      <c r="S166" s="61"/>
      <c r="T166" s="64" t="s">
        <v>26</v>
      </c>
      <c r="U166" s="64"/>
      <c r="V166" s="64"/>
      <c r="W166" s="67" t="s">
        <v>23</v>
      </c>
      <c r="X166" s="68"/>
      <c r="Y166" s="73" t="s">
        <v>34</v>
      </c>
      <c r="Z166" s="73"/>
      <c r="AA166" s="73"/>
      <c r="AB166" s="74"/>
    </row>
    <row r="167" spans="1:29" ht="26.25" customHeight="1">
      <c r="A167" s="94"/>
      <c r="B167" s="95"/>
      <c r="C167" s="65"/>
      <c r="D167" s="65"/>
      <c r="E167" s="65"/>
      <c r="F167" s="65"/>
      <c r="G167" s="99"/>
      <c r="H167" s="62"/>
      <c r="I167" s="62"/>
      <c r="J167" s="65"/>
      <c r="K167" s="65"/>
      <c r="L167" s="65"/>
      <c r="M167" s="65"/>
      <c r="N167" s="65"/>
      <c r="O167" s="99"/>
      <c r="P167" s="62"/>
      <c r="Q167" s="62"/>
      <c r="R167" s="62"/>
      <c r="S167" s="62"/>
      <c r="T167" s="65"/>
      <c r="U167" s="65"/>
      <c r="V167" s="65"/>
      <c r="W167" s="69"/>
      <c r="X167" s="70"/>
      <c r="Y167" s="75"/>
      <c r="Z167" s="75"/>
      <c r="AA167" s="75"/>
      <c r="AB167" s="76"/>
    </row>
    <row r="168" spans="1:29" ht="26.25" customHeight="1">
      <c r="A168" s="96"/>
      <c r="B168" s="97"/>
      <c r="C168" s="66"/>
      <c r="D168" s="66"/>
      <c r="E168" s="66"/>
      <c r="F168" s="66"/>
      <c r="G168" s="100"/>
      <c r="H168" s="63"/>
      <c r="I168" s="63"/>
      <c r="J168" s="66"/>
      <c r="K168" s="66"/>
      <c r="L168" s="66"/>
      <c r="M168" s="66"/>
      <c r="N168" s="66"/>
      <c r="O168" s="100"/>
      <c r="P168" s="63"/>
      <c r="Q168" s="63"/>
      <c r="R168" s="63"/>
      <c r="S168" s="63"/>
      <c r="T168" s="66"/>
      <c r="U168" s="66"/>
      <c r="V168" s="66"/>
      <c r="W168" s="71"/>
      <c r="X168" s="72"/>
      <c r="Y168" s="77"/>
      <c r="Z168" s="77"/>
      <c r="AA168" s="77"/>
      <c r="AB168" s="78"/>
    </row>
    <row r="169" spans="1:29" ht="26.25" customHeight="1">
      <c r="A169" s="165" t="s">
        <v>22</v>
      </c>
      <c r="B169" s="165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"/>
      <c r="N169" s="1"/>
      <c r="O169" s="1"/>
      <c r="P169" s="2"/>
      <c r="T169" s="227" t="str">
        <f>IF(T145="","",T145+1)</f>
        <v/>
      </c>
      <c r="U169" s="227"/>
      <c r="V169" s="227"/>
      <c r="W169" s="227"/>
      <c r="X169" s="227"/>
      <c r="Y169" s="227"/>
      <c r="Z169" s="227"/>
      <c r="AA169" s="207" t="str">
        <f>IF(T169="","",T169)</f>
        <v/>
      </c>
      <c r="AB169" s="207"/>
      <c r="AC169" s="21"/>
    </row>
    <row r="170" spans="1:29" ht="26.25" customHeight="1">
      <c r="A170" s="166"/>
      <c r="B170" s="166"/>
      <c r="C170" s="166"/>
      <c r="D170" s="166"/>
      <c r="E170" s="166"/>
      <c r="F170" s="167"/>
      <c r="G170" s="167"/>
      <c r="H170" s="167"/>
      <c r="I170" s="167"/>
      <c r="J170" s="167"/>
      <c r="K170" s="167"/>
      <c r="L170" s="167"/>
      <c r="M170" s="168" t="s">
        <v>5</v>
      </c>
      <c r="N170" s="168"/>
      <c r="O170" s="228" t="str">
        <f>IF(O146="","",O146)</f>
        <v/>
      </c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  <c r="AA170" s="228"/>
      <c r="AB170" s="228"/>
    </row>
    <row r="171" spans="1:29" ht="26.25" customHeight="1">
      <c r="A171" s="170" t="s">
        <v>6</v>
      </c>
      <c r="B171" s="171"/>
      <c r="C171" s="171"/>
      <c r="D171" s="171"/>
      <c r="E171" s="172"/>
      <c r="F171" s="176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8"/>
      <c r="S171" s="177"/>
      <c r="T171" s="177"/>
      <c r="U171" s="177"/>
      <c r="V171" s="177"/>
      <c r="W171" s="177"/>
      <c r="X171" s="177"/>
      <c r="Y171" s="177"/>
      <c r="Z171" s="177"/>
      <c r="AA171" s="177"/>
      <c r="AB171" s="179"/>
    </row>
    <row r="172" spans="1:29" ht="26.25" customHeight="1" thickBot="1">
      <c r="A172" s="173"/>
      <c r="B172" s="174"/>
      <c r="C172" s="174"/>
      <c r="D172" s="174"/>
      <c r="E172" s="175"/>
      <c r="F172" s="180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2"/>
      <c r="S172" s="181"/>
      <c r="T172" s="181"/>
      <c r="U172" s="181"/>
      <c r="V172" s="181"/>
      <c r="W172" s="181"/>
      <c r="X172" s="181"/>
      <c r="Y172" s="181"/>
      <c r="Z172" s="181"/>
      <c r="AA172" s="181"/>
      <c r="AB172" s="183"/>
    </row>
    <row r="173" spans="1:29" ht="26.25" customHeight="1" thickTop="1">
      <c r="A173" s="154" t="s">
        <v>7</v>
      </c>
      <c r="B173" s="155"/>
      <c r="C173" s="155"/>
      <c r="D173" s="155"/>
      <c r="E173" s="155"/>
      <c r="F173" s="155"/>
      <c r="G173" s="155"/>
      <c r="H173" s="155"/>
      <c r="I173" s="155"/>
      <c r="J173" s="155"/>
      <c r="K173" s="155"/>
      <c r="L173" s="156"/>
      <c r="M173" s="12">
        <v>1</v>
      </c>
      <c r="N173" s="188"/>
      <c r="O173" s="188"/>
      <c r="P173" s="188"/>
      <c r="Q173" s="188"/>
      <c r="R173" s="188"/>
      <c r="S173" s="188"/>
      <c r="T173" s="189"/>
      <c r="U173" s="17">
        <v>3</v>
      </c>
      <c r="V173" s="192"/>
      <c r="W173" s="192"/>
      <c r="X173" s="192"/>
      <c r="Y173" s="192"/>
      <c r="Z173" s="192"/>
      <c r="AA173" s="192"/>
      <c r="AB173" s="193"/>
    </row>
    <row r="174" spans="1:29" ht="26.25" customHeight="1" thickBot="1">
      <c r="A174" s="160" t="s">
        <v>18</v>
      </c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2"/>
      <c r="M174" s="3">
        <v>2</v>
      </c>
      <c r="N174" s="190"/>
      <c r="O174" s="190"/>
      <c r="P174" s="190"/>
      <c r="Q174" s="190"/>
      <c r="R174" s="190"/>
      <c r="S174" s="190"/>
      <c r="T174" s="191"/>
      <c r="U174" s="3">
        <v>4</v>
      </c>
      <c r="V174" s="181"/>
      <c r="W174" s="181"/>
      <c r="X174" s="181"/>
      <c r="Y174" s="181"/>
      <c r="Z174" s="181"/>
      <c r="AA174" s="181"/>
      <c r="AB174" s="183"/>
    </row>
    <row r="175" spans="1:29" ht="26.25" customHeight="1" thickTop="1">
      <c r="A175" s="137" t="s">
        <v>16</v>
      </c>
      <c r="B175" s="138"/>
      <c r="C175" s="138"/>
      <c r="D175" s="138"/>
      <c r="E175" s="139"/>
      <c r="F175" s="5" t="s">
        <v>8</v>
      </c>
      <c r="G175" s="147" t="s">
        <v>141</v>
      </c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1"/>
      <c r="W175" s="148" t="s">
        <v>28</v>
      </c>
      <c r="X175" s="149"/>
      <c r="Y175" s="150"/>
      <c r="Z175" s="151" t="s">
        <v>25</v>
      </c>
      <c r="AA175" s="151"/>
      <c r="AB175" s="152"/>
    </row>
    <row r="176" spans="1:29" ht="26.25" customHeight="1">
      <c r="A176" s="142" t="s">
        <v>10</v>
      </c>
      <c r="B176" s="143"/>
      <c r="C176" s="143"/>
      <c r="D176" s="143"/>
      <c r="E176" s="153"/>
      <c r="F176" s="6">
        <v>1</v>
      </c>
      <c r="G176" s="194"/>
      <c r="H176" s="195"/>
      <c r="I176" s="197"/>
      <c r="J176" s="197"/>
      <c r="K176" s="197"/>
      <c r="L176" s="197"/>
      <c r="M176" s="197"/>
      <c r="N176" s="197"/>
      <c r="O176" s="197"/>
      <c r="P176" s="197"/>
      <c r="Q176" s="197"/>
      <c r="R176" s="197"/>
      <c r="S176" s="197"/>
      <c r="T176" s="197"/>
      <c r="U176" s="197"/>
      <c r="V176" s="198"/>
      <c r="W176" s="46" t="str">
        <f>IF(I176="","",VLOOKUP(I176,'リスト1(PC入力用)'!$C$2:$E$169,2,FALSE))</f>
        <v/>
      </c>
      <c r="X176" s="47" t="str">
        <f>IF(I176="","",VLOOKUP(I176,'リスト1(PC入力用)'!$C$2:$E$169,3,FALSE))</f>
        <v/>
      </c>
      <c r="Y176" s="22" t="str">
        <f>IF(X176="","",W176+X176)</f>
        <v/>
      </c>
      <c r="Z176" s="201" t="str">
        <f>IF(Y176="","",_xlfn.IFS(Y176=2,"対策の必要なし",Y176=3,"現時点では必要なし",Y176=4,"何らかの対策が必要",Y176=5,"優先的な対策が必要",Y176=6,"即座に対策が必要"))</f>
        <v/>
      </c>
      <c r="AA176" s="202"/>
      <c r="AB176" s="203"/>
    </row>
    <row r="177" spans="1:28" ht="26.25" customHeight="1">
      <c r="A177" s="115" t="s">
        <v>19</v>
      </c>
      <c r="B177" s="116"/>
      <c r="C177" s="116"/>
      <c r="D177" s="116"/>
      <c r="E177" s="135"/>
      <c r="F177" s="6">
        <v>2</v>
      </c>
      <c r="G177" s="194"/>
      <c r="H177" s="195"/>
      <c r="I177" s="197"/>
      <c r="J177" s="197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8"/>
      <c r="W177" s="46" t="str">
        <f>IF(I177="","",VLOOKUP(I177,'リスト1(PC入力用)'!$C$2:$E$169,2,FALSE))</f>
        <v/>
      </c>
      <c r="X177" s="47" t="str">
        <f>IF(I177="","",VLOOKUP(I177,'リスト1(PC入力用)'!$C$2:$E$169,3,FALSE))</f>
        <v/>
      </c>
      <c r="Y177" s="22" t="str">
        <f>IF(X177="","",W177+X177)</f>
        <v/>
      </c>
      <c r="Z177" s="201" t="str">
        <f t="shared" ref="Z177:Z178" si="7">IF(Y177="","",_xlfn.IFS(Y177=2,"対策の必要なし",Y177=3,"現時点では必要なし",Y177=4,"何らかの対策が必要",Y177=5,"優先的な対策が必要",Y177=6,"即座に対策が必要"))</f>
        <v/>
      </c>
      <c r="AA177" s="202"/>
      <c r="AB177" s="203"/>
    </row>
    <row r="178" spans="1:28" ht="26.25" customHeight="1" thickBot="1">
      <c r="A178" s="117"/>
      <c r="B178" s="118"/>
      <c r="C178" s="118"/>
      <c r="D178" s="118"/>
      <c r="E178" s="136"/>
      <c r="F178" s="7">
        <v>3</v>
      </c>
      <c r="G178" s="182"/>
      <c r="H178" s="196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  <c r="T178" s="199"/>
      <c r="U178" s="199"/>
      <c r="V178" s="200"/>
      <c r="W178" s="46" t="str">
        <f>IF(I178="","",VLOOKUP(I178,'リスト1(PC入力用)'!$C$2:$E$169,2,FALSE))</f>
        <v/>
      </c>
      <c r="X178" s="47" t="str">
        <f>IF(I178="","",VLOOKUP(I178,'リスト1(PC入力用)'!$C$2:$E$169,3,FALSE))</f>
        <v/>
      </c>
      <c r="Y178" s="23" t="str">
        <f>IF(X178="","",W178+X178)</f>
        <v/>
      </c>
      <c r="Z178" s="201" t="str">
        <f t="shared" si="7"/>
        <v/>
      </c>
      <c r="AA178" s="202"/>
      <c r="AB178" s="203"/>
    </row>
    <row r="179" spans="1:28" ht="26.25" customHeight="1" thickTop="1">
      <c r="A179" s="137" t="s">
        <v>17</v>
      </c>
      <c r="B179" s="138"/>
      <c r="C179" s="138"/>
      <c r="D179" s="138"/>
      <c r="E179" s="139"/>
      <c r="F179" s="8" t="s">
        <v>8</v>
      </c>
      <c r="G179" s="11" t="s">
        <v>30</v>
      </c>
      <c r="H179" s="225" t="s">
        <v>23</v>
      </c>
      <c r="I179" s="226"/>
      <c r="J179" s="226"/>
      <c r="K179" s="147" t="s">
        <v>24</v>
      </c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1"/>
    </row>
    <row r="180" spans="1:28" ht="26.25" customHeight="1">
      <c r="A180" s="142" t="s">
        <v>33</v>
      </c>
      <c r="B180" s="143"/>
      <c r="C180" s="143"/>
      <c r="D180" s="143"/>
      <c r="E180" s="143"/>
      <c r="F180" s="9"/>
      <c r="G180" s="34" t="str">
        <f>IF(F180="","",VLOOKUP(F180,F176:Y178,20,FALSE))</f>
        <v/>
      </c>
      <c r="H180" s="219" t="str">
        <f>IF(F180="","",VLOOKUP(F180,F176:AB178,21,FALSE))</f>
        <v/>
      </c>
      <c r="I180" s="220"/>
      <c r="J180" s="221"/>
      <c r="K180" s="194"/>
      <c r="L180" s="195"/>
      <c r="M180" s="186"/>
      <c r="N180" s="184"/>
      <c r="O180" s="184"/>
      <c r="P180" s="184"/>
      <c r="Q180" s="184"/>
      <c r="R180" s="184"/>
      <c r="S180" s="184"/>
      <c r="T180" s="187"/>
      <c r="U180" s="184"/>
      <c r="V180" s="184"/>
      <c r="W180" s="184"/>
      <c r="X180" s="184"/>
      <c r="Y180" s="184"/>
      <c r="Z180" s="184"/>
      <c r="AA180" s="184"/>
      <c r="AB180" s="185"/>
    </row>
    <row r="181" spans="1:28" ht="26.25" customHeight="1">
      <c r="A181" s="115" t="s">
        <v>31</v>
      </c>
      <c r="B181" s="116"/>
      <c r="C181" s="116"/>
      <c r="D181" s="116"/>
      <c r="E181" s="116"/>
      <c r="F181" s="9"/>
      <c r="G181" s="34" t="str">
        <f>IF(F181="","",VLOOKUP(F181,F176:Y178,20,FALSE))</f>
        <v/>
      </c>
      <c r="H181" s="219" t="str">
        <f>IF(F181="","",VLOOKUP(F181,F176:AB178,21,FALSE))</f>
        <v/>
      </c>
      <c r="I181" s="220"/>
      <c r="J181" s="221"/>
      <c r="K181" s="194"/>
      <c r="L181" s="195"/>
      <c r="M181" s="186"/>
      <c r="N181" s="184"/>
      <c r="O181" s="184"/>
      <c r="P181" s="184"/>
      <c r="Q181" s="184"/>
      <c r="R181" s="184"/>
      <c r="S181" s="184"/>
      <c r="T181" s="187"/>
      <c r="U181" s="184"/>
      <c r="V181" s="184"/>
      <c r="W181" s="184"/>
      <c r="X181" s="184"/>
      <c r="Y181" s="184"/>
      <c r="Z181" s="184"/>
      <c r="AA181" s="184"/>
      <c r="AB181" s="185"/>
    </row>
    <row r="182" spans="1:28" ht="26.25" customHeight="1" thickBot="1">
      <c r="A182" s="117"/>
      <c r="B182" s="118"/>
      <c r="C182" s="118"/>
      <c r="D182" s="118"/>
      <c r="E182" s="118"/>
      <c r="F182" s="10"/>
      <c r="G182" s="34" t="str">
        <f>IF(F182="","",VLOOKUP(F182,F176:Y178,20,FALSE))</f>
        <v/>
      </c>
      <c r="H182" s="222" t="str">
        <f>IF(F182="","",VLOOKUP(F182,F176:AB178,21,FALSE))</f>
        <v/>
      </c>
      <c r="I182" s="223"/>
      <c r="J182" s="224"/>
      <c r="K182" s="182"/>
      <c r="L182" s="196"/>
      <c r="M182" s="204"/>
      <c r="N182" s="181"/>
      <c r="O182" s="181"/>
      <c r="P182" s="181"/>
      <c r="Q182" s="181"/>
      <c r="R182" s="181"/>
      <c r="S182" s="181"/>
      <c r="T182" s="205"/>
      <c r="U182" s="184"/>
      <c r="V182" s="184"/>
      <c r="W182" s="184"/>
      <c r="X182" s="184"/>
      <c r="Y182" s="184"/>
      <c r="Z182" s="184"/>
      <c r="AA182" s="184"/>
      <c r="AB182" s="185"/>
    </row>
    <row r="183" spans="1:28" ht="26.25" customHeight="1" thickTop="1">
      <c r="A183" s="123" t="s">
        <v>13</v>
      </c>
      <c r="B183" s="124"/>
      <c r="C183" s="124"/>
      <c r="D183" s="124"/>
      <c r="E183" s="124"/>
      <c r="F183" s="229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131" t="s">
        <v>35</v>
      </c>
      <c r="Z183" s="131"/>
      <c r="AA183" s="131"/>
      <c r="AB183" s="132"/>
    </row>
    <row r="184" spans="1:28" ht="26.25" customHeight="1" thickBot="1">
      <c r="A184" s="125"/>
      <c r="B184" s="126"/>
      <c r="C184" s="126"/>
      <c r="D184" s="126"/>
      <c r="E184" s="126"/>
      <c r="F184" s="231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  <c r="R184" s="232"/>
      <c r="S184" s="232"/>
      <c r="T184" s="232"/>
      <c r="U184" s="232"/>
      <c r="V184" s="232"/>
      <c r="W184" s="232"/>
      <c r="X184" s="232"/>
      <c r="Y184" s="133"/>
      <c r="Z184" s="133"/>
      <c r="AA184" s="133"/>
      <c r="AB184" s="134"/>
    </row>
    <row r="185" spans="1:28" ht="26.25" customHeight="1" thickTop="1">
      <c r="A185" s="101" t="s">
        <v>11</v>
      </c>
      <c r="B185" s="208" t="str">
        <f>IF(B161="","",B161)</f>
        <v/>
      </c>
      <c r="C185" s="209"/>
      <c r="D185" s="209"/>
      <c r="E185" s="210"/>
      <c r="F185" s="112" t="s">
        <v>12</v>
      </c>
      <c r="G185" s="14" t="s">
        <v>14</v>
      </c>
      <c r="H185" s="15">
        <v>2</v>
      </c>
      <c r="I185" s="13">
        <v>3</v>
      </c>
      <c r="J185" s="15">
        <v>4</v>
      </c>
      <c r="K185" s="15">
        <v>5</v>
      </c>
      <c r="L185" s="16">
        <v>6</v>
      </c>
      <c r="M185" s="16">
        <v>7</v>
      </c>
      <c r="N185" s="16">
        <v>8</v>
      </c>
      <c r="O185" s="16">
        <v>9</v>
      </c>
      <c r="P185" s="16">
        <v>10</v>
      </c>
      <c r="Q185" s="15">
        <v>11</v>
      </c>
      <c r="R185" s="16">
        <v>12</v>
      </c>
      <c r="S185" s="16">
        <v>13</v>
      </c>
      <c r="T185" s="16">
        <v>14</v>
      </c>
      <c r="U185" s="16">
        <v>15</v>
      </c>
      <c r="V185" s="16">
        <v>16</v>
      </c>
      <c r="W185" s="16">
        <v>17</v>
      </c>
      <c r="X185" s="16">
        <v>18</v>
      </c>
      <c r="Y185" s="16">
        <v>19</v>
      </c>
      <c r="Z185" s="18">
        <v>20</v>
      </c>
      <c r="AA185" s="86"/>
      <c r="AB185" s="87"/>
    </row>
    <row r="186" spans="1:28" ht="26.25" customHeight="1">
      <c r="A186" s="101"/>
      <c r="B186" s="211"/>
      <c r="C186" s="212"/>
      <c r="D186" s="212"/>
      <c r="E186" s="213"/>
      <c r="F186" s="113"/>
      <c r="G186" s="217"/>
      <c r="H186" s="217"/>
      <c r="I186" s="217"/>
      <c r="J186" s="217"/>
      <c r="K186" s="217"/>
      <c r="L186" s="217"/>
      <c r="M186" s="217"/>
      <c r="N186" s="217"/>
      <c r="O186" s="217"/>
      <c r="P186" s="217"/>
      <c r="Q186" s="217"/>
      <c r="R186" s="217"/>
      <c r="S186" s="217"/>
      <c r="T186" s="217"/>
      <c r="U186" s="217"/>
      <c r="V186" s="217"/>
      <c r="W186" s="217"/>
      <c r="X186" s="217"/>
      <c r="Y186" s="217"/>
      <c r="Z186" s="217"/>
      <c r="AA186" s="88"/>
      <c r="AB186" s="89"/>
    </row>
    <row r="187" spans="1:28" ht="26.25" customHeight="1">
      <c r="A187" s="101"/>
      <c r="B187" s="211"/>
      <c r="C187" s="212"/>
      <c r="D187" s="212"/>
      <c r="E187" s="213"/>
      <c r="F187" s="113"/>
      <c r="G187" s="217"/>
      <c r="H187" s="217"/>
      <c r="I187" s="217"/>
      <c r="J187" s="217"/>
      <c r="K187" s="217"/>
      <c r="L187" s="217"/>
      <c r="M187" s="217"/>
      <c r="N187" s="217"/>
      <c r="O187" s="217"/>
      <c r="P187" s="217"/>
      <c r="Q187" s="217"/>
      <c r="R187" s="217"/>
      <c r="S187" s="217"/>
      <c r="T187" s="217"/>
      <c r="U187" s="217"/>
      <c r="V187" s="217"/>
      <c r="W187" s="217"/>
      <c r="X187" s="217"/>
      <c r="Y187" s="217"/>
      <c r="Z187" s="217"/>
      <c r="AA187" s="88"/>
      <c r="AB187" s="89"/>
    </row>
    <row r="188" spans="1:28" ht="26.25" customHeight="1">
      <c r="A188" s="102"/>
      <c r="B188" s="214"/>
      <c r="C188" s="215"/>
      <c r="D188" s="215"/>
      <c r="E188" s="216"/>
      <c r="F188" s="114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  <c r="X188" s="218"/>
      <c r="Y188" s="218"/>
      <c r="Z188" s="218"/>
      <c r="AA188" s="90"/>
      <c r="AB188" s="91"/>
    </row>
    <row r="189" spans="1:28" ht="26.25" customHeight="1">
      <c r="A189" s="28"/>
      <c r="B189" s="29"/>
      <c r="C189" s="29"/>
      <c r="D189" s="29"/>
      <c r="E189" s="29"/>
      <c r="F189" s="28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27"/>
      <c r="Z189" s="27"/>
      <c r="AA189" s="26"/>
      <c r="AB189" s="26"/>
    </row>
    <row r="190" spans="1:28" ht="26.25" customHeight="1">
      <c r="A190" s="92" t="s">
        <v>9</v>
      </c>
      <c r="B190" s="93"/>
      <c r="C190" s="64" t="s">
        <v>21</v>
      </c>
      <c r="D190" s="64"/>
      <c r="E190" s="64"/>
      <c r="F190" s="64"/>
      <c r="G190" s="98"/>
      <c r="H190" s="61" t="s">
        <v>15</v>
      </c>
      <c r="I190" s="61"/>
      <c r="J190" s="64" t="s">
        <v>20</v>
      </c>
      <c r="K190" s="64"/>
      <c r="L190" s="64"/>
      <c r="M190" s="64"/>
      <c r="N190" s="64"/>
      <c r="O190" s="98"/>
      <c r="P190" s="61" t="s">
        <v>29</v>
      </c>
      <c r="Q190" s="61"/>
      <c r="R190" s="61"/>
      <c r="S190" s="61"/>
      <c r="T190" s="64" t="s">
        <v>26</v>
      </c>
      <c r="U190" s="64"/>
      <c r="V190" s="64"/>
      <c r="W190" s="67" t="s">
        <v>23</v>
      </c>
      <c r="X190" s="68"/>
      <c r="Y190" s="73" t="s">
        <v>34</v>
      </c>
      <c r="Z190" s="73"/>
      <c r="AA190" s="73"/>
      <c r="AB190" s="74"/>
    </row>
    <row r="191" spans="1:28" ht="26.25" customHeight="1">
      <c r="A191" s="94"/>
      <c r="B191" s="95"/>
      <c r="C191" s="65"/>
      <c r="D191" s="65"/>
      <c r="E191" s="65"/>
      <c r="F191" s="65"/>
      <c r="G191" s="99"/>
      <c r="H191" s="62"/>
      <c r="I191" s="62"/>
      <c r="J191" s="65"/>
      <c r="K191" s="65"/>
      <c r="L191" s="65"/>
      <c r="M191" s="65"/>
      <c r="N191" s="65"/>
      <c r="O191" s="99"/>
      <c r="P191" s="62"/>
      <c r="Q191" s="62"/>
      <c r="R191" s="62"/>
      <c r="S191" s="62"/>
      <c r="T191" s="65"/>
      <c r="U191" s="65"/>
      <c r="V191" s="65"/>
      <c r="W191" s="69"/>
      <c r="X191" s="70"/>
      <c r="Y191" s="75"/>
      <c r="Z191" s="75"/>
      <c r="AA191" s="75"/>
      <c r="AB191" s="76"/>
    </row>
    <row r="192" spans="1:28" ht="26.25" customHeight="1">
      <c r="A192" s="96"/>
      <c r="B192" s="97"/>
      <c r="C192" s="66"/>
      <c r="D192" s="66"/>
      <c r="E192" s="66"/>
      <c r="F192" s="66"/>
      <c r="G192" s="100"/>
      <c r="H192" s="63"/>
      <c r="I192" s="63"/>
      <c r="J192" s="66"/>
      <c r="K192" s="66"/>
      <c r="L192" s="66"/>
      <c r="M192" s="66"/>
      <c r="N192" s="66"/>
      <c r="O192" s="100"/>
      <c r="P192" s="63"/>
      <c r="Q192" s="63"/>
      <c r="R192" s="63"/>
      <c r="S192" s="63"/>
      <c r="T192" s="66"/>
      <c r="U192" s="66"/>
      <c r="V192" s="66"/>
      <c r="W192" s="71"/>
      <c r="X192" s="72"/>
      <c r="Y192" s="77"/>
      <c r="Z192" s="77"/>
      <c r="AA192" s="77"/>
      <c r="AB192" s="78"/>
    </row>
    <row r="193" spans="1:29" ht="26.25" customHeight="1">
      <c r="A193" s="165" t="s">
        <v>22</v>
      </c>
      <c r="B193" s="165"/>
      <c r="C193" s="165"/>
      <c r="D193" s="165"/>
      <c r="E193" s="165"/>
      <c r="F193" s="165"/>
      <c r="G193" s="165"/>
      <c r="H193" s="165"/>
      <c r="I193" s="165"/>
      <c r="J193" s="165"/>
      <c r="K193" s="165"/>
      <c r="L193" s="165"/>
      <c r="M193" s="1"/>
      <c r="N193" s="1"/>
      <c r="O193" s="1"/>
      <c r="P193" s="2"/>
      <c r="T193" s="227" t="str">
        <f>IF(T169="","",T169+1)</f>
        <v/>
      </c>
      <c r="U193" s="227"/>
      <c r="V193" s="227"/>
      <c r="W193" s="227"/>
      <c r="X193" s="227"/>
      <c r="Y193" s="227"/>
      <c r="Z193" s="227"/>
      <c r="AA193" s="207" t="str">
        <f>IF(T193="","",T193)</f>
        <v/>
      </c>
      <c r="AB193" s="207"/>
      <c r="AC193" s="21"/>
    </row>
    <row r="194" spans="1:29" ht="26.25" customHeight="1">
      <c r="A194" s="166"/>
      <c r="B194" s="166"/>
      <c r="C194" s="166"/>
      <c r="D194" s="166"/>
      <c r="E194" s="166"/>
      <c r="F194" s="167"/>
      <c r="G194" s="167"/>
      <c r="H194" s="167"/>
      <c r="I194" s="167"/>
      <c r="J194" s="167"/>
      <c r="K194" s="167"/>
      <c r="L194" s="167"/>
      <c r="M194" s="168" t="s">
        <v>5</v>
      </c>
      <c r="N194" s="168"/>
      <c r="O194" s="228" t="str">
        <f>IF(O170="","",O170)</f>
        <v/>
      </c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  <c r="AA194" s="228"/>
      <c r="AB194" s="228"/>
    </row>
    <row r="195" spans="1:29" ht="26.25" customHeight="1">
      <c r="A195" s="170" t="s">
        <v>6</v>
      </c>
      <c r="B195" s="171"/>
      <c r="C195" s="171"/>
      <c r="D195" s="171"/>
      <c r="E195" s="172"/>
      <c r="F195" s="176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8"/>
      <c r="S195" s="177"/>
      <c r="T195" s="177"/>
      <c r="U195" s="177"/>
      <c r="V195" s="177"/>
      <c r="W195" s="177"/>
      <c r="X195" s="177"/>
      <c r="Y195" s="177"/>
      <c r="Z195" s="177"/>
      <c r="AA195" s="177"/>
      <c r="AB195" s="179"/>
    </row>
    <row r="196" spans="1:29" ht="26.25" customHeight="1" thickBot="1">
      <c r="A196" s="173"/>
      <c r="B196" s="174"/>
      <c r="C196" s="174"/>
      <c r="D196" s="174"/>
      <c r="E196" s="175"/>
      <c r="F196" s="180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2"/>
      <c r="S196" s="181"/>
      <c r="T196" s="181"/>
      <c r="U196" s="181"/>
      <c r="V196" s="181"/>
      <c r="W196" s="181"/>
      <c r="X196" s="181"/>
      <c r="Y196" s="181"/>
      <c r="Z196" s="181"/>
      <c r="AA196" s="181"/>
      <c r="AB196" s="183"/>
    </row>
    <row r="197" spans="1:29" ht="26.25" customHeight="1" thickTop="1">
      <c r="A197" s="154" t="s">
        <v>7</v>
      </c>
      <c r="B197" s="155"/>
      <c r="C197" s="155"/>
      <c r="D197" s="155"/>
      <c r="E197" s="155"/>
      <c r="F197" s="155"/>
      <c r="G197" s="155"/>
      <c r="H197" s="155"/>
      <c r="I197" s="155"/>
      <c r="J197" s="155"/>
      <c r="K197" s="155"/>
      <c r="L197" s="156"/>
      <c r="M197" s="12">
        <v>1</v>
      </c>
      <c r="N197" s="188"/>
      <c r="O197" s="188"/>
      <c r="P197" s="188"/>
      <c r="Q197" s="188"/>
      <c r="R197" s="188"/>
      <c r="S197" s="188"/>
      <c r="T197" s="189"/>
      <c r="U197" s="17">
        <v>3</v>
      </c>
      <c r="V197" s="192"/>
      <c r="W197" s="192"/>
      <c r="X197" s="192"/>
      <c r="Y197" s="192"/>
      <c r="Z197" s="192"/>
      <c r="AA197" s="192"/>
      <c r="AB197" s="193"/>
    </row>
    <row r="198" spans="1:29" ht="26.25" customHeight="1" thickBot="1">
      <c r="A198" s="160" t="s">
        <v>18</v>
      </c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2"/>
      <c r="M198" s="3">
        <v>2</v>
      </c>
      <c r="N198" s="190"/>
      <c r="O198" s="190"/>
      <c r="P198" s="190"/>
      <c r="Q198" s="190"/>
      <c r="R198" s="190"/>
      <c r="S198" s="190"/>
      <c r="T198" s="191"/>
      <c r="U198" s="3">
        <v>4</v>
      </c>
      <c r="V198" s="181"/>
      <c r="W198" s="181"/>
      <c r="X198" s="181"/>
      <c r="Y198" s="181"/>
      <c r="Z198" s="181"/>
      <c r="AA198" s="181"/>
      <c r="AB198" s="183"/>
    </row>
    <row r="199" spans="1:29" ht="26.25" customHeight="1" thickTop="1">
      <c r="A199" s="137" t="s">
        <v>16</v>
      </c>
      <c r="B199" s="138"/>
      <c r="C199" s="138"/>
      <c r="D199" s="138"/>
      <c r="E199" s="139"/>
      <c r="F199" s="5" t="s">
        <v>8</v>
      </c>
      <c r="G199" s="147" t="s">
        <v>141</v>
      </c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1"/>
      <c r="W199" s="148" t="s">
        <v>28</v>
      </c>
      <c r="X199" s="149"/>
      <c r="Y199" s="150"/>
      <c r="Z199" s="151" t="s">
        <v>25</v>
      </c>
      <c r="AA199" s="151"/>
      <c r="AB199" s="152"/>
    </row>
    <row r="200" spans="1:29" ht="26.25" customHeight="1">
      <c r="A200" s="142" t="s">
        <v>10</v>
      </c>
      <c r="B200" s="143"/>
      <c r="C200" s="143"/>
      <c r="D200" s="143"/>
      <c r="E200" s="153"/>
      <c r="F200" s="6">
        <v>1</v>
      </c>
      <c r="G200" s="194"/>
      <c r="H200" s="195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8"/>
      <c r="W200" s="46" t="str">
        <f>IF(I200="","",VLOOKUP(I200,'リスト1(PC入力用)'!$C$2:$E$169,2,FALSE))</f>
        <v/>
      </c>
      <c r="X200" s="47" t="str">
        <f>IF(I200="","",VLOOKUP(I200,'リスト1(PC入力用)'!$C$2:$E$169,3,FALSE))</f>
        <v/>
      </c>
      <c r="Y200" s="22" t="str">
        <f>IF(X200="","",W200+X200)</f>
        <v/>
      </c>
      <c r="Z200" s="201" t="str">
        <f>IF(Y200="","",_xlfn.IFS(Y200=2,"対策の必要なし",Y200=3,"現時点では必要なし",Y200=4,"何らかの対策が必要",Y200=5,"優先的な対策が必要",Y200=6,"即座に対策が必要"))</f>
        <v/>
      </c>
      <c r="AA200" s="202"/>
      <c r="AB200" s="203"/>
    </row>
    <row r="201" spans="1:29" ht="26.25" customHeight="1">
      <c r="A201" s="115" t="s">
        <v>19</v>
      </c>
      <c r="B201" s="116"/>
      <c r="C201" s="116"/>
      <c r="D201" s="116"/>
      <c r="E201" s="135"/>
      <c r="F201" s="6">
        <v>2</v>
      </c>
      <c r="G201" s="194"/>
      <c r="H201" s="195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8"/>
      <c r="W201" s="46" t="str">
        <f>IF(I201="","",VLOOKUP(I201,'リスト1(PC入力用)'!$C$2:$E$169,2,FALSE))</f>
        <v/>
      </c>
      <c r="X201" s="47" t="str">
        <f>IF(I201="","",VLOOKUP(I201,'リスト1(PC入力用)'!$C$2:$E$169,3,FALSE))</f>
        <v/>
      </c>
      <c r="Y201" s="22" t="str">
        <f>IF(X201="","",W201+X201)</f>
        <v/>
      </c>
      <c r="Z201" s="201" t="str">
        <f t="shared" ref="Z201:Z202" si="8">IF(Y201="","",_xlfn.IFS(Y201=2,"対策の必要なし",Y201=3,"現時点では必要なし",Y201=4,"何らかの対策が必要",Y201=5,"優先的な対策が必要",Y201=6,"即座に対策が必要"))</f>
        <v/>
      </c>
      <c r="AA201" s="202"/>
      <c r="AB201" s="203"/>
    </row>
    <row r="202" spans="1:29" ht="26.25" customHeight="1" thickBot="1">
      <c r="A202" s="117"/>
      <c r="B202" s="118"/>
      <c r="C202" s="118"/>
      <c r="D202" s="118"/>
      <c r="E202" s="136"/>
      <c r="F202" s="7">
        <v>3</v>
      </c>
      <c r="G202" s="182"/>
      <c r="H202" s="196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199"/>
      <c r="T202" s="199"/>
      <c r="U202" s="199"/>
      <c r="V202" s="200"/>
      <c r="W202" s="46" t="str">
        <f>IF(I202="","",VLOOKUP(I202,'リスト1(PC入力用)'!$C$2:$E$169,2,FALSE))</f>
        <v/>
      </c>
      <c r="X202" s="47" t="str">
        <f>IF(I202="","",VLOOKUP(I202,'リスト1(PC入力用)'!$C$2:$E$169,3,FALSE))</f>
        <v/>
      </c>
      <c r="Y202" s="23" t="str">
        <f>IF(X202="","",W202+X202)</f>
        <v/>
      </c>
      <c r="Z202" s="201" t="str">
        <f t="shared" si="8"/>
        <v/>
      </c>
      <c r="AA202" s="202"/>
      <c r="AB202" s="203"/>
    </row>
    <row r="203" spans="1:29" ht="26.25" customHeight="1" thickTop="1">
      <c r="A203" s="137" t="s">
        <v>17</v>
      </c>
      <c r="B203" s="138"/>
      <c r="C203" s="138"/>
      <c r="D203" s="138"/>
      <c r="E203" s="139"/>
      <c r="F203" s="8" t="s">
        <v>8</v>
      </c>
      <c r="G203" s="11" t="s">
        <v>30</v>
      </c>
      <c r="H203" s="225" t="s">
        <v>23</v>
      </c>
      <c r="I203" s="226"/>
      <c r="J203" s="226"/>
      <c r="K203" s="147" t="s">
        <v>24</v>
      </c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  <c r="AA203" s="140"/>
      <c r="AB203" s="141"/>
    </row>
    <row r="204" spans="1:29" ht="26.25" customHeight="1">
      <c r="A204" s="142" t="s">
        <v>33</v>
      </c>
      <c r="B204" s="143"/>
      <c r="C204" s="143"/>
      <c r="D204" s="143"/>
      <c r="E204" s="143"/>
      <c r="F204" s="9"/>
      <c r="G204" s="34" t="str">
        <f>IF(F204="","",VLOOKUP(F204,F200:Y202,20,FALSE))</f>
        <v/>
      </c>
      <c r="H204" s="219" t="str">
        <f>IF(F204="","",VLOOKUP(F204,F200:AB202,21,FALSE))</f>
        <v/>
      </c>
      <c r="I204" s="220"/>
      <c r="J204" s="221"/>
      <c r="K204" s="194"/>
      <c r="L204" s="195"/>
      <c r="M204" s="186"/>
      <c r="N204" s="184"/>
      <c r="O204" s="184"/>
      <c r="P204" s="184"/>
      <c r="Q204" s="184"/>
      <c r="R204" s="184"/>
      <c r="S204" s="184"/>
      <c r="T204" s="187"/>
      <c r="U204" s="184"/>
      <c r="V204" s="184"/>
      <c r="W204" s="184"/>
      <c r="X204" s="184"/>
      <c r="Y204" s="184"/>
      <c r="Z204" s="184"/>
      <c r="AA204" s="184"/>
      <c r="AB204" s="185"/>
    </row>
    <row r="205" spans="1:29" ht="26.25" customHeight="1">
      <c r="A205" s="115" t="s">
        <v>31</v>
      </c>
      <c r="B205" s="116"/>
      <c r="C205" s="116"/>
      <c r="D205" s="116"/>
      <c r="E205" s="116"/>
      <c r="F205" s="9"/>
      <c r="G205" s="34" t="str">
        <f>IF(F205="","",VLOOKUP(F205,F200:Y202,20,FALSE))</f>
        <v/>
      </c>
      <c r="H205" s="219" t="str">
        <f>IF(F205="","",VLOOKUP(F205,F200:AB202,21,FALSE))</f>
        <v/>
      </c>
      <c r="I205" s="220"/>
      <c r="J205" s="221"/>
      <c r="K205" s="194"/>
      <c r="L205" s="195"/>
      <c r="M205" s="186"/>
      <c r="N205" s="184"/>
      <c r="O205" s="184"/>
      <c r="P205" s="184"/>
      <c r="Q205" s="184"/>
      <c r="R205" s="184"/>
      <c r="S205" s="184"/>
      <c r="T205" s="187"/>
      <c r="U205" s="184"/>
      <c r="V205" s="184"/>
      <c r="W205" s="184"/>
      <c r="X205" s="184"/>
      <c r="Y205" s="184"/>
      <c r="Z205" s="184"/>
      <c r="AA205" s="184"/>
      <c r="AB205" s="185"/>
    </row>
    <row r="206" spans="1:29" ht="26.25" customHeight="1" thickBot="1">
      <c r="A206" s="117"/>
      <c r="B206" s="118"/>
      <c r="C206" s="118"/>
      <c r="D206" s="118"/>
      <c r="E206" s="118"/>
      <c r="F206" s="10"/>
      <c r="G206" s="34" t="str">
        <f>IF(F206="","",VLOOKUP(F206,F200:Y202,20,FALSE))</f>
        <v/>
      </c>
      <c r="H206" s="222" t="str">
        <f>IF(F206="","",VLOOKUP(F206,F200:AB202,21,FALSE))</f>
        <v/>
      </c>
      <c r="I206" s="223"/>
      <c r="J206" s="224"/>
      <c r="K206" s="182"/>
      <c r="L206" s="196"/>
      <c r="M206" s="204"/>
      <c r="N206" s="181"/>
      <c r="O206" s="181"/>
      <c r="P206" s="181"/>
      <c r="Q206" s="181"/>
      <c r="R206" s="181"/>
      <c r="S206" s="181"/>
      <c r="T206" s="205"/>
      <c r="U206" s="184"/>
      <c r="V206" s="184"/>
      <c r="W206" s="184"/>
      <c r="X206" s="184"/>
      <c r="Y206" s="184"/>
      <c r="Z206" s="184"/>
      <c r="AA206" s="184"/>
      <c r="AB206" s="185"/>
    </row>
    <row r="207" spans="1:29" ht="26.25" customHeight="1" thickTop="1">
      <c r="A207" s="123" t="s">
        <v>13</v>
      </c>
      <c r="B207" s="124"/>
      <c r="C207" s="124"/>
      <c r="D207" s="124"/>
      <c r="E207" s="124"/>
      <c r="F207" s="229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131" t="s">
        <v>35</v>
      </c>
      <c r="Z207" s="131"/>
      <c r="AA207" s="131"/>
      <c r="AB207" s="132"/>
    </row>
    <row r="208" spans="1:29" ht="26.25" customHeight="1" thickBot="1">
      <c r="A208" s="125"/>
      <c r="B208" s="126"/>
      <c r="C208" s="126"/>
      <c r="D208" s="126"/>
      <c r="E208" s="126"/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2"/>
      <c r="X208" s="232"/>
      <c r="Y208" s="133"/>
      <c r="Z208" s="133"/>
      <c r="AA208" s="133"/>
      <c r="AB208" s="134"/>
    </row>
    <row r="209" spans="1:29" ht="26.25" customHeight="1" thickTop="1">
      <c r="A209" s="101" t="s">
        <v>11</v>
      </c>
      <c r="B209" s="208" t="str">
        <f>IF(B185="","",B185)</f>
        <v/>
      </c>
      <c r="C209" s="209"/>
      <c r="D209" s="209"/>
      <c r="E209" s="210"/>
      <c r="F209" s="112" t="s">
        <v>12</v>
      </c>
      <c r="G209" s="14" t="s">
        <v>14</v>
      </c>
      <c r="H209" s="15">
        <v>2</v>
      </c>
      <c r="I209" s="13">
        <v>3</v>
      </c>
      <c r="J209" s="15">
        <v>4</v>
      </c>
      <c r="K209" s="15">
        <v>5</v>
      </c>
      <c r="L209" s="16">
        <v>6</v>
      </c>
      <c r="M209" s="16">
        <v>7</v>
      </c>
      <c r="N209" s="16">
        <v>8</v>
      </c>
      <c r="O209" s="16">
        <v>9</v>
      </c>
      <c r="P209" s="16">
        <v>10</v>
      </c>
      <c r="Q209" s="15">
        <v>11</v>
      </c>
      <c r="R209" s="16">
        <v>12</v>
      </c>
      <c r="S209" s="16">
        <v>13</v>
      </c>
      <c r="T209" s="16">
        <v>14</v>
      </c>
      <c r="U209" s="16">
        <v>15</v>
      </c>
      <c r="V209" s="16">
        <v>16</v>
      </c>
      <c r="W209" s="16">
        <v>17</v>
      </c>
      <c r="X209" s="16">
        <v>18</v>
      </c>
      <c r="Y209" s="16">
        <v>19</v>
      </c>
      <c r="Z209" s="18">
        <v>20</v>
      </c>
      <c r="AA209" s="86"/>
      <c r="AB209" s="87"/>
    </row>
    <row r="210" spans="1:29" ht="26.25" customHeight="1">
      <c r="A210" s="101"/>
      <c r="B210" s="211"/>
      <c r="C210" s="212"/>
      <c r="D210" s="212"/>
      <c r="E210" s="213"/>
      <c r="F210" s="113"/>
      <c r="G210" s="217"/>
      <c r="H210" s="217"/>
      <c r="I210" s="217"/>
      <c r="J210" s="217"/>
      <c r="K210" s="217"/>
      <c r="L210" s="217"/>
      <c r="M210" s="217"/>
      <c r="N210" s="217"/>
      <c r="O210" s="217"/>
      <c r="P210" s="217"/>
      <c r="Q210" s="217"/>
      <c r="R210" s="217"/>
      <c r="S210" s="217"/>
      <c r="T210" s="217"/>
      <c r="U210" s="217"/>
      <c r="V210" s="217"/>
      <c r="W210" s="217"/>
      <c r="X210" s="217"/>
      <c r="Y210" s="217"/>
      <c r="Z210" s="217"/>
      <c r="AA210" s="88"/>
      <c r="AB210" s="89"/>
    </row>
    <row r="211" spans="1:29" ht="26.25" customHeight="1">
      <c r="A211" s="101"/>
      <c r="B211" s="211"/>
      <c r="C211" s="212"/>
      <c r="D211" s="212"/>
      <c r="E211" s="213"/>
      <c r="F211" s="113"/>
      <c r="G211" s="217"/>
      <c r="H211" s="217"/>
      <c r="I211" s="217"/>
      <c r="J211" s="217"/>
      <c r="K211" s="217"/>
      <c r="L211" s="217"/>
      <c r="M211" s="217"/>
      <c r="N211" s="217"/>
      <c r="O211" s="217"/>
      <c r="P211" s="217"/>
      <c r="Q211" s="217"/>
      <c r="R211" s="217"/>
      <c r="S211" s="217"/>
      <c r="T211" s="217"/>
      <c r="U211" s="217"/>
      <c r="V211" s="217"/>
      <c r="W211" s="217"/>
      <c r="X211" s="217"/>
      <c r="Y211" s="217"/>
      <c r="Z211" s="217"/>
      <c r="AA211" s="88"/>
      <c r="AB211" s="89"/>
    </row>
    <row r="212" spans="1:29" ht="26.25" customHeight="1">
      <c r="A212" s="102"/>
      <c r="B212" s="214"/>
      <c r="C212" s="215"/>
      <c r="D212" s="215"/>
      <c r="E212" s="216"/>
      <c r="F212" s="114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90"/>
      <c r="AB212" s="91"/>
    </row>
    <row r="213" spans="1:29" ht="26.25" customHeight="1">
      <c r="A213" s="28"/>
      <c r="B213" s="29"/>
      <c r="C213" s="29"/>
      <c r="D213" s="29"/>
      <c r="E213" s="29"/>
      <c r="F213" s="28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27"/>
      <c r="Z213" s="27"/>
      <c r="AA213" s="26"/>
      <c r="AB213" s="26"/>
    </row>
    <row r="214" spans="1:29" ht="26.25" customHeight="1">
      <c r="A214" s="92" t="s">
        <v>9</v>
      </c>
      <c r="B214" s="93"/>
      <c r="C214" s="64" t="s">
        <v>21</v>
      </c>
      <c r="D214" s="64"/>
      <c r="E214" s="64"/>
      <c r="F214" s="64"/>
      <c r="G214" s="98"/>
      <c r="H214" s="61" t="s">
        <v>15</v>
      </c>
      <c r="I214" s="61"/>
      <c r="J214" s="64" t="s">
        <v>20</v>
      </c>
      <c r="K214" s="64"/>
      <c r="L214" s="64"/>
      <c r="M214" s="64"/>
      <c r="N214" s="64"/>
      <c r="O214" s="98"/>
      <c r="P214" s="61" t="s">
        <v>29</v>
      </c>
      <c r="Q214" s="61"/>
      <c r="R214" s="61"/>
      <c r="S214" s="61"/>
      <c r="T214" s="64" t="s">
        <v>26</v>
      </c>
      <c r="U214" s="64"/>
      <c r="V214" s="64"/>
      <c r="W214" s="67" t="s">
        <v>23</v>
      </c>
      <c r="X214" s="68"/>
      <c r="Y214" s="73" t="s">
        <v>34</v>
      </c>
      <c r="Z214" s="73"/>
      <c r="AA214" s="73"/>
      <c r="AB214" s="74"/>
    </row>
    <row r="215" spans="1:29" ht="26.25" customHeight="1">
      <c r="A215" s="94"/>
      <c r="B215" s="95"/>
      <c r="C215" s="65"/>
      <c r="D215" s="65"/>
      <c r="E215" s="65"/>
      <c r="F215" s="65"/>
      <c r="G215" s="99"/>
      <c r="H215" s="62"/>
      <c r="I215" s="62"/>
      <c r="J215" s="65"/>
      <c r="K215" s="65"/>
      <c r="L215" s="65"/>
      <c r="M215" s="65"/>
      <c r="N215" s="65"/>
      <c r="O215" s="99"/>
      <c r="P215" s="62"/>
      <c r="Q215" s="62"/>
      <c r="R215" s="62"/>
      <c r="S215" s="62"/>
      <c r="T215" s="65"/>
      <c r="U215" s="65"/>
      <c r="V215" s="65"/>
      <c r="W215" s="69"/>
      <c r="X215" s="70"/>
      <c r="Y215" s="75"/>
      <c r="Z215" s="75"/>
      <c r="AA215" s="75"/>
      <c r="AB215" s="76"/>
    </row>
    <row r="216" spans="1:29" ht="26.25" customHeight="1">
      <c r="A216" s="96"/>
      <c r="B216" s="97"/>
      <c r="C216" s="66"/>
      <c r="D216" s="66"/>
      <c r="E216" s="66"/>
      <c r="F216" s="66"/>
      <c r="G216" s="100"/>
      <c r="H216" s="63"/>
      <c r="I216" s="63"/>
      <c r="J216" s="66"/>
      <c r="K216" s="66"/>
      <c r="L216" s="66"/>
      <c r="M216" s="66"/>
      <c r="N216" s="66"/>
      <c r="O216" s="100"/>
      <c r="P216" s="63"/>
      <c r="Q216" s="63"/>
      <c r="R216" s="63"/>
      <c r="S216" s="63"/>
      <c r="T216" s="66"/>
      <c r="U216" s="66"/>
      <c r="V216" s="66"/>
      <c r="W216" s="71"/>
      <c r="X216" s="72"/>
      <c r="Y216" s="77"/>
      <c r="Z216" s="77"/>
      <c r="AA216" s="77"/>
      <c r="AB216" s="78"/>
    </row>
    <row r="217" spans="1:29" ht="26.25" customHeight="1">
      <c r="A217" s="165" t="s">
        <v>22</v>
      </c>
      <c r="B217" s="165"/>
      <c r="C217" s="165"/>
      <c r="D217" s="165"/>
      <c r="E217" s="165"/>
      <c r="F217" s="165"/>
      <c r="G217" s="165"/>
      <c r="H217" s="165"/>
      <c r="I217" s="165"/>
      <c r="J217" s="165"/>
      <c r="K217" s="165"/>
      <c r="L217" s="165"/>
      <c r="M217" s="1"/>
      <c r="N217" s="1"/>
      <c r="O217" s="1"/>
      <c r="P217" s="2"/>
      <c r="T217" s="227" t="str">
        <f>IF(T193="","",T193+1)</f>
        <v/>
      </c>
      <c r="U217" s="227"/>
      <c r="V217" s="227"/>
      <c r="W217" s="227"/>
      <c r="X217" s="227"/>
      <c r="Y217" s="227"/>
      <c r="Z217" s="227"/>
      <c r="AA217" s="207" t="str">
        <f>IF(T217="","",T217)</f>
        <v/>
      </c>
      <c r="AB217" s="207"/>
      <c r="AC217" s="21"/>
    </row>
    <row r="218" spans="1:29" ht="26.25" customHeight="1">
      <c r="A218" s="166"/>
      <c r="B218" s="166"/>
      <c r="C218" s="166"/>
      <c r="D218" s="166"/>
      <c r="E218" s="166"/>
      <c r="F218" s="167"/>
      <c r="G218" s="167"/>
      <c r="H218" s="167"/>
      <c r="I218" s="167"/>
      <c r="J218" s="167"/>
      <c r="K218" s="167"/>
      <c r="L218" s="167"/>
      <c r="M218" s="168" t="s">
        <v>5</v>
      </c>
      <c r="N218" s="168"/>
      <c r="O218" s="228" t="str">
        <f>IF(O194="","",O194)</f>
        <v/>
      </c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  <c r="AA218" s="228"/>
      <c r="AB218" s="228"/>
    </row>
    <row r="219" spans="1:29" ht="26.25" customHeight="1">
      <c r="A219" s="170" t="s">
        <v>6</v>
      </c>
      <c r="B219" s="171"/>
      <c r="C219" s="171"/>
      <c r="D219" s="171"/>
      <c r="E219" s="172"/>
      <c r="F219" s="176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8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9"/>
    </row>
    <row r="220" spans="1:29" ht="26.25" customHeight="1" thickBot="1">
      <c r="A220" s="173"/>
      <c r="B220" s="174"/>
      <c r="C220" s="174"/>
      <c r="D220" s="174"/>
      <c r="E220" s="175"/>
      <c r="F220" s="180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2"/>
      <c r="S220" s="181"/>
      <c r="T220" s="181"/>
      <c r="U220" s="181"/>
      <c r="V220" s="181"/>
      <c r="W220" s="181"/>
      <c r="X220" s="181"/>
      <c r="Y220" s="181"/>
      <c r="Z220" s="181"/>
      <c r="AA220" s="181"/>
      <c r="AB220" s="183"/>
    </row>
    <row r="221" spans="1:29" ht="26.25" customHeight="1" thickTop="1">
      <c r="A221" s="154" t="s">
        <v>7</v>
      </c>
      <c r="B221" s="155"/>
      <c r="C221" s="155"/>
      <c r="D221" s="155"/>
      <c r="E221" s="155"/>
      <c r="F221" s="155"/>
      <c r="G221" s="155"/>
      <c r="H221" s="155"/>
      <c r="I221" s="155"/>
      <c r="J221" s="155"/>
      <c r="K221" s="155"/>
      <c r="L221" s="156"/>
      <c r="M221" s="12">
        <v>1</v>
      </c>
      <c r="N221" s="188"/>
      <c r="O221" s="188"/>
      <c r="P221" s="188"/>
      <c r="Q221" s="188"/>
      <c r="R221" s="188"/>
      <c r="S221" s="188"/>
      <c r="T221" s="189"/>
      <c r="U221" s="17">
        <v>3</v>
      </c>
      <c r="V221" s="192"/>
      <c r="W221" s="192"/>
      <c r="X221" s="192"/>
      <c r="Y221" s="192"/>
      <c r="Z221" s="192"/>
      <c r="AA221" s="192"/>
      <c r="AB221" s="193"/>
    </row>
    <row r="222" spans="1:29" ht="26.25" customHeight="1" thickBot="1">
      <c r="A222" s="160" t="s">
        <v>18</v>
      </c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2"/>
      <c r="M222" s="3">
        <v>2</v>
      </c>
      <c r="N222" s="190"/>
      <c r="O222" s="190"/>
      <c r="P222" s="190"/>
      <c r="Q222" s="190"/>
      <c r="R222" s="190"/>
      <c r="S222" s="190"/>
      <c r="T222" s="191"/>
      <c r="U222" s="3">
        <v>4</v>
      </c>
      <c r="V222" s="181"/>
      <c r="W222" s="181"/>
      <c r="X222" s="181"/>
      <c r="Y222" s="181"/>
      <c r="Z222" s="181"/>
      <c r="AA222" s="181"/>
      <c r="AB222" s="183"/>
    </row>
    <row r="223" spans="1:29" ht="26.25" customHeight="1" thickTop="1">
      <c r="A223" s="137" t="s">
        <v>16</v>
      </c>
      <c r="B223" s="138"/>
      <c r="C223" s="138"/>
      <c r="D223" s="138"/>
      <c r="E223" s="139"/>
      <c r="F223" s="5" t="s">
        <v>8</v>
      </c>
      <c r="G223" s="147" t="s">
        <v>141</v>
      </c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1"/>
      <c r="W223" s="148" t="s">
        <v>28</v>
      </c>
      <c r="X223" s="149"/>
      <c r="Y223" s="150"/>
      <c r="Z223" s="151" t="s">
        <v>25</v>
      </c>
      <c r="AA223" s="151"/>
      <c r="AB223" s="152"/>
    </row>
    <row r="224" spans="1:29" ht="26.25" customHeight="1">
      <c r="A224" s="142" t="s">
        <v>10</v>
      </c>
      <c r="B224" s="143"/>
      <c r="C224" s="143"/>
      <c r="D224" s="143"/>
      <c r="E224" s="153"/>
      <c r="F224" s="6">
        <v>1</v>
      </c>
      <c r="G224" s="194"/>
      <c r="H224" s="195"/>
      <c r="I224" s="197"/>
      <c r="J224" s="197"/>
      <c r="K224" s="197"/>
      <c r="L224" s="197"/>
      <c r="M224" s="197"/>
      <c r="N224" s="197"/>
      <c r="O224" s="197"/>
      <c r="P224" s="197"/>
      <c r="Q224" s="197"/>
      <c r="R224" s="197"/>
      <c r="S224" s="197"/>
      <c r="T224" s="197"/>
      <c r="U224" s="197"/>
      <c r="V224" s="198"/>
      <c r="W224" s="46" t="str">
        <f>IF(I224="","",VLOOKUP(I224,'リスト1(PC入力用)'!$C$2:$E$169,2,FALSE))</f>
        <v/>
      </c>
      <c r="X224" s="47" t="str">
        <f>IF(I224="","",VLOOKUP(I224,'リスト1(PC入力用)'!$C$2:$E$169,3,FALSE))</f>
        <v/>
      </c>
      <c r="Y224" s="22" t="str">
        <f>IF(X224="","",W224+X224)</f>
        <v/>
      </c>
      <c r="Z224" s="201" t="str">
        <f>IF(Y224="","",_xlfn.IFS(Y224=2,"対策の必要なし",Y224=3,"現時点では必要なし",Y224=4,"何らかの対策が必要",Y224=5,"優先的な対策が必要",Y224=6,"即座に対策が必要"))</f>
        <v/>
      </c>
      <c r="AA224" s="202"/>
      <c r="AB224" s="203"/>
    </row>
    <row r="225" spans="1:28" ht="26.25" customHeight="1">
      <c r="A225" s="115" t="s">
        <v>19</v>
      </c>
      <c r="B225" s="116"/>
      <c r="C225" s="116"/>
      <c r="D225" s="116"/>
      <c r="E225" s="135"/>
      <c r="F225" s="6">
        <v>2</v>
      </c>
      <c r="G225" s="194"/>
      <c r="H225" s="195"/>
      <c r="I225" s="197"/>
      <c r="J225" s="197"/>
      <c r="K225" s="197"/>
      <c r="L225" s="197"/>
      <c r="M225" s="197"/>
      <c r="N225" s="197"/>
      <c r="O225" s="197"/>
      <c r="P225" s="197"/>
      <c r="Q225" s="197"/>
      <c r="R225" s="197"/>
      <c r="S225" s="197"/>
      <c r="T225" s="197"/>
      <c r="U225" s="197"/>
      <c r="V225" s="198"/>
      <c r="W225" s="46" t="str">
        <f>IF(I225="","",VLOOKUP(I225,'リスト1(PC入力用)'!$C$2:$E$169,2,FALSE))</f>
        <v/>
      </c>
      <c r="X225" s="47" t="str">
        <f>IF(I225="","",VLOOKUP(I225,'リスト1(PC入力用)'!$C$2:$E$169,3,FALSE))</f>
        <v/>
      </c>
      <c r="Y225" s="22" t="str">
        <f>IF(X225="","",W225+X225)</f>
        <v/>
      </c>
      <c r="Z225" s="201" t="str">
        <f t="shared" ref="Z225:Z226" si="9">IF(Y225="","",_xlfn.IFS(Y225=2,"対策の必要なし",Y225=3,"現時点では必要なし",Y225=4,"何らかの対策が必要",Y225=5,"優先的な対策が必要",Y225=6,"即座に対策が必要"))</f>
        <v/>
      </c>
      <c r="AA225" s="202"/>
      <c r="AB225" s="203"/>
    </row>
    <row r="226" spans="1:28" ht="26.25" customHeight="1" thickBot="1">
      <c r="A226" s="117"/>
      <c r="B226" s="118"/>
      <c r="C226" s="118"/>
      <c r="D226" s="118"/>
      <c r="E226" s="136"/>
      <c r="F226" s="7">
        <v>3</v>
      </c>
      <c r="G226" s="182"/>
      <c r="H226" s="196"/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  <c r="T226" s="199"/>
      <c r="U226" s="199"/>
      <c r="V226" s="200"/>
      <c r="W226" s="46" t="str">
        <f>IF(I226="","",VLOOKUP(I226,'リスト1(PC入力用)'!$C$2:$E$169,2,FALSE))</f>
        <v/>
      </c>
      <c r="X226" s="47" t="str">
        <f>IF(I226="","",VLOOKUP(I226,'リスト1(PC入力用)'!$C$2:$E$169,3,FALSE))</f>
        <v/>
      </c>
      <c r="Y226" s="23" t="str">
        <f>IF(X226="","",W226+X226)</f>
        <v/>
      </c>
      <c r="Z226" s="201" t="str">
        <f t="shared" si="9"/>
        <v/>
      </c>
      <c r="AA226" s="202"/>
      <c r="AB226" s="203"/>
    </row>
    <row r="227" spans="1:28" ht="26.25" customHeight="1" thickTop="1">
      <c r="A227" s="137" t="s">
        <v>17</v>
      </c>
      <c r="B227" s="138"/>
      <c r="C227" s="138"/>
      <c r="D227" s="138"/>
      <c r="E227" s="139"/>
      <c r="F227" s="8" t="s">
        <v>8</v>
      </c>
      <c r="G227" s="11" t="s">
        <v>30</v>
      </c>
      <c r="H227" s="225" t="s">
        <v>23</v>
      </c>
      <c r="I227" s="226"/>
      <c r="J227" s="226"/>
      <c r="K227" s="147" t="s">
        <v>24</v>
      </c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  <c r="AA227" s="140"/>
      <c r="AB227" s="141"/>
    </row>
    <row r="228" spans="1:28" ht="26.25" customHeight="1">
      <c r="A228" s="142" t="s">
        <v>33</v>
      </c>
      <c r="B228" s="143"/>
      <c r="C228" s="143"/>
      <c r="D228" s="143"/>
      <c r="E228" s="143"/>
      <c r="F228" s="9"/>
      <c r="G228" s="34" t="str">
        <f>IF(F228="","",VLOOKUP(F228,F224:Y226,20,FALSE))</f>
        <v/>
      </c>
      <c r="H228" s="219" t="str">
        <f>IF(F228="","",VLOOKUP(F228,F224:AB226,21,FALSE))</f>
        <v/>
      </c>
      <c r="I228" s="220"/>
      <c r="J228" s="221"/>
      <c r="K228" s="194"/>
      <c r="L228" s="195"/>
      <c r="M228" s="186"/>
      <c r="N228" s="184"/>
      <c r="O228" s="184"/>
      <c r="P228" s="184"/>
      <c r="Q228" s="184"/>
      <c r="R228" s="184"/>
      <c r="S228" s="184"/>
      <c r="T228" s="187"/>
      <c r="U228" s="184"/>
      <c r="V228" s="184"/>
      <c r="W228" s="184"/>
      <c r="X228" s="184"/>
      <c r="Y228" s="184"/>
      <c r="Z228" s="184"/>
      <c r="AA228" s="184"/>
      <c r="AB228" s="185"/>
    </row>
    <row r="229" spans="1:28" ht="26.25" customHeight="1">
      <c r="A229" s="115" t="s">
        <v>31</v>
      </c>
      <c r="B229" s="116"/>
      <c r="C229" s="116"/>
      <c r="D229" s="116"/>
      <c r="E229" s="116"/>
      <c r="F229" s="9"/>
      <c r="G229" s="34" t="str">
        <f>IF(F229="","",VLOOKUP(F229,F224:Y226,20,FALSE))</f>
        <v/>
      </c>
      <c r="H229" s="219" t="str">
        <f>IF(F229="","",VLOOKUP(F229,F224:AB226,21,FALSE))</f>
        <v/>
      </c>
      <c r="I229" s="220"/>
      <c r="J229" s="221"/>
      <c r="K229" s="194"/>
      <c r="L229" s="195"/>
      <c r="M229" s="186"/>
      <c r="N229" s="184"/>
      <c r="O229" s="184"/>
      <c r="P229" s="184"/>
      <c r="Q229" s="184"/>
      <c r="R229" s="184"/>
      <c r="S229" s="184"/>
      <c r="T229" s="187"/>
      <c r="U229" s="184"/>
      <c r="V229" s="184"/>
      <c r="W229" s="184"/>
      <c r="X229" s="184"/>
      <c r="Y229" s="184"/>
      <c r="Z229" s="184"/>
      <c r="AA229" s="184"/>
      <c r="AB229" s="185"/>
    </row>
    <row r="230" spans="1:28" ht="26.25" customHeight="1" thickBot="1">
      <c r="A230" s="117"/>
      <c r="B230" s="118"/>
      <c r="C230" s="118"/>
      <c r="D230" s="118"/>
      <c r="E230" s="118"/>
      <c r="F230" s="10"/>
      <c r="G230" s="34" t="str">
        <f>IF(F230="","",VLOOKUP(F230,F224:Y226,20,FALSE))</f>
        <v/>
      </c>
      <c r="H230" s="222" t="str">
        <f>IF(F230="","",VLOOKUP(F230,F224:AB226,21,FALSE))</f>
        <v/>
      </c>
      <c r="I230" s="223"/>
      <c r="J230" s="224"/>
      <c r="K230" s="182"/>
      <c r="L230" s="196"/>
      <c r="M230" s="204"/>
      <c r="N230" s="181"/>
      <c r="O230" s="181"/>
      <c r="P230" s="181"/>
      <c r="Q230" s="181"/>
      <c r="R230" s="181"/>
      <c r="S230" s="181"/>
      <c r="T230" s="205"/>
      <c r="U230" s="184"/>
      <c r="V230" s="184"/>
      <c r="W230" s="184"/>
      <c r="X230" s="184"/>
      <c r="Y230" s="184"/>
      <c r="Z230" s="184"/>
      <c r="AA230" s="184"/>
      <c r="AB230" s="185"/>
    </row>
    <row r="231" spans="1:28" ht="26.25" customHeight="1" thickTop="1">
      <c r="A231" s="123" t="s">
        <v>13</v>
      </c>
      <c r="B231" s="124"/>
      <c r="C231" s="124"/>
      <c r="D231" s="124"/>
      <c r="E231" s="124"/>
      <c r="F231" s="229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131" t="s">
        <v>35</v>
      </c>
      <c r="Z231" s="131"/>
      <c r="AA231" s="131"/>
      <c r="AB231" s="132"/>
    </row>
    <row r="232" spans="1:28" ht="26.25" customHeight="1" thickBot="1">
      <c r="A232" s="125"/>
      <c r="B232" s="126"/>
      <c r="C232" s="126"/>
      <c r="D232" s="126"/>
      <c r="E232" s="126"/>
      <c r="F232" s="231"/>
      <c r="G232" s="232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  <c r="R232" s="232"/>
      <c r="S232" s="232"/>
      <c r="T232" s="232"/>
      <c r="U232" s="232"/>
      <c r="V232" s="232"/>
      <c r="W232" s="232"/>
      <c r="X232" s="232"/>
      <c r="Y232" s="133"/>
      <c r="Z232" s="133"/>
      <c r="AA232" s="133"/>
      <c r="AB232" s="134"/>
    </row>
    <row r="233" spans="1:28" ht="26.25" customHeight="1" thickTop="1">
      <c r="A233" s="101" t="s">
        <v>11</v>
      </c>
      <c r="B233" s="208" t="str">
        <f>IF(B209="","",B209)</f>
        <v/>
      </c>
      <c r="C233" s="209"/>
      <c r="D233" s="209"/>
      <c r="E233" s="210"/>
      <c r="F233" s="112" t="s">
        <v>12</v>
      </c>
      <c r="G233" s="14" t="s">
        <v>14</v>
      </c>
      <c r="H233" s="15">
        <v>2</v>
      </c>
      <c r="I233" s="13">
        <v>3</v>
      </c>
      <c r="J233" s="15">
        <v>4</v>
      </c>
      <c r="K233" s="15">
        <v>5</v>
      </c>
      <c r="L233" s="16">
        <v>6</v>
      </c>
      <c r="M233" s="16">
        <v>7</v>
      </c>
      <c r="N233" s="16">
        <v>8</v>
      </c>
      <c r="O233" s="16">
        <v>9</v>
      </c>
      <c r="P233" s="16">
        <v>10</v>
      </c>
      <c r="Q233" s="15">
        <v>11</v>
      </c>
      <c r="R233" s="16">
        <v>12</v>
      </c>
      <c r="S233" s="16">
        <v>13</v>
      </c>
      <c r="T233" s="16">
        <v>14</v>
      </c>
      <c r="U233" s="16">
        <v>15</v>
      </c>
      <c r="V233" s="16">
        <v>16</v>
      </c>
      <c r="W233" s="16">
        <v>17</v>
      </c>
      <c r="X233" s="16">
        <v>18</v>
      </c>
      <c r="Y233" s="16">
        <v>19</v>
      </c>
      <c r="Z233" s="18">
        <v>20</v>
      </c>
      <c r="AA233" s="86"/>
      <c r="AB233" s="87"/>
    </row>
    <row r="234" spans="1:28" ht="26.25" customHeight="1">
      <c r="A234" s="101"/>
      <c r="B234" s="211"/>
      <c r="C234" s="212"/>
      <c r="D234" s="212"/>
      <c r="E234" s="213"/>
      <c r="F234" s="113"/>
      <c r="G234" s="217"/>
      <c r="H234" s="217"/>
      <c r="I234" s="217"/>
      <c r="J234" s="217"/>
      <c r="K234" s="217"/>
      <c r="L234" s="217"/>
      <c r="M234" s="217"/>
      <c r="N234" s="217"/>
      <c r="O234" s="217"/>
      <c r="P234" s="217"/>
      <c r="Q234" s="217"/>
      <c r="R234" s="217"/>
      <c r="S234" s="217"/>
      <c r="T234" s="217"/>
      <c r="U234" s="217"/>
      <c r="V234" s="217"/>
      <c r="W234" s="217"/>
      <c r="X234" s="217"/>
      <c r="Y234" s="217"/>
      <c r="Z234" s="217"/>
      <c r="AA234" s="88"/>
      <c r="AB234" s="89"/>
    </row>
    <row r="235" spans="1:28" ht="26.25" customHeight="1">
      <c r="A235" s="101"/>
      <c r="B235" s="211"/>
      <c r="C235" s="212"/>
      <c r="D235" s="212"/>
      <c r="E235" s="213"/>
      <c r="F235" s="113"/>
      <c r="G235" s="217"/>
      <c r="H235" s="217"/>
      <c r="I235" s="217"/>
      <c r="J235" s="217"/>
      <c r="K235" s="217"/>
      <c r="L235" s="217"/>
      <c r="M235" s="217"/>
      <c r="N235" s="217"/>
      <c r="O235" s="217"/>
      <c r="P235" s="217"/>
      <c r="Q235" s="217"/>
      <c r="R235" s="217"/>
      <c r="S235" s="217"/>
      <c r="T235" s="217"/>
      <c r="U235" s="217"/>
      <c r="V235" s="217"/>
      <c r="W235" s="217"/>
      <c r="X235" s="217"/>
      <c r="Y235" s="217"/>
      <c r="Z235" s="217"/>
      <c r="AA235" s="88"/>
      <c r="AB235" s="89"/>
    </row>
    <row r="236" spans="1:28" ht="26.25" customHeight="1">
      <c r="A236" s="102"/>
      <c r="B236" s="214"/>
      <c r="C236" s="215"/>
      <c r="D236" s="215"/>
      <c r="E236" s="216"/>
      <c r="F236" s="114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90"/>
      <c r="AB236" s="91"/>
    </row>
    <row r="237" spans="1:28" ht="26.25" customHeight="1">
      <c r="A237" s="28"/>
      <c r="B237" s="29"/>
      <c r="C237" s="29"/>
      <c r="D237" s="29"/>
      <c r="E237" s="29"/>
      <c r="F237" s="28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27"/>
      <c r="Z237" s="27"/>
      <c r="AA237" s="26"/>
      <c r="AB237" s="26"/>
    </row>
    <row r="238" spans="1:28" ht="26.25" customHeight="1">
      <c r="A238" s="92" t="s">
        <v>9</v>
      </c>
      <c r="B238" s="93"/>
      <c r="C238" s="64" t="s">
        <v>21</v>
      </c>
      <c r="D238" s="64"/>
      <c r="E238" s="64"/>
      <c r="F238" s="64"/>
      <c r="G238" s="98"/>
      <c r="H238" s="61" t="s">
        <v>15</v>
      </c>
      <c r="I238" s="61"/>
      <c r="J238" s="64" t="s">
        <v>20</v>
      </c>
      <c r="K238" s="64"/>
      <c r="L238" s="64"/>
      <c r="M238" s="64"/>
      <c r="N238" s="64"/>
      <c r="O238" s="98"/>
      <c r="P238" s="61" t="s">
        <v>29</v>
      </c>
      <c r="Q238" s="61"/>
      <c r="R238" s="61"/>
      <c r="S238" s="61"/>
      <c r="T238" s="64" t="s">
        <v>26</v>
      </c>
      <c r="U238" s="64"/>
      <c r="V238" s="64"/>
      <c r="W238" s="67" t="s">
        <v>23</v>
      </c>
      <c r="X238" s="68"/>
      <c r="Y238" s="73" t="s">
        <v>34</v>
      </c>
      <c r="Z238" s="73"/>
      <c r="AA238" s="73"/>
      <c r="AB238" s="74"/>
    </row>
    <row r="239" spans="1:28" ht="26.25" customHeight="1">
      <c r="A239" s="94"/>
      <c r="B239" s="95"/>
      <c r="C239" s="65"/>
      <c r="D239" s="65"/>
      <c r="E239" s="65"/>
      <c r="F239" s="65"/>
      <c r="G239" s="99"/>
      <c r="H239" s="62"/>
      <c r="I239" s="62"/>
      <c r="J239" s="65"/>
      <c r="K239" s="65"/>
      <c r="L239" s="65"/>
      <c r="M239" s="65"/>
      <c r="N239" s="65"/>
      <c r="O239" s="99"/>
      <c r="P239" s="62"/>
      <c r="Q239" s="62"/>
      <c r="R239" s="62"/>
      <c r="S239" s="62"/>
      <c r="T239" s="65"/>
      <c r="U239" s="65"/>
      <c r="V239" s="65"/>
      <c r="W239" s="69"/>
      <c r="X239" s="70"/>
      <c r="Y239" s="75"/>
      <c r="Z239" s="75"/>
      <c r="AA239" s="75"/>
      <c r="AB239" s="76"/>
    </row>
    <row r="240" spans="1:28" ht="26.25" customHeight="1">
      <c r="A240" s="96"/>
      <c r="B240" s="97"/>
      <c r="C240" s="66"/>
      <c r="D240" s="66"/>
      <c r="E240" s="66"/>
      <c r="F240" s="66"/>
      <c r="G240" s="100"/>
      <c r="H240" s="63"/>
      <c r="I240" s="63"/>
      <c r="J240" s="66"/>
      <c r="K240" s="66"/>
      <c r="L240" s="66"/>
      <c r="M240" s="66"/>
      <c r="N240" s="66"/>
      <c r="O240" s="100"/>
      <c r="P240" s="63"/>
      <c r="Q240" s="63"/>
      <c r="R240" s="63"/>
      <c r="S240" s="63"/>
      <c r="T240" s="66"/>
      <c r="U240" s="66"/>
      <c r="V240" s="66"/>
      <c r="W240" s="71"/>
      <c r="X240" s="72"/>
      <c r="Y240" s="77"/>
      <c r="Z240" s="77"/>
      <c r="AA240" s="77"/>
      <c r="AB240" s="78"/>
    </row>
    <row r="241" spans="1:29" ht="26.25" customHeight="1">
      <c r="A241" s="165" t="s">
        <v>22</v>
      </c>
      <c r="B241" s="165"/>
      <c r="C241" s="165"/>
      <c r="D241" s="165"/>
      <c r="E241" s="165"/>
      <c r="F241" s="165"/>
      <c r="G241" s="165"/>
      <c r="H241" s="165"/>
      <c r="I241" s="165"/>
      <c r="J241" s="165"/>
      <c r="K241" s="165"/>
      <c r="L241" s="165"/>
      <c r="M241" s="1"/>
      <c r="N241" s="1"/>
      <c r="O241" s="1"/>
      <c r="P241" s="2"/>
      <c r="T241" s="227" t="str">
        <f>IF(T217="","",T217+1)</f>
        <v/>
      </c>
      <c r="U241" s="227"/>
      <c r="V241" s="227"/>
      <c r="W241" s="227"/>
      <c r="X241" s="227"/>
      <c r="Y241" s="227"/>
      <c r="Z241" s="227"/>
      <c r="AA241" s="207" t="str">
        <f>IF(T241="","",T241)</f>
        <v/>
      </c>
      <c r="AB241" s="207"/>
      <c r="AC241" s="21"/>
    </row>
    <row r="242" spans="1:29" ht="26.25" customHeight="1">
      <c r="A242" s="166"/>
      <c r="B242" s="166"/>
      <c r="C242" s="166"/>
      <c r="D242" s="166"/>
      <c r="E242" s="166"/>
      <c r="F242" s="167"/>
      <c r="G242" s="167"/>
      <c r="H242" s="167"/>
      <c r="I242" s="167"/>
      <c r="J242" s="167"/>
      <c r="K242" s="167"/>
      <c r="L242" s="167"/>
      <c r="M242" s="168" t="s">
        <v>5</v>
      </c>
      <c r="N242" s="168"/>
      <c r="O242" s="228" t="str">
        <f>IF(O218="","",O218)</f>
        <v/>
      </c>
      <c r="P242" s="228"/>
      <c r="Q242" s="228"/>
      <c r="R242" s="228"/>
      <c r="S242" s="228"/>
      <c r="T242" s="228"/>
      <c r="U242" s="228"/>
      <c r="V242" s="228"/>
      <c r="W242" s="228"/>
      <c r="X242" s="228"/>
      <c r="Y242" s="228"/>
      <c r="Z242" s="228"/>
      <c r="AA242" s="228"/>
      <c r="AB242" s="228"/>
    </row>
    <row r="243" spans="1:29" ht="26.25" customHeight="1">
      <c r="A243" s="170" t="s">
        <v>6</v>
      </c>
      <c r="B243" s="171"/>
      <c r="C243" s="171"/>
      <c r="D243" s="171"/>
      <c r="E243" s="172"/>
      <c r="F243" s="176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8"/>
      <c r="S243" s="177"/>
      <c r="T243" s="177"/>
      <c r="U243" s="177"/>
      <c r="V243" s="177"/>
      <c r="W243" s="177"/>
      <c r="X243" s="177"/>
      <c r="Y243" s="177"/>
      <c r="Z243" s="177"/>
      <c r="AA243" s="177"/>
      <c r="AB243" s="179"/>
    </row>
    <row r="244" spans="1:29" ht="26.25" customHeight="1" thickBot="1">
      <c r="A244" s="173"/>
      <c r="B244" s="174"/>
      <c r="C244" s="174"/>
      <c r="D244" s="174"/>
      <c r="E244" s="175"/>
      <c r="F244" s="180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  <c r="R244" s="182"/>
      <c r="S244" s="181"/>
      <c r="T244" s="181"/>
      <c r="U244" s="181"/>
      <c r="V244" s="181"/>
      <c r="W244" s="181"/>
      <c r="X244" s="181"/>
      <c r="Y244" s="181"/>
      <c r="Z244" s="181"/>
      <c r="AA244" s="181"/>
      <c r="AB244" s="183"/>
    </row>
    <row r="245" spans="1:29" ht="26.25" customHeight="1" thickTop="1">
      <c r="A245" s="154" t="s">
        <v>7</v>
      </c>
      <c r="B245" s="155"/>
      <c r="C245" s="155"/>
      <c r="D245" s="155"/>
      <c r="E245" s="155"/>
      <c r="F245" s="155"/>
      <c r="G245" s="155"/>
      <c r="H245" s="155"/>
      <c r="I245" s="155"/>
      <c r="J245" s="155"/>
      <c r="K245" s="155"/>
      <c r="L245" s="156"/>
      <c r="M245" s="12">
        <v>1</v>
      </c>
      <c r="N245" s="188"/>
      <c r="O245" s="188"/>
      <c r="P245" s="188"/>
      <c r="Q245" s="188"/>
      <c r="R245" s="188"/>
      <c r="S245" s="188"/>
      <c r="T245" s="189"/>
      <c r="U245" s="17">
        <v>3</v>
      </c>
      <c r="V245" s="192"/>
      <c r="W245" s="192"/>
      <c r="X245" s="192"/>
      <c r="Y245" s="192"/>
      <c r="Z245" s="192"/>
      <c r="AA245" s="192"/>
      <c r="AB245" s="193"/>
    </row>
    <row r="246" spans="1:29" ht="26.25" customHeight="1" thickBot="1">
      <c r="A246" s="160" t="s">
        <v>18</v>
      </c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2"/>
      <c r="M246" s="3">
        <v>2</v>
      </c>
      <c r="N246" s="190"/>
      <c r="O246" s="190"/>
      <c r="P246" s="190"/>
      <c r="Q246" s="190"/>
      <c r="R246" s="190"/>
      <c r="S246" s="190"/>
      <c r="T246" s="191"/>
      <c r="U246" s="3">
        <v>4</v>
      </c>
      <c r="V246" s="181"/>
      <c r="W246" s="181"/>
      <c r="X246" s="181"/>
      <c r="Y246" s="181"/>
      <c r="Z246" s="181"/>
      <c r="AA246" s="181"/>
      <c r="AB246" s="183"/>
    </row>
    <row r="247" spans="1:29" ht="26.25" customHeight="1" thickTop="1">
      <c r="A247" s="137" t="s">
        <v>16</v>
      </c>
      <c r="B247" s="138"/>
      <c r="C247" s="138"/>
      <c r="D247" s="138"/>
      <c r="E247" s="139"/>
      <c r="F247" s="5" t="s">
        <v>8</v>
      </c>
      <c r="G247" s="147" t="s">
        <v>141</v>
      </c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1"/>
      <c r="W247" s="148" t="s">
        <v>28</v>
      </c>
      <c r="X247" s="149"/>
      <c r="Y247" s="150"/>
      <c r="Z247" s="151" t="s">
        <v>25</v>
      </c>
      <c r="AA247" s="151"/>
      <c r="AB247" s="152"/>
    </row>
    <row r="248" spans="1:29" ht="26.25" customHeight="1">
      <c r="A248" s="142" t="s">
        <v>10</v>
      </c>
      <c r="B248" s="143"/>
      <c r="C248" s="143"/>
      <c r="D248" s="143"/>
      <c r="E248" s="153"/>
      <c r="F248" s="6">
        <v>1</v>
      </c>
      <c r="G248" s="194"/>
      <c r="H248" s="195"/>
      <c r="I248" s="197"/>
      <c r="J248" s="197"/>
      <c r="K248" s="197"/>
      <c r="L248" s="197"/>
      <c r="M248" s="197"/>
      <c r="N248" s="197"/>
      <c r="O248" s="197"/>
      <c r="P248" s="197"/>
      <c r="Q248" s="197"/>
      <c r="R248" s="197"/>
      <c r="S248" s="197"/>
      <c r="T248" s="197"/>
      <c r="U248" s="197"/>
      <c r="V248" s="198"/>
      <c r="W248" s="46" t="str">
        <f>IF(I248="","",VLOOKUP(I248,'リスト1(PC入力用)'!$C$2:$E$169,2,FALSE))</f>
        <v/>
      </c>
      <c r="X248" s="47" t="str">
        <f>IF(I248="","",VLOOKUP(I248,'リスト1(PC入力用)'!$C$2:$E$169,3,FALSE))</f>
        <v/>
      </c>
      <c r="Y248" s="22" t="str">
        <f>IF(X248="","",W248+X248)</f>
        <v/>
      </c>
      <c r="Z248" s="201" t="str">
        <f>IF(Y248="","",_xlfn.IFS(Y248=2,"対策の必要なし",Y248=3,"現時点では必要なし",Y248=4,"何らかの対策が必要",Y248=5,"優先的な対策が必要",Y248=6,"即座に対策が必要"))</f>
        <v/>
      </c>
      <c r="AA248" s="202"/>
      <c r="AB248" s="203"/>
    </row>
    <row r="249" spans="1:29" ht="26.25" customHeight="1">
      <c r="A249" s="115" t="s">
        <v>19</v>
      </c>
      <c r="B249" s="116"/>
      <c r="C249" s="116"/>
      <c r="D249" s="116"/>
      <c r="E249" s="135"/>
      <c r="F249" s="6">
        <v>2</v>
      </c>
      <c r="G249" s="194"/>
      <c r="H249" s="195"/>
      <c r="I249" s="197"/>
      <c r="J249" s="197"/>
      <c r="K249" s="197"/>
      <c r="L249" s="197"/>
      <c r="M249" s="197"/>
      <c r="N249" s="197"/>
      <c r="O249" s="197"/>
      <c r="P249" s="197"/>
      <c r="Q249" s="197"/>
      <c r="R249" s="197"/>
      <c r="S249" s="197"/>
      <c r="T249" s="197"/>
      <c r="U249" s="197"/>
      <c r="V249" s="198"/>
      <c r="W249" s="46" t="str">
        <f>IF(I249="","",VLOOKUP(I249,'リスト1(PC入力用)'!$C$2:$E$169,2,FALSE))</f>
        <v/>
      </c>
      <c r="X249" s="47" t="str">
        <f>IF(I249="","",VLOOKUP(I249,'リスト1(PC入力用)'!$C$2:$E$169,3,FALSE))</f>
        <v/>
      </c>
      <c r="Y249" s="22" t="str">
        <f>IF(X249="","",W249+X249)</f>
        <v/>
      </c>
      <c r="Z249" s="201" t="str">
        <f t="shared" ref="Z249:Z250" si="10">IF(Y249="","",_xlfn.IFS(Y249=2,"対策の必要なし",Y249=3,"現時点では必要なし",Y249=4,"何らかの対策が必要",Y249=5,"優先的な対策が必要",Y249=6,"即座に対策が必要"))</f>
        <v/>
      </c>
      <c r="AA249" s="202"/>
      <c r="AB249" s="203"/>
    </row>
    <row r="250" spans="1:29" ht="26.25" customHeight="1" thickBot="1">
      <c r="A250" s="117"/>
      <c r="B250" s="118"/>
      <c r="C250" s="118"/>
      <c r="D250" s="118"/>
      <c r="E250" s="136"/>
      <c r="F250" s="7">
        <v>3</v>
      </c>
      <c r="G250" s="182"/>
      <c r="H250" s="196"/>
      <c r="I250" s="199"/>
      <c r="J250" s="199"/>
      <c r="K250" s="199"/>
      <c r="L250" s="199"/>
      <c r="M250" s="199"/>
      <c r="N250" s="199"/>
      <c r="O250" s="199"/>
      <c r="P250" s="199"/>
      <c r="Q250" s="199"/>
      <c r="R250" s="199"/>
      <c r="S250" s="199"/>
      <c r="T250" s="199"/>
      <c r="U250" s="199"/>
      <c r="V250" s="200"/>
      <c r="W250" s="46" t="str">
        <f>IF(I250="","",VLOOKUP(I250,'リスト1(PC入力用)'!$C$2:$E$169,2,FALSE))</f>
        <v/>
      </c>
      <c r="X250" s="47" t="str">
        <f>IF(I250="","",VLOOKUP(I250,'リスト1(PC入力用)'!$C$2:$E$169,3,FALSE))</f>
        <v/>
      </c>
      <c r="Y250" s="23" t="str">
        <f>IF(X250="","",W250+X250)</f>
        <v/>
      </c>
      <c r="Z250" s="201" t="str">
        <f t="shared" si="10"/>
        <v/>
      </c>
      <c r="AA250" s="202"/>
      <c r="AB250" s="203"/>
    </row>
    <row r="251" spans="1:29" ht="26.25" customHeight="1" thickTop="1">
      <c r="A251" s="137" t="s">
        <v>17</v>
      </c>
      <c r="B251" s="138"/>
      <c r="C251" s="138"/>
      <c r="D251" s="138"/>
      <c r="E251" s="139"/>
      <c r="F251" s="8" t="s">
        <v>8</v>
      </c>
      <c r="G251" s="11" t="s">
        <v>30</v>
      </c>
      <c r="H251" s="225" t="s">
        <v>23</v>
      </c>
      <c r="I251" s="226"/>
      <c r="J251" s="226"/>
      <c r="K251" s="147" t="s">
        <v>24</v>
      </c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  <c r="AA251" s="140"/>
      <c r="AB251" s="141"/>
    </row>
    <row r="252" spans="1:29" ht="26.25" customHeight="1">
      <c r="A252" s="142" t="s">
        <v>33</v>
      </c>
      <c r="B252" s="143"/>
      <c r="C252" s="143"/>
      <c r="D252" s="143"/>
      <c r="E252" s="143"/>
      <c r="F252" s="9"/>
      <c r="G252" s="34" t="str">
        <f>IF(F252="","",VLOOKUP(F252,F248:Y250,20,FALSE))</f>
        <v/>
      </c>
      <c r="H252" s="219" t="str">
        <f>IF(F252="","",VLOOKUP(F252,F248:AB250,21,FALSE))</f>
        <v/>
      </c>
      <c r="I252" s="220"/>
      <c r="J252" s="221"/>
      <c r="K252" s="194"/>
      <c r="L252" s="195"/>
      <c r="M252" s="186"/>
      <c r="N252" s="184"/>
      <c r="O252" s="184"/>
      <c r="P252" s="184"/>
      <c r="Q252" s="184"/>
      <c r="R252" s="184"/>
      <c r="S252" s="184"/>
      <c r="T252" s="187"/>
      <c r="U252" s="184"/>
      <c r="V252" s="184"/>
      <c r="W252" s="184"/>
      <c r="X252" s="184"/>
      <c r="Y252" s="184"/>
      <c r="Z252" s="184"/>
      <c r="AA252" s="184"/>
      <c r="AB252" s="185"/>
    </row>
    <row r="253" spans="1:29" ht="26.25" customHeight="1">
      <c r="A253" s="115" t="s">
        <v>31</v>
      </c>
      <c r="B253" s="116"/>
      <c r="C253" s="116"/>
      <c r="D253" s="116"/>
      <c r="E253" s="116"/>
      <c r="F253" s="9"/>
      <c r="G253" s="34" t="str">
        <f>IF(F253="","",VLOOKUP(F253,F248:Y250,20,FALSE))</f>
        <v/>
      </c>
      <c r="H253" s="219" t="str">
        <f>IF(F253="","",VLOOKUP(F253,F248:AB250,21,FALSE))</f>
        <v/>
      </c>
      <c r="I253" s="220"/>
      <c r="J253" s="221"/>
      <c r="K253" s="194"/>
      <c r="L253" s="195"/>
      <c r="M253" s="186"/>
      <c r="N253" s="184"/>
      <c r="O253" s="184"/>
      <c r="P253" s="184"/>
      <c r="Q253" s="184"/>
      <c r="R253" s="184"/>
      <c r="S253" s="184"/>
      <c r="T253" s="187"/>
      <c r="U253" s="184"/>
      <c r="V253" s="184"/>
      <c r="W253" s="184"/>
      <c r="X253" s="184"/>
      <c r="Y253" s="184"/>
      <c r="Z253" s="184"/>
      <c r="AA253" s="184"/>
      <c r="AB253" s="185"/>
    </row>
    <row r="254" spans="1:29" ht="26.25" customHeight="1" thickBot="1">
      <c r="A254" s="117"/>
      <c r="B254" s="118"/>
      <c r="C254" s="118"/>
      <c r="D254" s="118"/>
      <c r="E254" s="118"/>
      <c r="F254" s="10"/>
      <c r="G254" s="34" t="str">
        <f>IF(F254="","",VLOOKUP(F254,F248:Y250,20,FALSE))</f>
        <v/>
      </c>
      <c r="H254" s="222" t="str">
        <f>IF(F254="","",VLOOKUP(F254,F248:AB250,21,FALSE))</f>
        <v/>
      </c>
      <c r="I254" s="223"/>
      <c r="J254" s="224"/>
      <c r="K254" s="182"/>
      <c r="L254" s="196"/>
      <c r="M254" s="204"/>
      <c r="N254" s="181"/>
      <c r="O254" s="181"/>
      <c r="P254" s="181"/>
      <c r="Q254" s="181"/>
      <c r="R254" s="181"/>
      <c r="S254" s="181"/>
      <c r="T254" s="205"/>
      <c r="U254" s="184"/>
      <c r="V254" s="184"/>
      <c r="W254" s="184"/>
      <c r="X254" s="184"/>
      <c r="Y254" s="184"/>
      <c r="Z254" s="184"/>
      <c r="AA254" s="184"/>
      <c r="AB254" s="185"/>
    </row>
    <row r="255" spans="1:29" ht="26.25" customHeight="1" thickTop="1">
      <c r="A255" s="123" t="s">
        <v>13</v>
      </c>
      <c r="B255" s="124"/>
      <c r="C255" s="124"/>
      <c r="D255" s="124"/>
      <c r="E255" s="124"/>
      <c r="F255" s="229"/>
      <c r="G255" s="230"/>
      <c r="H255" s="230"/>
      <c r="I255" s="230"/>
      <c r="J255" s="230"/>
      <c r="K255" s="230"/>
      <c r="L255" s="230"/>
      <c r="M255" s="230"/>
      <c r="N255" s="230"/>
      <c r="O255" s="230"/>
      <c r="P255" s="230"/>
      <c r="Q255" s="230"/>
      <c r="R255" s="230"/>
      <c r="S255" s="230"/>
      <c r="T255" s="230"/>
      <c r="U255" s="230"/>
      <c r="V255" s="230"/>
      <c r="W255" s="230"/>
      <c r="X255" s="230"/>
      <c r="Y255" s="131" t="s">
        <v>35</v>
      </c>
      <c r="Z255" s="131"/>
      <c r="AA255" s="131"/>
      <c r="AB255" s="132"/>
    </row>
    <row r="256" spans="1:29" ht="26.25" customHeight="1" thickBot="1">
      <c r="A256" s="125"/>
      <c r="B256" s="126"/>
      <c r="C256" s="126"/>
      <c r="D256" s="126"/>
      <c r="E256" s="126"/>
      <c r="F256" s="231"/>
      <c r="G256" s="232"/>
      <c r="H256" s="232"/>
      <c r="I256" s="232"/>
      <c r="J256" s="232"/>
      <c r="K256" s="232"/>
      <c r="L256" s="232"/>
      <c r="M256" s="232"/>
      <c r="N256" s="232"/>
      <c r="O256" s="232"/>
      <c r="P256" s="232"/>
      <c r="Q256" s="232"/>
      <c r="R256" s="232"/>
      <c r="S256" s="232"/>
      <c r="T256" s="232"/>
      <c r="U256" s="232"/>
      <c r="V256" s="232"/>
      <c r="W256" s="232"/>
      <c r="X256" s="232"/>
      <c r="Y256" s="133"/>
      <c r="Z256" s="133"/>
      <c r="AA256" s="133"/>
      <c r="AB256" s="134"/>
    </row>
    <row r="257" spans="1:29" ht="26.25" customHeight="1" thickTop="1">
      <c r="A257" s="101" t="s">
        <v>11</v>
      </c>
      <c r="B257" s="208" t="str">
        <f>IF(B233="","",B233)</f>
        <v/>
      </c>
      <c r="C257" s="209"/>
      <c r="D257" s="209"/>
      <c r="E257" s="210"/>
      <c r="F257" s="112" t="s">
        <v>12</v>
      </c>
      <c r="G257" s="14" t="s">
        <v>14</v>
      </c>
      <c r="H257" s="15">
        <v>2</v>
      </c>
      <c r="I257" s="13">
        <v>3</v>
      </c>
      <c r="J257" s="15">
        <v>4</v>
      </c>
      <c r="K257" s="15">
        <v>5</v>
      </c>
      <c r="L257" s="16">
        <v>6</v>
      </c>
      <c r="M257" s="16">
        <v>7</v>
      </c>
      <c r="N257" s="16">
        <v>8</v>
      </c>
      <c r="O257" s="16">
        <v>9</v>
      </c>
      <c r="P257" s="16">
        <v>10</v>
      </c>
      <c r="Q257" s="15">
        <v>11</v>
      </c>
      <c r="R257" s="16">
        <v>12</v>
      </c>
      <c r="S257" s="16">
        <v>13</v>
      </c>
      <c r="T257" s="16">
        <v>14</v>
      </c>
      <c r="U257" s="16">
        <v>15</v>
      </c>
      <c r="V257" s="16">
        <v>16</v>
      </c>
      <c r="W257" s="16">
        <v>17</v>
      </c>
      <c r="X257" s="16">
        <v>18</v>
      </c>
      <c r="Y257" s="16">
        <v>19</v>
      </c>
      <c r="Z257" s="18">
        <v>20</v>
      </c>
      <c r="AA257" s="86"/>
      <c r="AB257" s="87"/>
    </row>
    <row r="258" spans="1:29" ht="26.25" customHeight="1">
      <c r="A258" s="101"/>
      <c r="B258" s="211"/>
      <c r="C258" s="212"/>
      <c r="D258" s="212"/>
      <c r="E258" s="213"/>
      <c r="F258" s="113"/>
      <c r="G258" s="217"/>
      <c r="H258" s="217"/>
      <c r="I258" s="217"/>
      <c r="J258" s="217"/>
      <c r="K258" s="217"/>
      <c r="L258" s="217"/>
      <c r="M258" s="217"/>
      <c r="N258" s="217"/>
      <c r="O258" s="217"/>
      <c r="P258" s="217"/>
      <c r="Q258" s="217"/>
      <c r="R258" s="217"/>
      <c r="S258" s="217"/>
      <c r="T258" s="217"/>
      <c r="U258" s="217"/>
      <c r="V258" s="217"/>
      <c r="W258" s="217"/>
      <c r="X258" s="217"/>
      <c r="Y258" s="217"/>
      <c r="Z258" s="217"/>
      <c r="AA258" s="88"/>
      <c r="AB258" s="89"/>
    </row>
    <row r="259" spans="1:29" ht="26.25" customHeight="1">
      <c r="A259" s="101"/>
      <c r="B259" s="211"/>
      <c r="C259" s="212"/>
      <c r="D259" s="212"/>
      <c r="E259" s="213"/>
      <c r="F259" s="113"/>
      <c r="G259" s="217"/>
      <c r="H259" s="217"/>
      <c r="I259" s="217"/>
      <c r="J259" s="217"/>
      <c r="K259" s="217"/>
      <c r="L259" s="217"/>
      <c r="M259" s="217"/>
      <c r="N259" s="217"/>
      <c r="O259" s="217"/>
      <c r="P259" s="217"/>
      <c r="Q259" s="217"/>
      <c r="R259" s="217"/>
      <c r="S259" s="217"/>
      <c r="T259" s="217"/>
      <c r="U259" s="217"/>
      <c r="V259" s="217"/>
      <c r="W259" s="217"/>
      <c r="X259" s="217"/>
      <c r="Y259" s="217"/>
      <c r="Z259" s="217"/>
      <c r="AA259" s="88"/>
      <c r="AB259" s="89"/>
    </row>
    <row r="260" spans="1:29" ht="26.25" customHeight="1">
      <c r="A260" s="102"/>
      <c r="B260" s="214"/>
      <c r="C260" s="215"/>
      <c r="D260" s="215"/>
      <c r="E260" s="216"/>
      <c r="F260" s="114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90"/>
      <c r="AB260" s="91"/>
    </row>
    <row r="261" spans="1:29" ht="26.25" customHeight="1">
      <c r="A261" s="28"/>
      <c r="B261" s="29"/>
      <c r="C261" s="29"/>
      <c r="D261" s="29"/>
      <c r="E261" s="29"/>
      <c r="F261" s="28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27"/>
      <c r="Z261" s="27"/>
      <c r="AA261" s="26"/>
      <c r="AB261" s="26"/>
    </row>
    <row r="262" spans="1:29" ht="26.25" customHeight="1">
      <c r="A262" s="92" t="s">
        <v>9</v>
      </c>
      <c r="B262" s="93"/>
      <c r="C262" s="64" t="s">
        <v>21</v>
      </c>
      <c r="D262" s="64"/>
      <c r="E262" s="64"/>
      <c r="F262" s="64"/>
      <c r="G262" s="98"/>
      <c r="H262" s="61" t="s">
        <v>15</v>
      </c>
      <c r="I262" s="61"/>
      <c r="J262" s="64" t="s">
        <v>20</v>
      </c>
      <c r="K262" s="64"/>
      <c r="L262" s="64"/>
      <c r="M262" s="64"/>
      <c r="N262" s="64"/>
      <c r="O262" s="98"/>
      <c r="P262" s="61" t="s">
        <v>29</v>
      </c>
      <c r="Q262" s="61"/>
      <c r="R262" s="61"/>
      <c r="S262" s="61"/>
      <c r="T262" s="64" t="s">
        <v>26</v>
      </c>
      <c r="U262" s="64"/>
      <c r="V262" s="64"/>
      <c r="W262" s="67" t="s">
        <v>23</v>
      </c>
      <c r="X262" s="68"/>
      <c r="Y262" s="73" t="s">
        <v>34</v>
      </c>
      <c r="Z262" s="73"/>
      <c r="AA262" s="73"/>
      <c r="AB262" s="74"/>
    </row>
    <row r="263" spans="1:29" ht="26.25" customHeight="1">
      <c r="A263" s="94"/>
      <c r="B263" s="95"/>
      <c r="C263" s="65"/>
      <c r="D263" s="65"/>
      <c r="E263" s="65"/>
      <c r="F263" s="65"/>
      <c r="G263" s="99"/>
      <c r="H263" s="62"/>
      <c r="I263" s="62"/>
      <c r="J263" s="65"/>
      <c r="K263" s="65"/>
      <c r="L263" s="65"/>
      <c r="M263" s="65"/>
      <c r="N263" s="65"/>
      <c r="O263" s="99"/>
      <c r="P263" s="62"/>
      <c r="Q263" s="62"/>
      <c r="R263" s="62"/>
      <c r="S263" s="62"/>
      <c r="T263" s="65"/>
      <c r="U263" s="65"/>
      <c r="V263" s="65"/>
      <c r="W263" s="69"/>
      <c r="X263" s="70"/>
      <c r="Y263" s="75"/>
      <c r="Z263" s="75"/>
      <c r="AA263" s="75"/>
      <c r="AB263" s="76"/>
    </row>
    <row r="264" spans="1:29" ht="26.25" customHeight="1">
      <c r="A264" s="96"/>
      <c r="B264" s="97"/>
      <c r="C264" s="66"/>
      <c r="D264" s="66"/>
      <c r="E264" s="66"/>
      <c r="F264" s="66"/>
      <c r="G264" s="100"/>
      <c r="H264" s="63"/>
      <c r="I264" s="63"/>
      <c r="J264" s="66"/>
      <c r="K264" s="66"/>
      <c r="L264" s="66"/>
      <c r="M264" s="66"/>
      <c r="N264" s="66"/>
      <c r="O264" s="100"/>
      <c r="P264" s="63"/>
      <c r="Q264" s="63"/>
      <c r="R264" s="63"/>
      <c r="S264" s="63"/>
      <c r="T264" s="66"/>
      <c r="U264" s="66"/>
      <c r="V264" s="66"/>
      <c r="W264" s="71"/>
      <c r="X264" s="72"/>
      <c r="Y264" s="77"/>
      <c r="Z264" s="77"/>
      <c r="AA264" s="77"/>
      <c r="AB264" s="78"/>
    </row>
    <row r="265" spans="1:29" ht="26.25" customHeight="1">
      <c r="A265" s="165" t="s">
        <v>22</v>
      </c>
      <c r="B265" s="165"/>
      <c r="C265" s="165"/>
      <c r="D265" s="165"/>
      <c r="E265" s="165"/>
      <c r="F265" s="165"/>
      <c r="G265" s="165"/>
      <c r="H265" s="165"/>
      <c r="I265" s="165"/>
      <c r="J265" s="165"/>
      <c r="K265" s="165"/>
      <c r="L265" s="165"/>
      <c r="M265" s="1"/>
      <c r="N265" s="1"/>
      <c r="O265" s="1"/>
      <c r="P265" s="2"/>
      <c r="T265" s="227" t="str">
        <f>IF(T241="","",T241+1)</f>
        <v/>
      </c>
      <c r="U265" s="227"/>
      <c r="V265" s="227"/>
      <c r="W265" s="227"/>
      <c r="X265" s="227"/>
      <c r="Y265" s="227"/>
      <c r="Z265" s="227"/>
      <c r="AA265" s="207" t="str">
        <f>IF(T265="","",T265)</f>
        <v/>
      </c>
      <c r="AB265" s="207"/>
      <c r="AC265" s="21"/>
    </row>
    <row r="266" spans="1:29" ht="26.25" customHeight="1">
      <c r="A266" s="166"/>
      <c r="B266" s="166"/>
      <c r="C266" s="166"/>
      <c r="D266" s="166"/>
      <c r="E266" s="166"/>
      <c r="F266" s="167"/>
      <c r="G266" s="167"/>
      <c r="H266" s="167"/>
      <c r="I266" s="167"/>
      <c r="J266" s="167"/>
      <c r="K266" s="167"/>
      <c r="L266" s="167"/>
      <c r="M266" s="168" t="s">
        <v>5</v>
      </c>
      <c r="N266" s="168"/>
      <c r="O266" s="228" t="str">
        <f>IF(O242="","",O242)</f>
        <v/>
      </c>
      <c r="P266" s="228"/>
      <c r="Q266" s="228"/>
      <c r="R266" s="228"/>
      <c r="S266" s="228"/>
      <c r="T266" s="228"/>
      <c r="U266" s="228"/>
      <c r="V266" s="228"/>
      <c r="W266" s="228"/>
      <c r="X266" s="228"/>
      <c r="Y266" s="228"/>
      <c r="Z266" s="228"/>
      <c r="AA266" s="228"/>
      <c r="AB266" s="228"/>
    </row>
    <row r="267" spans="1:29" ht="26.25" customHeight="1">
      <c r="A267" s="170" t="s">
        <v>6</v>
      </c>
      <c r="B267" s="171"/>
      <c r="C267" s="171"/>
      <c r="D267" s="171"/>
      <c r="E267" s="172"/>
      <c r="F267" s="176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8"/>
      <c r="S267" s="177"/>
      <c r="T267" s="177"/>
      <c r="U267" s="177"/>
      <c r="V267" s="177"/>
      <c r="W267" s="177"/>
      <c r="X267" s="177"/>
      <c r="Y267" s="177"/>
      <c r="Z267" s="177"/>
      <c r="AA267" s="177"/>
      <c r="AB267" s="179"/>
    </row>
    <row r="268" spans="1:29" ht="26.25" customHeight="1" thickBot="1">
      <c r="A268" s="173"/>
      <c r="B268" s="174"/>
      <c r="C268" s="174"/>
      <c r="D268" s="174"/>
      <c r="E268" s="175"/>
      <c r="F268" s="180"/>
      <c r="G268" s="181"/>
      <c r="H268" s="181"/>
      <c r="I268" s="181"/>
      <c r="J268" s="181"/>
      <c r="K268" s="181"/>
      <c r="L268" s="181"/>
      <c r="M268" s="181"/>
      <c r="N268" s="181"/>
      <c r="O268" s="181"/>
      <c r="P268" s="181"/>
      <c r="Q268" s="181"/>
      <c r="R268" s="182"/>
      <c r="S268" s="181"/>
      <c r="T268" s="181"/>
      <c r="U268" s="181"/>
      <c r="V268" s="181"/>
      <c r="W268" s="181"/>
      <c r="X268" s="181"/>
      <c r="Y268" s="181"/>
      <c r="Z268" s="181"/>
      <c r="AA268" s="181"/>
      <c r="AB268" s="183"/>
    </row>
    <row r="269" spans="1:29" ht="26.25" customHeight="1" thickTop="1">
      <c r="A269" s="154" t="s">
        <v>7</v>
      </c>
      <c r="B269" s="155"/>
      <c r="C269" s="155"/>
      <c r="D269" s="155"/>
      <c r="E269" s="155"/>
      <c r="F269" s="155"/>
      <c r="G269" s="155"/>
      <c r="H269" s="155"/>
      <c r="I269" s="155"/>
      <c r="J269" s="155"/>
      <c r="K269" s="155"/>
      <c r="L269" s="156"/>
      <c r="M269" s="12">
        <v>1</v>
      </c>
      <c r="N269" s="188"/>
      <c r="O269" s="188"/>
      <c r="P269" s="188"/>
      <c r="Q269" s="188"/>
      <c r="R269" s="188"/>
      <c r="S269" s="188"/>
      <c r="T269" s="189"/>
      <c r="U269" s="17">
        <v>3</v>
      </c>
      <c r="V269" s="192"/>
      <c r="W269" s="192"/>
      <c r="X269" s="192"/>
      <c r="Y269" s="192"/>
      <c r="Z269" s="192"/>
      <c r="AA269" s="192"/>
      <c r="AB269" s="193"/>
    </row>
    <row r="270" spans="1:29" ht="26.25" customHeight="1" thickBot="1">
      <c r="A270" s="160" t="s">
        <v>18</v>
      </c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2"/>
      <c r="M270" s="3">
        <v>2</v>
      </c>
      <c r="N270" s="190"/>
      <c r="O270" s="190"/>
      <c r="P270" s="190"/>
      <c r="Q270" s="190"/>
      <c r="R270" s="190"/>
      <c r="S270" s="190"/>
      <c r="T270" s="191"/>
      <c r="U270" s="3">
        <v>4</v>
      </c>
      <c r="V270" s="181"/>
      <c r="W270" s="181"/>
      <c r="X270" s="181"/>
      <c r="Y270" s="181"/>
      <c r="Z270" s="181"/>
      <c r="AA270" s="181"/>
      <c r="AB270" s="183"/>
    </row>
    <row r="271" spans="1:29" ht="26.25" customHeight="1" thickTop="1">
      <c r="A271" s="137" t="s">
        <v>16</v>
      </c>
      <c r="B271" s="138"/>
      <c r="C271" s="138"/>
      <c r="D271" s="138"/>
      <c r="E271" s="139"/>
      <c r="F271" s="5" t="s">
        <v>8</v>
      </c>
      <c r="G271" s="147" t="s">
        <v>141</v>
      </c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1"/>
      <c r="W271" s="148" t="s">
        <v>28</v>
      </c>
      <c r="X271" s="149"/>
      <c r="Y271" s="150"/>
      <c r="Z271" s="151" t="s">
        <v>25</v>
      </c>
      <c r="AA271" s="151"/>
      <c r="AB271" s="152"/>
    </row>
    <row r="272" spans="1:29" ht="26.25" customHeight="1">
      <c r="A272" s="142" t="s">
        <v>10</v>
      </c>
      <c r="B272" s="143"/>
      <c r="C272" s="143"/>
      <c r="D272" s="143"/>
      <c r="E272" s="153"/>
      <c r="F272" s="6">
        <v>1</v>
      </c>
      <c r="G272" s="194"/>
      <c r="H272" s="195"/>
      <c r="I272" s="197"/>
      <c r="J272" s="197"/>
      <c r="K272" s="197"/>
      <c r="L272" s="197"/>
      <c r="M272" s="197"/>
      <c r="N272" s="197"/>
      <c r="O272" s="197"/>
      <c r="P272" s="197"/>
      <c r="Q272" s="197"/>
      <c r="R272" s="197"/>
      <c r="S272" s="197"/>
      <c r="T272" s="197"/>
      <c r="U272" s="197"/>
      <c r="V272" s="198"/>
      <c r="W272" s="46" t="str">
        <f>IF(I272="","",VLOOKUP(I272,'リスト1(PC入力用)'!$C$2:$E$169,2,FALSE))</f>
        <v/>
      </c>
      <c r="X272" s="47" t="str">
        <f>IF(I272="","",VLOOKUP(I272,'リスト1(PC入力用)'!$C$2:$E$169,3,FALSE))</f>
        <v/>
      </c>
      <c r="Y272" s="22" t="str">
        <f>IF(X272="","",W272+X272)</f>
        <v/>
      </c>
      <c r="Z272" s="201" t="str">
        <f>IF(Y272="","",_xlfn.IFS(Y272=2,"対策の必要なし",Y272=3,"現時点では必要なし",Y272=4,"何らかの対策が必要",Y272=5,"優先的な対策が必要",Y272=6,"即座に対策が必要"))</f>
        <v/>
      </c>
      <c r="AA272" s="202"/>
      <c r="AB272" s="203"/>
    </row>
    <row r="273" spans="1:28" ht="26.25" customHeight="1">
      <c r="A273" s="115" t="s">
        <v>19</v>
      </c>
      <c r="B273" s="116"/>
      <c r="C273" s="116"/>
      <c r="D273" s="116"/>
      <c r="E273" s="135"/>
      <c r="F273" s="6">
        <v>2</v>
      </c>
      <c r="G273" s="194"/>
      <c r="H273" s="195"/>
      <c r="I273" s="197"/>
      <c r="J273" s="197"/>
      <c r="K273" s="197"/>
      <c r="L273" s="197"/>
      <c r="M273" s="197"/>
      <c r="N273" s="197"/>
      <c r="O273" s="197"/>
      <c r="P273" s="197"/>
      <c r="Q273" s="197"/>
      <c r="R273" s="197"/>
      <c r="S273" s="197"/>
      <c r="T273" s="197"/>
      <c r="U273" s="197"/>
      <c r="V273" s="198"/>
      <c r="W273" s="46" t="str">
        <f>IF(I273="","",VLOOKUP(I273,'リスト1(PC入力用)'!$C$2:$E$169,2,FALSE))</f>
        <v/>
      </c>
      <c r="X273" s="47" t="str">
        <f>IF(I273="","",VLOOKUP(I273,'リスト1(PC入力用)'!$C$2:$E$169,3,FALSE))</f>
        <v/>
      </c>
      <c r="Y273" s="22" t="str">
        <f>IF(X273="","",W273+X273)</f>
        <v/>
      </c>
      <c r="Z273" s="201" t="str">
        <f t="shared" ref="Z273:Z274" si="11">IF(Y273="","",_xlfn.IFS(Y273=2,"対策の必要なし",Y273=3,"現時点では必要なし",Y273=4,"何らかの対策が必要",Y273=5,"優先的な対策が必要",Y273=6,"即座に対策が必要"))</f>
        <v/>
      </c>
      <c r="AA273" s="202"/>
      <c r="AB273" s="203"/>
    </row>
    <row r="274" spans="1:28" ht="26.25" customHeight="1" thickBot="1">
      <c r="A274" s="117"/>
      <c r="B274" s="118"/>
      <c r="C274" s="118"/>
      <c r="D274" s="118"/>
      <c r="E274" s="136"/>
      <c r="F274" s="7">
        <v>3</v>
      </c>
      <c r="G274" s="182"/>
      <c r="H274" s="196"/>
      <c r="I274" s="199"/>
      <c r="J274" s="199"/>
      <c r="K274" s="199"/>
      <c r="L274" s="199"/>
      <c r="M274" s="199"/>
      <c r="N274" s="199"/>
      <c r="O274" s="199"/>
      <c r="P274" s="199"/>
      <c r="Q274" s="199"/>
      <c r="R274" s="199"/>
      <c r="S274" s="199"/>
      <c r="T274" s="199"/>
      <c r="U274" s="199"/>
      <c r="V274" s="200"/>
      <c r="W274" s="46" t="str">
        <f>IF(I274="","",VLOOKUP(I274,'リスト1(PC入力用)'!$C$2:$E$169,2,FALSE))</f>
        <v/>
      </c>
      <c r="X274" s="47" t="str">
        <f>IF(I274="","",VLOOKUP(I274,'リスト1(PC入力用)'!$C$2:$E$169,3,FALSE))</f>
        <v/>
      </c>
      <c r="Y274" s="23" t="str">
        <f>IF(X274="","",W274+X274)</f>
        <v/>
      </c>
      <c r="Z274" s="201" t="str">
        <f t="shared" si="11"/>
        <v/>
      </c>
      <c r="AA274" s="202"/>
      <c r="AB274" s="203"/>
    </row>
    <row r="275" spans="1:28" ht="26.25" customHeight="1" thickTop="1">
      <c r="A275" s="137" t="s">
        <v>17</v>
      </c>
      <c r="B275" s="138"/>
      <c r="C275" s="138"/>
      <c r="D275" s="138"/>
      <c r="E275" s="139"/>
      <c r="F275" s="8" t="s">
        <v>8</v>
      </c>
      <c r="G275" s="11" t="s">
        <v>30</v>
      </c>
      <c r="H275" s="225" t="s">
        <v>23</v>
      </c>
      <c r="I275" s="226"/>
      <c r="J275" s="226"/>
      <c r="K275" s="147" t="s">
        <v>24</v>
      </c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  <c r="AA275" s="140"/>
      <c r="AB275" s="141"/>
    </row>
    <row r="276" spans="1:28" ht="26.25" customHeight="1">
      <c r="A276" s="142" t="s">
        <v>33</v>
      </c>
      <c r="B276" s="143"/>
      <c r="C276" s="143"/>
      <c r="D276" s="143"/>
      <c r="E276" s="143"/>
      <c r="F276" s="9"/>
      <c r="G276" s="34" t="str">
        <f>IF(F276="","",VLOOKUP(F276,F272:Y274,20,FALSE))</f>
        <v/>
      </c>
      <c r="H276" s="219" t="str">
        <f>IF(F276="","",VLOOKUP(F276,F272:AB274,21,FALSE))</f>
        <v/>
      </c>
      <c r="I276" s="220"/>
      <c r="J276" s="221"/>
      <c r="K276" s="194"/>
      <c r="L276" s="195"/>
      <c r="M276" s="186"/>
      <c r="N276" s="184"/>
      <c r="O276" s="184"/>
      <c r="P276" s="184"/>
      <c r="Q276" s="184"/>
      <c r="R276" s="184"/>
      <c r="S276" s="184"/>
      <c r="T276" s="187"/>
      <c r="U276" s="184"/>
      <c r="V276" s="184"/>
      <c r="W276" s="184"/>
      <c r="X276" s="184"/>
      <c r="Y276" s="184"/>
      <c r="Z276" s="184"/>
      <c r="AA276" s="184"/>
      <c r="AB276" s="185"/>
    </row>
    <row r="277" spans="1:28" ht="26.25" customHeight="1">
      <c r="A277" s="115" t="s">
        <v>31</v>
      </c>
      <c r="B277" s="116"/>
      <c r="C277" s="116"/>
      <c r="D277" s="116"/>
      <c r="E277" s="116"/>
      <c r="F277" s="9"/>
      <c r="G277" s="34" t="str">
        <f>IF(F277="","",VLOOKUP(F277,F272:Y274,20,FALSE))</f>
        <v/>
      </c>
      <c r="H277" s="219" t="str">
        <f>IF(F277="","",VLOOKUP(F277,F272:AB274,21,FALSE))</f>
        <v/>
      </c>
      <c r="I277" s="220"/>
      <c r="J277" s="221"/>
      <c r="K277" s="194"/>
      <c r="L277" s="195"/>
      <c r="M277" s="186"/>
      <c r="N277" s="184"/>
      <c r="O277" s="184"/>
      <c r="P277" s="184"/>
      <c r="Q277" s="184"/>
      <c r="R277" s="184"/>
      <c r="S277" s="184"/>
      <c r="T277" s="187"/>
      <c r="U277" s="184"/>
      <c r="V277" s="184"/>
      <c r="W277" s="184"/>
      <c r="X277" s="184"/>
      <c r="Y277" s="184"/>
      <c r="Z277" s="184"/>
      <c r="AA277" s="184"/>
      <c r="AB277" s="185"/>
    </row>
    <row r="278" spans="1:28" ht="26.25" customHeight="1" thickBot="1">
      <c r="A278" s="117"/>
      <c r="B278" s="118"/>
      <c r="C278" s="118"/>
      <c r="D278" s="118"/>
      <c r="E278" s="118"/>
      <c r="F278" s="10"/>
      <c r="G278" s="34" t="str">
        <f>IF(F278="","",VLOOKUP(F278,F272:Y274,20,FALSE))</f>
        <v/>
      </c>
      <c r="H278" s="222" t="str">
        <f>IF(F278="","",VLOOKUP(F278,F272:AB274,21,FALSE))</f>
        <v/>
      </c>
      <c r="I278" s="223"/>
      <c r="J278" s="224"/>
      <c r="K278" s="182"/>
      <c r="L278" s="196"/>
      <c r="M278" s="204"/>
      <c r="N278" s="181"/>
      <c r="O278" s="181"/>
      <c r="P278" s="181"/>
      <c r="Q278" s="181"/>
      <c r="R278" s="181"/>
      <c r="S278" s="181"/>
      <c r="T278" s="205"/>
      <c r="U278" s="184"/>
      <c r="V278" s="184"/>
      <c r="W278" s="184"/>
      <c r="X278" s="184"/>
      <c r="Y278" s="184"/>
      <c r="Z278" s="184"/>
      <c r="AA278" s="184"/>
      <c r="AB278" s="185"/>
    </row>
    <row r="279" spans="1:28" ht="26.25" customHeight="1" thickTop="1">
      <c r="A279" s="123" t="s">
        <v>13</v>
      </c>
      <c r="B279" s="124"/>
      <c r="C279" s="124"/>
      <c r="D279" s="124"/>
      <c r="E279" s="124"/>
      <c r="F279" s="229"/>
      <c r="G279" s="230"/>
      <c r="H279" s="230"/>
      <c r="I279" s="230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0"/>
      <c r="U279" s="230"/>
      <c r="V279" s="230"/>
      <c r="W279" s="230"/>
      <c r="X279" s="230"/>
      <c r="Y279" s="131" t="s">
        <v>35</v>
      </c>
      <c r="Z279" s="131"/>
      <c r="AA279" s="131"/>
      <c r="AB279" s="132"/>
    </row>
    <row r="280" spans="1:28" ht="26.25" customHeight="1" thickBot="1">
      <c r="A280" s="125"/>
      <c r="B280" s="126"/>
      <c r="C280" s="126"/>
      <c r="D280" s="126"/>
      <c r="E280" s="126"/>
      <c r="F280" s="231"/>
      <c r="G280" s="232"/>
      <c r="H280" s="232"/>
      <c r="I280" s="232"/>
      <c r="J280" s="232"/>
      <c r="K280" s="232"/>
      <c r="L280" s="232"/>
      <c r="M280" s="232"/>
      <c r="N280" s="232"/>
      <c r="O280" s="232"/>
      <c r="P280" s="232"/>
      <c r="Q280" s="232"/>
      <c r="R280" s="232"/>
      <c r="S280" s="232"/>
      <c r="T280" s="232"/>
      <c r="U280" s="232"/>
      <c r="V280" s="232"/>
      <c r="W280" s="232"/>
      <c r="X280" s="232"/>
      <c r="Y280" s="133"/>
      <c r="Z280" s="133"/>
      <c r="AA280" s="133"/>
      <c r="AB280" s="134"/>
    </row>
    <row r="281" spans="1:28" ht="26.25" customHeight="1" thickTop="1">
      <c r="A281" s="101" t="s">
        <v>11</v>
      </c>
      <c r="B281" s="208" t="str">
        <f>IF(B257="","",B257)</f>
        <v/>
      </c>
      <c r="C281" s="209"/>
      <c r="D281" s="209"/>
      <c r="E281" s="210"/>
      <c r="F281" s="112" t="s">
        <v>12</v>
      </c>
      <c r="G281" s="14" t="s">
        <v>14</v>
      </c>
      <c r="H281" s="15">
        <v>2</v>
      </c>
      <c r="I281" s="13">
        <v>3</v>
      </c>
      <c r="J281" s="15">
        <v>4</v>
      </c>
      <c r="K281" s="15">
        <v>5</v>
      </c>
      <c r="L281" s="16">
        <v>6</v>
      </c>
      <c r="M281" s="16">
        <v>7</v>
      </c>
      <c r="N281" s="16">
        <v>8</v>
      </c>
      <c r="O281" s="16">
        <v>9</v>
      </c>
      <c r="P281" s="16">
        <v>10</v>
      </c>
      <c r="Q281" s="15">
        <v>11</v>
      </c>
      <c r="R281" s="16">
        <v>12</v>
      </c>
      <c r="S281" s="16">
        <v>13</v>
      </c>
      <c r="T281" s="16">
        <v>14</v>
      </c>
      <c r="U281" s="16">
        <v>15</v>
      </c>
      <c r="V281" s="16">
        <v>16</v>
      </c>
      <c r="W281" s="16">
        <v>17</v>
      </c>
      <c r="X281" s="16">
        <v>18</v>
      </c>
      <c r="Y281" s="16">
        <v>19</v>
      </c>
      <c r="Z281" s="18">
        <v>20</v>
      </c>
      <c r="AA281" s="86"/>
      <c r="AB281" s="87"/>
    </row>
    <row r="282" spans="1:28" ht="26.25" customHeight="1">
      <c r="A282" s="101"/>
      <c r="B282" s="211"/>
      <c r="C282" s="212"/>
      <c r="D282" s="212"/>
      <c r="E282" s="213"/>
      <c r="F282" s="113"/>
      <c r="G282" s="217"/>
      <c r="H282" s="217"/>
      <c r="I282" s="217"/>
      <c r="J282" s="217"/>
      <c r="K282" s="217"/>
      <c r="L282" s="217"/>
      <c r="M282" s="217"/>
      <c r="N282" s="217"/>
      <c r="O282" s="217"/>
      <c r="P282" s="217"/>
      <c r="Q282" s="217"/>
      <c r="R282" s="217"/>
      <c r="S282" s="217"/>
      <c r="T282" s="217"/>
      <c r="U282" s="217"/>
      <c r="V282" s="217"/>
      <c r="W282" s="217"/>
      <c r="X282" s="217"/>
      <c r="Y282" s="217"/>
      <c r="Z282" s="217"/>
      <c r="AA282" s="88"/>
      <c r="AB282" s="89"/>
    </row>
    <row r="283" spans="1:28" ht="26.25" customHeight="1">
      <c r="A283" s="101"/>
      <c r="B283" s="211"/>
      <c r="C283" s="212"/>
      <c r="D283" s="212"/>
      <c r="E283" s="213"/>
      <c r="F283" s="113"/>
      <c r="G283" s="217"/>
      <c r="H283" s="217"/>
      <c r="I283" s="217"/>
      <c r="J283" s="217"/>
      <c r="K283" s="217"/>
      <c r="L283" s="217"/>
      <c r="M283" s="217"/>
      <c r="N283" s="217"/>
      <c r="O283" s="217"/>
      <c r="P283" s="217"/>
      <c r="Q283" s="217"/>
      <c r="R283" s="217"/>
      <c r="S283" s="217"/>
      <c r="T283" s="217"/>
      <c r="U283" s="217"/>
      <c r="V283" s="217"/>
      <c r="W283" s="217"/>
      <c r="X283" s="217"/>
      <c r="Y283" s="217"/>
      <c r="Z283" s="217"/>
      <c r="AA283" s="88"/>
      <c r="AB283" s="89"/>
    </row>
    <row r="284" spans="1:28" ht="26.25" customHeight="1">
      <c r="A284" s="102"/>
      <c r="B284" s="214"/>
      <c r="C284" s="215"/>
      <c r="D284" s="215"/>
      <c r="E284" s="216"/>
      <c r="F284" s="114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90"/>
      <c r="AB284" s="91"/>
    </row>
    <row r="285" spans="1:28" ht="26.25" customHeight="1">
      <c r="A285" s="28"/>
      <c r="B285" s="29"/>
      <c r="C285" s="29"/>
      <c r="D285" s="29"/>
      <c r="E285" s="29"/>
      <c r="F285" s="28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27"/>
      <c r="Z285" s="27"/>
      <c r="AA285" s="26"/>
      <c r="AB285" s="26"/>
    </row>
    <row r="286" spans="1:28" ht="26.25" customHeight="1">
      <c r="A286" s="92" t="s">
        <v>9</v>
      </c>
      <c r="B286" s="93"/>
      <c r="C286" s="64" t="s">
        <v>21</v>
      </c>
      <c r="D286" s="64"/>
      <c r="E286" s="64"/>
      <c r="F286" s="64"/>
      <c r="G286" s="98"/>
      <c r="H286" s="61" t="s">
        <v>15</v>
      </c>
      <c r="I286" s="61"/>
      <c r="J286" s="64" t="s">
        <v>20</v>
      </c>
      <c r="K286" s="64"/>
      <c r="L286" s="64"/>
      <c r="M286" s="64"/>
      <c r="N286" s="64"/>
      <c r="O286" s="98"/>
      <c r="P286" s="61" t="s">
        <v>29</v>
      </c>
      <c r="Q286" s="61"/>
      <c r="R286" s="61"/>
      <c r="S286" s="61"/>
      <c r="T286" s="64" t="s">
        <v>26</v>
      </c>
      <c r="U286" s="64"/>
      <c r="V286" s="64"/>
      <c r="W286" s="67" t="s">
        <v>23</v>
      </c>
      <c r="X286" s="68"/>
      <c r="Y286" s="73" t="s">
        <v>34</v>
      </c>
      <c r="Z286" s="73"/>
      <c r="AA286" s="73"/>
      <c r="AB286" s="74"/>
    </row>
    <row r="287" spans="1:28" ht="26.25" customHeight="1">
      <c r="A287" s="94"/>
      <c r="B287" s="95"/>
      <c r="C287" s="65"/>
      <c r="D287" s="65"/>
      <c r="E287" s="65"/>
      <c r="F287" s="65"/>
      <c r="G287" s="99"/>
      <c r="H287" s="62"/>
      <c r="I287" s="62"/>
      <c r="J287" s="65"/>
      <c r="K287" s="65"/>
      <c r="L287" s="65"/>
      <c r="M287" s="65"/>
      <c r="N287" s="65"/>
      <c r="O287" s="99"/>
      <c r="P287" s="62"/>
      <c r="Q287" s="62"/>
      <c r="R287" s="62"/>
      <c r="S287" s="62"/>
      <c r="T287" s="65"/>
      <c r="U287" s="65"/>
      <c r="V287" s="65"/>
      <c r="W287" s="69"/>
      <c r="X287" s="70"/>
      <c r="Y287" s="75"/>
      <c r="Z287" s="75"/>
      <c r="AA287" s="75"/>
      <c r="AB287" s="76"/>
    </row>
    <row r="288" spans="1:28" ht="26.25" customHeight="1">
      <c r="A288" s="96"/>
      <c r="B288" s="97"/>
      <c r="C288" s="66"/>
      <c r="D288" s="66"/>
      <c r="E288" s="66"/>
      <c r="F288" s="66"/>
      <c r="G288" s="100"/>
      <c r="H288" s="63"/>
      <c r="I288" s="63"/>
      <c r="J288" s="66"/>
      <c r="K288" s="66"/>
      <c r="L288" s="66"/>
      <c r="M288" s="66"/>
      <c r="N288" s="66"/>
      <c r="O288" s="100"/>
      <c r="P288" s="63"/>
      <c r="Q288" s="63"/>
      <c r="R288" s="63"/>
      <c r="S288" s="63"/>
      <c r="T288" s="66"/>
      <c r="U288" s="66"/>
      <c r="V288" s="66"/>
      <c r="W288" s="71"/>
      <c r="X288" s="72"/>
      <c r="Y288" s="77"/>
      <c r="Z288" s="77"/>
      <c r="AA288" s="77"/>
      <c r="AB288" s="78"/>
    </row>
    <row r="289" spans="1:29" ht="26.25" customHeight="1">
      <c r="A289" s="165" t="s">
        <v>22</v>
      </c>
      <c r="B289" s="165"/>
      <c r="C289" s="165"/>
      <c r="D289" s="165"/>
      <c r="E289" s="165"/>
      <c r="F289" s="165"/>
      <c r="G289" s="165"/>
      <c r="H289" s="165"/>
      <c r="I289" s="165"/>
      <c r="J289" s="165"/>
      <c r="K289" s="165"/>
      <c r="L289" s="165"/>
      <c r="M289" s="1"/>
      <c r="N289" s="1"/>
      <c r="O289" s="1"/>
      <c r="P289" s="2"/>
      <c r="T289" s="227" t="str">
        <f>IF(T265="","",T265+1)</f>
        <v/>
      </c>
      <c r="U289" s="227"/>
      <c r="V289" s="227"/>
      <c r="W289" s="227"/>
      <c r="X289" s="227"/>
      <c r="Y289" s="227"/>
      <c r="Z289" s="227"/>
      <c r="AA289" s="207" t="str">
        <f>IF(T289="","",T289)</f>
        <v/>
      </c>
      <c r="AB289" s="207"/>
      <c r="AC289" s="21"/>
    </row>
    <row r="290" spans="1:29" ht="26.25" customHeight="1">
      <c r="A290" s="166"/>
      <c r="B290" s="166"/>
      <c r="C290" s="166"/>
      <c r="D290" s="166"/>
      <c r="E290" s="166"/>
      <c r="F290" s="167"/>
      <c r="G290" s="167"/>
      <c r="H290" s="167"/>
      <c r="I290" s="167"/>
      <c r="J290" s="167"/>
      <c r="K290" s="167"/>
      <c r="L290" s="167"/>
      <c r="M290" s="168" t="s">
        <v>5</v>
      </c>
      <c r="N290" s="168"/>
      <c r="O290" s="228" t="str">
        <f>IF(O266="","",O266)</f>
        <v/>
      </c>
      <c r="P290" s="228"/>
      <c r="Q290" s="228"/>
      <c r="R290" s="228"/>
      <c r="S290" s="228"/>
      <c r="T290" s="228"/>
      <c r="U290" s="228"/>
      <c r="V290" s="228"/>
      <c r="W290" s="228"/>
      <c r="X290" s="228"/>
      <c r="Y290" s="228"/>
      <c r="Z290" s="228"/>
      <c r="AA290" s="228"/>
      <c r="AB290" s="228"/>
    </row>
    <row r="291" spans="1:29" ht="26.25" customHeight="1">
      <c r="A291" s="170" t="s">
        <v>6</v>
      </c>
      <c r="B291" s="171"/>
      <c r="C291" s="171"/>
      <c r="D291" s="171"/>
      <c r="E291" s="172"/>
      <c r="F291" s="176"/>
      <c r="G291" s="177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8"/>
      <c r="S291" s="177"/>
      <c r="T291" s="177"/>
      <c r="U291" s="177"/>
      <c r="V291" s="177"/>
      <c r="W291" s="177"/>
      <c r="X291" s="177"/>
      <c r="Y291" s="177"/>
      <c r="Z291" s="177"/>
      <c r="AA291" s="177"/>
      <c r="AB291" s="179"/>
    </row>
    <row r="292" spans="1:29" ht="26.25" customHeight="1" thickBot="1">
      <c r="A292" s="173"/>
      <c r="B292" s="174"/>
      <c r="C292" s="174"/>
      <c r="D292" s="174"/>
      <c r="E292" s="175"/>
      <c r="F292" s="180"/>
      <c r="G292" s="181"/>
      <c r="H292" s="181"/>
      <c r="I292" s="181"/>
      <c r="J292" s="181"/>
      <c r="K292" s="181"/>
      <c r="L292" s="181"/>
      <c r="M292" s="181"/>
      <c r="N292" s="181"/>
      <c r="O292" s="181"/>
      <c r="P292" s="181"/>
      <c r="Q292" s="181"/>
      <c r="R292" s="182"/>
      <c r="S292" s="181"/>
      <c r="T292" s="181"/>
      <c r="U292" s="181"/>
      <c r="V292" s="181"/>
      <c r="W292" s="181"/>
      <c r="X292" s="181"/>
      <c r="Y292" s="181"/>
      <c r="Z292" s="181"/>
      <c r="AA292" s="181"/>
      <c r="AB292" s="183"/>
    </row>
    <row r="293" spans="1:29" ht="26.25" customHeight="1" thickTop="1">
      <c r="A293" s="154" t="s">
        <v>7</v>
      </c>
      <c r="B293" s="155"/>
      <c r="C293" s="155"/>
      <c r="D293" s="155"/>
      <c r="E293" s="155"/>
      <c r="F293" s="155"/>
      <c r="G293" s="155"/>
      <c r="H293" s="155"/>
      <c r="I293" s="155"/>
      <c r="J293" s="155"/>
      <c r="K293" s="155"/>
      <c r="L293" s="156"/>
      <c r="M293" s="12">
        <v>1</v>
      </c>
      <c r="N293" s="188"/>
      <c r="O293" s="188"/>
      <c r="P293" s="188"/>
      <c r="Q293" s="188"/>
      <c r="R293" s="188"/>
      <c r="S293" s="188"/>
      <c r="T293" s="189"/>
      <c r="U293" s="17">
        <v>3</v>
      </c>
      <c r="V293" s="192"/>
      <c r="W293" s="192"/>
      <c r="X293" s="192"/>
      <c r="Y293" s="192"/>
      <c r="Z293" s="192"/>
      <c r="AA293" s="192"/>
      <c r="AB293" s="193"/>
    </row>
    <row r="294" spans="1:29" ht="26.25" customHeight="1" thickBot="1">
      <c r="A294" s="160" t="s">
        <v>18</v>
      </c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2"/>
      <c r="M294" s="3">
        <v>2</v>
      </c>
      <c r="N294" s="190"/>
      <c r="O294" s="190"/>
      <c r="P294" s="190"/>
      <c r="Q294" s="190"/>
      <c r="R294" s="190"/>
      <c r="S294" s="190"/>
      <c r="T294" s="191"/>
      <c r="U294" s="3">
        <v>4</v>
      </c>
      <c r="V294" s="181"/>
      <c r="W294" s="181"/>
      <c r="X294" s="181"/>
      <c r="Y294" s="181"/>
      <c r="Z294" s="181"/>
      <c r="AA294" s="181"/>
      <c r="AB294" s="183"/>
    </row>
    <row r="295" spans="1:29" ht="26.25" customHeight="1" thickTop="1">
      <c r="A295" s="137" t="s">
        <v>16</v>
      </c>
      <c r="B295" s="138"/>
      <c r="C295" s="138"/>
      <c r="D295" s="138"/>
      <c r="E295" s="139"/>
      <c r="F295" s="5" t="s">
        <v>8</v>
      </c>
      <c r="G295" s="147" t="s">
        <v>141</v>
      </c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1"/>
      <c r="W295" s="148" t="s">
        <v>28</v>
      </c>
      <c r="X295" s="149"/>
      <c r="Y295" s="150"/>
      <c r="Z295" s="151" t="s">
        <v>25</v>
      </c>
      <c r="AA295" s="151"/>
      <c r="AB295" s="152"/>
    </row>
    <row r="296" spans="1:29" ht="26.25" customHeight="1">
      <c r="A296" s="142" t="s">
        <v>10</v>
      </c>
      <c r="B296" s="143"/>
      <c r="C296" s="143"/>
      <c r="D296" s="143"/>
      <c r="E296" s="153"/>
      <c r="F296" s="6">
        <v>1</v>
      </c>
      <c r="G296" s="194"/>
      <c r="H296" s="195"/>
      <c r="I296" s="197"/>
      <c r="J296" s="197"/>
      <c r="K296" s="197"/>
      <c r="L296" s="197"/>
      <c r="M296" s="197"/>
      <c r="N296" s="197"/>
      <c r="O296" s="197"/>
      <c r="P296" s="197"/>
      <c r="Q296" s="197"/>
      <c r="R296" s="197"/>
      <c r="S296" s="197"/>
      <c r="T296" s="197"/>
      <c r="U296" s="197"/>
      <c r="V296" s="198"/>
      <c r="W296" s="46" t="str">
        <f>IF(I296="","",VLOOKUP(I296,'リスト1(PC入力用)'!$C$2:$E$169,2,FALSE))</f>
        <v/>
      </c>
      <c r="X296" s="47" t="str">
        <f>IF(I296="","",VLOOKUP(I296,'リスト1(PC入力用)'!$C$2:$E$169,3,FALSE))</f>
        <v/>
      </c>
      <c r="Y296" s="22" t="str">
        <f>IF(X296="","",W296+X296)</f>
        <v/>
      </c>
      <c r="Z296" s="201" t="str">
        <f>IF(Y296="","",_xlfn.IFS(Y296=2,"対策の必要なし",Y296=3,"現時点では必要なし",Y296=4,"何らかの対策が必要",Y296=5,"優先的な対策が必要",Y296=6,"即座に対策が必要"))</f>
        <v/>
      </c>
      <c r="AA296" s="202"/>
      <c r="AB296" s="203"/>
    </row>
    <row r="297" spans="1:29" ht="26.25" customHeight="1">
      <c r="A297" s="115" t="s">
        <v>19</v>
      </c>
      <c r="B297" s="116"/>
      <c r="C297" s="116"/>
      <c r="D297" s="116"/>
      <c r="E297" s="135"/>
      <c r="F297" s="6">
        <v>2</v>
      </c>
      <c r="G297" s="194"/>
      <c r="H297" s="195"/>
      <c r="I297" s="197"/>
      <c r="J297" s="197"/>
      <c r="K297" s="197"/>
      <c r="L297" s="197"/>
      <c r="M297" s="197"/>
      <c r="N297" s="197"/>
      <c r="O297" s="197"/>
      <c r="P297" s="197"/>
      <c r="Q297" s="197"/>
      <c r="R297" s="197"/>
      <c r="S297" s="197"/>
      <c r="T297" s="197"/>
      <c r="U297" s="197"/>
      <c r="V297" s="198"/>
      <c r="W297" s="46" t="str">
        <f>IF(I297="","",VLOOKUP(I297,'リスト1(PC入力用)'!$C$2:$E$169,2,FALSE))</f>
        <v/>
      </c>
      <c r="X297" s="47" t="str">
        <f>IF(I297="","",VLOOKUP(I297,'リスト1(PC入力用)'!$C$2:$E$169,3,FALSE))</f>
        <v/>
      </c>
      <c r="Y297" s="22" t="str">
        <f>IF(X297="","",W297+X297)</f>
        <v/>
      </c>
      <c r="Z297" s="201" t="str">
        <f t="shared" ref="Z297:Z298" si="12">IF(Y297="","",_xlfn.IFS(Y297=2,"対策の必要なし",Y297=3,"現時点では必要なし",Y297=4,"何らかの対策が必要",Y297=5,"優先的な対策が必要",Y297=6,"即座に対策が必要"))</f>
        <v/>
      </c>
      <c r="AA297" s="202"/>
      <c r="AB297" s="203"/>
    </row>
    <row r="298" spans="1:29" ht="26.25" customHeight="1" thickBot="1">
      <c r="A298" s="117"/>
      <c r="B298" s="118"/>
      <c r="C298" s="118"/>
      <c r="D298" s="118"/>
      <c r="E298" s="136"/>
      <c r="F298" s="7">
        <v>3</v>
      </c>
      <c r="G298" s="182"/>
      <c r="H298" s="196"/>
      <c r="I298" s="199"/>
      <c r="J298" s="199"/>
      <c r="K298" s="199"/>
      <c r="L298" s="199"/>
      <c r="M298" s="199"/>
      <c r="N298" s="199"/>
      <c r="O298" s="199"/>
      <c r="P298" s="199"/>
      <c r="Q298" s="199"/>
      <c r="R298" s="199"/>
      <c r="S298" s="199"/>
      <c r="T298" s="199"/>
      <c r="U298" s="199"/>
      <c r="V298" s="200"/>
      <c r="W298" s="46" t="str">
        <f>IF(I298="","",VLOOKUP(I298,'リスト1(PC入力用)'!$C$2:$E$169,2,FALSE))</f>
        <v/>
      </c>
      <c r="X298" s="47" t="str">
        <f>IF(I298="","",VLOOKUP(I298,'リスト1(PC入力用)'!$C$2:$E$169,3,FALSE))</f>
        <v/>
      </c>
      <c r="Y298" s="23" t="str">
        <f>IF(X298="","",W298+X298)</f>
        <v/>
      </c>
      <c r="Z298" s="201" t="str">
        <f t="shared" si="12"/>
        <v/>
      </c>
      <c r="AA298" s="202"/>
      <c r="AB298" s="203"/>
    </row>
    <row r="299" spans="1:29" ht="26.25" customHeight="1" thickTop="1">
      <c r="A299" s="137" t="s">
        <v>17</v>
      </c>
      <c r="B299" s="138"/>
      <c r="C299" s="138"/>
      <c r="D299" s="138"/>
      <c r="E299" s="139"/>
      <c r="F299" s="8" t="s">
        <v>8</v>
      </c>
      <c r="G299" s="11" t="s">
        <v>30</v>
      </c>
      <c r="H299" s="225" t="s">
        <v>23</v>
      </c>
      <c r="I299" s="226"/>
      <c r="J299" s="226"/>
      <c r="K299" s="147" t="s">
        <v>24</v>
      </c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  <c r="AA299" s="140"/>
      <c r="AB299" s="141"/>
    </row>
    <row r="300" spans="1:29" ht="26.25" customHeight="1">
      <c r="A300" s="142" t="s">
        <v>33</v>
      </c>
      <c r="B300" s="143"/>
      <c r="C300" s="143"/>
      <c r="D300" s="143"/>
      <c r="E300" s="143"/>
      <c r="F300" s="9"/>
      <c r="G300" s="34" t="str">
        <f>IF(F300="","",VLOOKUP(F300,F296:Y298,20,FALSE))</f>
        <v/>
      </c>
      <c r="H300" s="219" t="str">
        <f>IF(F300="","",VLOOKUP(F300,F296:AB298,21,FALSE))</f>
        <v/>
      </c>
      <c r="I300" s="220"/>
      <c r="J300" s="221"/>
      <c r="K300" s="194"/>
      <c r="L300" s="195"/>
      <c r="M300" s="186"/>
      <c r="N300" s="184"/>
      <c r="O300" s="184"/>
      <c r="P300" s="184"/>
      <c r="Q300" s="184"/>
      <c r="R300" s="184"/>
      <c r="S300" s="184"/>
      <c r="T300" s="187"/>
      <c r="U300" s="184"/>
      <c r="V300" s="184"/>
      <c r="W300" s="184"/>
      <c r="X300" s="184"/>
      <c r="Y300" s="184"/>
      <c r="Z300" s="184"/>
      <c r="AA300" s="184"/>
      <c r="AB300" s="185"/>
    </row>
    <row r="301" spans="1:29" ht="26.25" customHeight="1">
      <c r="A301" s="115" t="s">
        <v>31</v>
      </c>
      <c r="B301" s="116"/>
      <c r="C301" s="116"/>
      <c r="D301" s="116"/>
      <c r="E301" s="116"/>
      <c r="F301" s="9"/>
      <c r="G301" s="34" t="str">
        <f>IF(F301="","",VLOOKUP(F301,F296:Y298,20,FALSE))</f>
        <v/>
      </c>
      <c r="H301" s="219" t="str">
        <f>IF(F301="","",VLOOKUP(F301,F296:AB298,21,FALSE))</f>
        <v/>
      </c>
      <c r="I301" s="220"/>
      <c r="J301" s="221"/>
      <c r="K301" s="194"/>
      <c r="L301" s="195"/>
      <c r="M301" s="186"/>
      <c r="N301" s="184"/>
      <c r="O301" s="184"/>
      <c r="P301" s="184"/>
      <c r="Q301" s="184"/>
      <c r="R301" s="184"/>
      <c r="S301" s="184"/>
      <c r="T301" s="187"/>
      <c r="U301" s="184"/>
      <c r="V301" s="184"/>
      <c r="W301" s="184"/>
      <c r="X301" s="184"/>
      <c r="Y301" s="184"/>
      <c r="Z301" s="184"/>
      <c r="AA301" s="184"/>
      <c r="AB301" s="185"/>
    </row>
    <row r="302" spans="1:29" ht="26.25" customHeight="1" thickBot="1">
      <c r="A302" s="117"/>
      <c r="B302" s="118"/>
      <c r="C302" s="118"/>
      <c r="D302" s="118"/>
      <c r="E302" s="118"/>
      <c r="F302" s="10"/>
      <c r="G302" s="34" t="str">
        <f>IF(F302="","",VLOOKUP(F302,F296:Y298,20,FALSE))</f>
        <v/>
      </c>
      <c r="H302" s="222" t="str">
        <f>IF(F302="","",VLOOKUP(F302,F296:AB298,21,FALSE))</f>
        <v/>
      </c>
      <c r="I302" s="223"/>
      <c r="J302" s="224"/>
      <c r="K302" s="182"/>
      <c r="L302" s="196"/>
      <c r="M302" s="204"/>
      <c r="N302" s="181"/>
      <c r="O302" s="181"/>
      <c r="P302" s="181"/>
      <c r="Q302" s="181"/>
      <c r="R302" s="181"/>
      <c r="S302" s="181"/>
      <c r="T302" s="205"/>
      <c r="U302" s="184"/>
      <c r="V302" s="184"/>
      <c r="W302" s="184"/>
      <c r="X302" s="184"/>
      <c r="Y302" s="184"/>
      <c r="Z302" s="184"/>
      <c r="AA302" s="184"/>
      <c r="AB302" s="185"/>
    </row>
    <row r="303" spans="1:29" ht="26.25" customHeight="1" thickTop="1">
      <c r="A303" s="123" t="s">
        <v>13</v>
      </c>
      <c r="B303" s="124"/>
      <c r="C303" s="124"/>
      <c r="D303" s="124"/>
      <c r="E303" s="124"/>
      <c r="F303" s="229"/>
      <c r="G303" s="230"/>
      <c r="H303" s="230"/>
      <c r="I303" s="230"/>
      <c r="J303" s="230"/>
      <c r="K303" s="230"/>
      <c r="L303" s="230"/>
      <c r="M303" s="230"/>
      <c r="N303" s="230"/>
      <c r="O303" s="230"/>
      <c r="P303" s="230"/>
      <c r="Q303" s="230"/>
      <c r="R303" s="230"/>
      <c r="S303" s="230"/>
      <c r="T303" s="230"/>
      <c r="U303" s="230"/>
      <c r="V303" s="230"/>
      <c r="W303" s="230"/>
      <c r="X303" s="230"/>
      <c r="Y303" s="131" t="s">
        <v>35</v>
      </c>
      <c r="Z303" s="131"/>
      <c r="AA303" s="131"/>
      <c r="AB303" s="132"/>
    </row>
    <row r="304" spans="1:29" ht="26.25" customHeight="1" thickBot="1">
      <c r="A304" s="125"/>
      <c r="B304" s="126"/>
      <c r="C304" s="126"/>
      <c r="D304" s="126"/>
      <c r="E304" s="126"/>
      <c r="F304" s="231"/>
      <c r="G304" s="232"/>
      <c r="H304" s="232"/>
      <c r="I304" s="232"/>
      <c r="J304" s="232"/>
      <c r="K304" s="232"/>
      <c r="L304" s="232"/>
      <c r="M304" s="232"/>
      <c r="N304" s="232"/>
      <c r="O304" s="232"/>
      <c r="P304" s="232"/>
      <c r="Q304" s="232"/>
      <c r="R304" s="232"/>
      <c r="S304" s="232"/>
      <c r="T304" s="232"/>
      <c r="U304" s="232"/>
      <c r="V304" s="232"/>
      <c r="W304" s="232"/>
      <c r="X304" s="232"/>
      <c r="Y304" s="133"/>
      <c r="Z304" s="133"/>
      <c r="AA304" s="133"/>
      <c r="AB304" s="134"/>
    </row>
    <row r="305" spans="1:29" ht="26.25" customHeight="1" thickTop="1">
      <c r="A305" s="101" t="s">
        <v>11</v>
      </c>
      <c r="B305" s="208" t="str">
        <f>IF(B281="","",B281)</f>
        <v/>
      </c>
      <c r="C305" s="209"/>
      <c r="D305" s="209"/>
      <c r="E305" s="210"/>
      <c r="F305" s="112" t="s">
        <v>12</v>
      </c>
      <c r="G305" s="14" t="s">
        <v>14</v>
      </c>
      <c r="H305" s="15">
        <v>2</v>
      </c>
      <c r="I305" s="13">
        <v>3</v>
      </c>
      <c r="J305" s="15">
        <v>4</v>
      </c>
      <c r="K305" s="15">
        <v>5</v>
      </c>
      <c r="L305" s="16">
        <v>6</v>
      </c>
      <c r="M305" s="16">
        <v>7</v>
      </c>
      <c r="N305" s="16">
        <v>8</v>
      </c>
      <c r="O305" s="16">
        <v>9</v>
      </c>
      <c r="P305" s="16">
        <v>10</v>
      </c>
      <c r="Q305" s="15">
        <v>11</v>
      </c>
      <c r="R305" s="16">
        <v>12</v>
      </c>
      <c r="S305" s="16">
        <v>13</v>
      </c>
      <c r="T305" s="16">
        <v>14</v>
      </c>
      <c r="U305" s="16">
        <v>15</v>
      </c>
      <c r="V305" s="16">
        <v>16</v>
      </c>
      <c r="W305" s="16">
        <v>17</v>
      </c>
      <c r="X305" s="16">
        <v>18</v>
      </c>
      <c r="Y305" s="16">
        <v>19</v>
      </c>
      <c r="Z305" s="18">
        <v>20</v>
      </c>
      <c r="AA305" s="86"/>
      <c r="AB305" s="87"/>
    </row>
    <row r="306" spans="1:29" ht="26.25" customHeight="1">
      <c r="A306" s="101"/>
      <c r="B306" s="211"/>
      <c r="C306" s="212"/>
      <c r="D306" s="212"/>
      <c r="E306" s="213"/>
      <c r="F306" s="113"/>
      <c r="G306" s="217"/>
      <c r="H306" s="217"/>
      <c r="I306" s="217"/>
      <c r="J306" s="217"/>
      <c r="K306" s="217"/>
      <c r="L306" s="217"/>
      <c r="M306" s="217"/>
      <c r="N306" s="217"/>
      <c r="O306" s="217"/>
      <c r="P306" s="217"/>
      <c r="Q306" s="217"/>
      <c r="R306" s="217"/>
      <c r="S306" s="217"/>
      <c r="T306" s="217"/>
      <c r="U306" s="217"/>
      <c r="V306" s="217"/>
      <c r="W306" s="217"/>
      <c r="X306" s="217"/>
      <c r="Y306" s="217"/>
      <c r="Z306" s="217"/>
      <c r="AA306" s="88"/>
      <c r="AB306" s="89"/>
    </row>
    <row r="307" spans="1:29" ht="26.25" customHeight="1">
      <c r="A307" s="101"/>
      <c r="B307" s="211"/>
      <c r="C307" s="212"/>
      <c r="D307" s="212"/>
      <c r="E307" s="213"/>
      <c r="F307" s="113"/>
      <c r="G307" s="217"/>
      <c r="H307" s="217"/>
      <c r="I307" s="217"/>
      <c r="J307" s="217"/>
      <c r="K307" s="217"/>
      <c r="L307" s="217"/>
      <c r="M307" s="217"/>
      <c r="N307" s="217"/>
      <c r="O307" s="217"/>
      <c r="P307" s="217"/>
      <c r="Q307" s="217"/>
      <c r="R307" s="217"/>
      <c r="S307" s="217"/>
      <c r="T307" s="217"/>
      <c r="U307" s="217"/>
      <c r="V307" s="217"/>
      <c r="W307" s="217"/>
      <c r="X307" s="217"/>
      <c r="Y307" s="217"/>
      <c r="Z307" s="217"/>
      <c r="AA307" s="88"/>
      <c r="AB307" s="89"/>
    </row>
    <row r="308" spans="1:29" ht="26.25" customHeight="1">
      <c r="A308" s="102"/>
      <c r="B308" s="214"/>
      <c r="C308" s="215"/>
      <c r="D308" s="215"/>
      <c r="E308" s="216"/>
      <c r="F308" s="114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90"/>
      <c r="AB308" s="91"/>
    </row>
    <row r="309" spans="1:29" ht="26.25" customHeight="1">
      <c r="A309" s="28"/>
      <c r="B309" s="29"/>
      <c r="C309" s="29"/>
      <c r="D309" s="29"/>
      <c r="E309" s="29"/>
      <c r="F309" s="28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27"/>
      <c r="Z309" s="27"/>
      <c r="AA309" s="26"/>
      <c r="AB309" s="26"/>
    </row>
    <row r="310" spans="1:29" ht="26.25" customHeight="1">
      <c r="A310" s="92" t="s">
        <v>9</v>
      </c>
      <c r="B310" s="93"/>
      <c r="C310" s="64" t="s">
        <v>21</v>
      </c>
      <c r="D310" s="64"/>
      <c r="E310" s="64"/>
      <c r="F310" s="64"/>
      <c r="G310" s="98"/>
      <c r="H310" s="61" t="s">
        <v>15</v>
      </c>
      <c r="I310" s="61"/>
      <c r="J310" s="64" t="s">
        <v>20</v>
      </c>
      <c r="K310" s="64"/>
      <c r="L310" s="64"/>
      <c r="M310" s="64"/>
      <c r="N310" s="64"/>
      <c r="O310" s="98"/>
      <c r="P310" s="61" t="s">
        <v>29</v>
      </c>
      <c r="Q310" s="61"/>
      <c r="R310" s="61"/>
      <c r="S310" s="61"/>
      <c r="T310" s="64" t="s">
        <v>26</v>
      </c>
      <c r="U310" s="64"/>
      <c r="V310" s="64"/>
      <c r="W310" s="67" t="s">
        <v>23</v>
      </c>
      <c r="X310" s="68"/>
      <c r="Y310" s="73" t="s">
        <v>34</v>
      </c>
      <c r="Z310" s="73"/>
      <c r="AA310" s="73"/>
      <c r="AB310" s="74"/>
    </row>
    <row r="311" spans="1:29" ht="26.25" customHeight="1">
      <c r="A311" s="94"/>
      <c r="B311" s="95"/>
      <c r="C311" s="65"/>
      <c r="D311" s="65"/>
      <c r="E311" s="65"/>
      <c r="F311" s="65"/>
      <c r="G311" s="99"/>
      <c r="H311" s="62"/>
      <c r="I311" s="62"/>
      <c r="J311" s="65"/>
      <c r="K311" s="65"/>
      <c r="L311" s="65"/>
      <c r="M311" s="65"/>
      <c r="N311" s="65"/>
      <c r="O311" s="99"/>
      <c r="P311" s="62"/>
      <c r="Q311" s="62"/>
      <c r="R311" s="62"/>
      <c r="S311" s="62"/>
      <c r="T311" s="65"/>
      <c r="U311" s="65"/>
      <c r="V311" s="65"/>
      <c r="W311" s="69"/>
      <c r="X311" s="70"/>
      <c r="Y311" s="75"/>
      <c r="Z311" s="75"/>
      <c r="AA311" s="75"/>
      <c r="AB311" s="76"/>
    </row>
    <row r="312" spans="1:29" ht="26.25" customHeight="1">
      <c r="A312" s="96"/>
      <c r="B312" s="97"/>
      <c r="C312" s="66"/>
      <c r="D312" s="66"/>
      <c r="E312" s="66"/>
      <c r="F312" s="66"/>
      <c r="G312" s="100"/>
      <c r="H312" s="63"/>
      <c r="I312" s="63"/>
      <c r="J312" s="66"/>
      <c r="K312" s="66"/>
      <c r="L312" s="66"/>
      <c r="M312" s="66"/>
      <c r="N312" s="66"/>
      <c r="O312" s="100"/>
      <c r="P312" s="63"/>
      <c r="Q312" s="63"/>
      <c r="R312" s="63"/>
      <c r="S312" s="63"/>
      <c r="T312" s="66"/>
      <c r="U312" s="66"/>
      <c r="V312" s="66"/>
      <c r="W312" s="71"/>
      <c r="X312" s="72"/>
      <c r="Y312" s="77"/>
      <c r="Z312" s="77"/>
      <c r="AA312" s="77"/>
      <c r="AB312" s="78"/>
    </row>
    <row r="313" spans="1:29" ht="26.25" customHeight="1">
      <c r="A313" s="165" t="s">
        <v>22</v>
      </c>
      <c r="B313" s="165"/>
      <c r="C313" s="165"/>
      <c r="D313" s="165"/>
      <c r="E313" s="165"/>
      <c r="F313" s="165"/>
      <c r="G313" s="165"/>
      <c r="H313" s="165"/>
      <c r="I313" s="165"/>
      <c r="J313" s="165"/>
      <c r="K313" s="165"/>
      <c r="L313" s="165"/>
      <c r="M313" s="1"/>
      <c r="N313" s="1"/>
      <c r="O313" s="1"/>
      <c r="P313" s="2"/>
      <c r="T313" s="227" t="str">
        <f>IF(T289="","",T289+1)</f>
        <v/>
      </c>
      <c r="U313" s="227"/>
      <c r="V313" s="227"/>
      <c r="W313" s="227"/>
      <c r="X313" s="227"/>
      <c r="Y313" s="227"/>
      <c r="Z313" s="227"/>
      <c r="AA313" s="207" t="str">
        <f>IF(T313="","",T313)</f>
        <v/>
      </c>
      <c r="AB313" s="207"/>
      <c r="AC313" s="21"/>
    </row>
    <row r="314" spans="1:29" ht="26.25" customHeight="1">
      <c r="A314" s="166"/>
      <c r="B314" s="166"/>
      <c r="C314" s="166"/>
      <c r="D314" s="166"/>
      <c r="E314" s="166"/>
      <c r="F314" s="167"/>
      <c r="G314" s="167"/>
      <c r="H314" s="167"/>
      <c r="I314" s="167"/>
      <c r="J314" s="167"/>
      <c r="K314" s="167"/>
      <c r="L314" s="167"/>
      <c r="M314" s="168" t="s">
        <v>5</v>
      </c>
      <c r="N314" s="168"/>
      <c r="O314" s="228" t="str">
        <f>IF(O290="","",O290)</f>
        <v/>
      </c>
      <c r="P314" s="228"/>
      <c r="Q314" s="228"/>
      <c r="R314" s="228"/>
      <c r="S314" s="228"/>
      <c r="T314" s="228"/>
      <c r="U314" s="228"/>
      <c r="V314" s="228"/>
      <c r="W314" s="228"/>
      <c r="X314" s="228"/>
      <c r="Y314" s="228"/>
      <c r="Z314" s="228"/>
      <c r="AA314" s="228"/>
      <c r="AB314" s="228"/>
    </row>
    <row r="315" spans="1:29" ht="26.25" customHeight="1">
      <c r="A315" s="170" t="s">
        <v>6</v>
      </c>
      <c r="B315" s="171"/>
      <c r="C315" s="171"/>
      <c r="D315" s="171"/>
      <c r="E315" s="172"/>
      <c r="F315" s="176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8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9"/>
    </row>
    <row r="316" spans="1:29" ht="26.25" customHeight="1" thickBot="1">
      <c r="A316" s="173"/>
      <c r="B316" s="174"/>
      <c r="C316" s="174"/>
      <c r="D316" s="174"/>
      <c r="E316" s="175"/>
      <c r="F316" s="180"/>
      <c r="G316" s="181"/>
      <c r="H316" s="181"/>
      <c r="I316" s="181"/>
      <c r="J316" s="181"/>
      <c r="K316" s="181"/>
      <c r="L316" s="181"/>
      <c r="M316" s="181"/>
      <c r="N316" s="181"/>
      <c r="O316" s="181"/>
      <c r="P316" s="181"/>
      <c r="Q316" s="181"/>
      <c r="R316" s="182"/>
      <c r="S316" s="181"/>
      <c r="T316" s="181"/>
      <c r="U316" s="181"/>
      <c r="V316" s="181"/>
      <c r="W316" s="181"/>
      <c r="X316" s="181"/>
      <c r="Y316" s="181"/>
      <c r="Z316" s="181"/>
      <c r="AA316" s="181"/>
      <c r="AB316" s="183"/>
    </row>
    <row r="317" spans="1:29" ht="26.25" customHeight="1" thickTop="1">
      <c r="A317" s="154" t="s">
        <v>7</v>
      </c>
      <c r="B317" s="155"/>
      <c r="C317" s="155"/>
      <c r="D317" s="155"/>
      <c r="E317" s="155"/>
      <c r="F317" s="155"/>
      <c r="G317" s="155"/>
      <c r="H317" s="155"/>
      <c r="I317" s="155"/>
      <c r="J317" s="155"/>
      <c r="K317" s="155"/>
      <c r="L317" s="156"/>
      <c r="M317" s="12">
        <v>1</v>
      </c>
      <c r="N317" s="188"/>
      <c r="O317" s="188"/>
      <c r="P317" s="188"/>
      <c r="Q317" s="188"/>
      <c r="R317" s="188"/>
      <c r="S317" s="188"/>
      <c r="T317" s="189"/>
      <c r="U317" s="17">
        <v>3</v>
      </c>
      <c r="V317" s="192"/>
      <c r="W317" s="192"/>
      <c r="X317" s="192"/>
      <c r="Y317" s="192"/>
      <c r="Z317" s="192"/>
      <c r="AA317" s="192"/>
      <c r="AB317" s="193"/>
    </row>
    <row r="318" spans="1:29" ht="26.25" customHeight="1" thickBot="1">
      <c r="A318" s="160" t="s">
        <v>18</v>
      </c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2"/>
      <c r="M318" s="3">
        <v>2</v>
      </c>
      <c r="N318" s="190"/>
      <c r="O318" s="190"/>
      <c r="P318" s="190"/>
      <c r="Q318" s="190"/>
      <c r="R318" s="190"/>
      <c r="S318" s="190"/>
      <c r="T318" s="191"/>
      <c r="U318" s="3">
        <v>4</v>
      </c>
      <c r="V318" s="181"/>
      <c r="W318" s="181"/>
      <c r="X318" s="181"/>
      <c r="Y318" s="181"/>
      <c r="Z318" s="181"/>
      <c r="AA318" s="181"/>
      <c r="AB318" s="183"/>
    </row>
    <row r="319" spans="1:29" ht="26.25" customHeight="1" thickTop="1">
      <c r="A319" s="137" t="s">
        <v>16</v>
      </c>
      <c r="B319" s="138"/>
      <c r="C319" s="138"/>
      <c r="D319" s="138"/>
      <c r="E319" s="139"/>
      <c r="F319" s="5" t="s">
        <v>8</v>
      </c>
      <c r="G319" s="147" t="s">
        <v>141</v>
      </c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1"/>
      <c r="W319" s="148" t="s">
        <v>28</v>
      </c>
      <c r="X319" s="149"/>
      <c r="Y319" s="150"/>
      <c r="Z319" s="151" t="s">
        <v>25</v>
      </c>
      <c r="AA319" s="151"/>
      <c r="AB319" s="152"/>
    </row>
    <row r="320" spans="1:29" ht="26.25" customHeight="1">
      <c r="A320" s="142" t="s">
        <v>10</v>
      </c>
      <c r="B320" s="143"/>
      <c r="C320" s="143"/>
      <c r="D320" s="143"/>
      <c r="E320" s="153"/>
      <c r="F320" s="6">
        <v>1</v>
      </c>
      <c r="G320" s="194"/>
      <c r="H320" s="195"/>
      <c r="I320" s="197"/>
      <c r="J320" s="197"/>
      <c r="K320" s="197"/>
      <c r="L320" s="197"/>
      <c r="M320" s="197"/>
      <c r="N320" s="197"/>
      <c r="O320" s="197"/>
      <c r="P320" s="197"/>
      <c r="Q320" s="197"/>
      <c r="R320" s="197"/>
      <c r="S320" s="197"/>
      <c r="T320" s="197"/>
      <c r="U320" s="197"/>
      <c r="V320" s="198"/>
      <c r="W320" s="46" t="str">
        <f>IF(I320="","",VLOOKUP(I320,'リスト1(PC入力用)'!$C$2:$E$169,2,FALSE))</f>
        <v/>
      </c>
      <c r="X320" s="47" t="str">
        <f>IF(I320="","",VLOOKUP(I320,'リスト1(PC入力用)'!$C$2:$E$169,3,FALSE))</f>
        <v/>
      </c>
      <c r="Y320" s="22" t="str">
        <f>IF(X320="","",W320+X320)</f>
        <v/>
      </c>
      <c r="Z320" s="201" t="str">
        <f>IF(Y320="","",_xlfn.IFS(Y320=2,"対策の必要なし",Y320=3,"現時点では必要なし",Y320=4,"何らかの対策が必要",Y320=5,"優先的な対策が必要",Y320=6,"即座に対策が必要"))</f>
        <v/>
      </c>
      <c r="AA320" s="202"/>
      <c r="AB320" s="203"/>
    </row>
    <row r="321" spans="1:28" ht="26.25" customHeight="1">
      <c r="A321" s="115" t="s">
        <v>19</v>
      </c>
      <c r="B321" s="116"/>
      <c r="C321" s="116"/>
      <c r="D321" s="116"/>
      <c r="E321" s="135"/>
      <c r="F321" s="6">
        <v>2</v>
      </c>
      <c r="G321" s="194"/>
      <c r="H321" s="195"/>
      <c r="I321" s="197"/>
      <c r="J321" s="197"/>
      <c r="K321" s="197"/>
      <c r="L321" s="197"/>
      <c r="M321" s="197"/>
      <c r="N321" s="197"/>
      <c r="O321" s="197"/>
      <c r="P321" s="197"/>
      <c r="Q321" s="197"/>
      <c r="R321" s="197"/>
      <c r="S321" s="197"/>
      <c r="T321" s="197"/>
      <c r="U321" s="197"/>
      <c r="V321" s="198"/>
      <c r="W321" s="46" t="str">
        <f>IF(I321="","",VLOOKUP(I321,'リスト1(PC入力用)'!$C$2:$E$169,2,FALSE))</f>
        <v/>
      </c>
      <c r="X321" s="47" t="str">
        <f>IF(I321="","",VLOOKUP(I321,'リスト1(PC入力用)'!$C$2:$E$169,3,FALSE))</f>
        <v/>
      </c>
      <c r="Y321" s="22" t="str">
        <f>IF(X321="","",W321+X321)</f>
        <v/>
      </c>
      <c r="Z321" s="201" t="str">
        <f t="shared" ref="Z321:Z322" si="13">IF(Y321="","",_xlfn.IFS(Y321=2,"対策の必要なし",Y321=3,"現時点では必要なし",Y321=4,"何らかの対策が必要",Y321=5,"優先的な対策が必要",Y321=6,"即座に対策が必要"))</f>
        <v/>
      </c>
      <c r="AA321" s="202"/>
      <c r="AB321" s="203"/>
    </row>
    <row r="322" spans="1:28" ht="26.25" customHeight="1" thickBot="1">
      <c r="A322" s="117"/>
      <c r="B322" s="118"/>
      <c r="C322" s="118"/>
      <c r="D322" s="118"/>
      <c r="E322" s="136"/>
      <c r="F322" s="7">
        <v>3</v>
      </c>
      <c r="G322" s="182"/>
      <c r="H322" s="196"/>
      <c r="I322" s="199"/>
      <c r="J322" s="199"/>
      <c r="K322" s="199"/>
      <c r="L322" s="199"/>
      <c r="M322" s="199"/>
      <c r="N322" s="199"/>
      <c r="O322" s="199"/>
      <c r="P322" s="199"/>
      <c r="Q322" s="199"/>
      <c r="R322" s="199"/>
      <c r="S322" s="199"/>
      <c r="T322" s="199"/>
      <c r="U322" s="199"/>
      <c r="V322" s="200"/>
      <c r="W322" s="46" t="str">
        <f>IF(I322="","",VLOOKUP(I322,'リスト1(PC入力用)'!$C$2:$E$169,2,FALSE))</f>
        <v/>
      </c>
      <c r="X322" s="47" t="str">
        <f>IF(I322="","",VLOOKUP(I322,'リスト1(PC入力用)'!$C$2:$E$169,3,FALSE))</f>
        <v/>
      </c>
      <c r="Y322" s="23" t="str">
        <f>IF(X322="","",W322+X322)</f>
        <v/>
      </c>
      <c r="Z322" s="201" t="str">
        <f t="shared" si="13"/>
        <v/>
      </c>
      <c r="AA322" s="202"/>
      <c r="AB322" s="203"/>
    </row>
    <row r="323" spans="1:28" ht="26.25" customHeight="1" thickTop="1">
      <c r="A323" s="137" t="s">
        <v>17</v>
      </c>
      <c r="B323" s="138"/>
      <c r="C323" s="138"/>
      <c r="D323" s="138"/>
      <c r="E323" s="139"/>
      <c r="F323" s="8" t="s">
        <v>8</v>
      </c>
      <c r="G323" s="11" t="s">
        <v>30</v>
      </c>
      <c r="H323" s="225" t="s">
        <v>23</v>
      </c>
      <c r="I323" s="226"/>
      <c r="J323" s="226"/>
      <c r="K323" s="147" t="s">
        <v>24</v>
      </c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  <c r="AA323" s="140"/>
      <c r="AB323" s="141"/>
    </row>
    <row r="324" spans="1:28" ht="26.25" customHeight="1">
      <c r="A324" s="142" t="s">
        <v>33</v>
      </c>
      <c r="B324" s="143"/>
      <c r="C324" s="143"/>
      <c r="D324" s="143"/>
      <c r="E324" s="143"/>
      <c r="F324" s="9"/>
      <c r="G324" s="34" t="str">
        <f>IF(F324="","",VLOOKUP(F324,F320:Y322,20,FALSE))</f>
        <v/>
      </c>
      <c r="H324" s="219" t="str">
        <f>IF(F324="","",VLOOKUP(F324,F320:AB322,21,FALSE))</f>
        <v/>
      </c>
      <c r="I324" s="220"/>
      <c r="J324" s="221"/>
      <c r="K324" s="194"/>
      <c r="L324" s="195"/>
      <c r="M324" s="186"/>
      <c r="N324" s="184"/>
      <c r="O324" s="184"/>
      <c r="P324" s="184"/>
      <c r="Q324" s="184"/>
      <c r="R324" s="184"/>
      <c r="S324" s="184"/>
      <c r="T324" s="187"/>
      <c r="U324" s="184"/>
      <c r="V324" s="184"/>
      <c r="W324" s="184"/>
      <c r="X324" s="184"/>
      <c r="Y324" s="184"/>
      <c r="Z324" s="184"/>
      <c r="AA324" s="184"/>
      <c r="AB324" s="185"/>
    </row>
    <row r="325" spans="1:28" ht="26.25" customHeight="1">
      <c r="A325" s="115" t="s">
        <v>31</v>
      </c>
      <c r="B325" s="116"/>
      <c r="C325" s="116"/>
      <c r="D325" s="116"/>
      <c r="E325" s="116"/>
      <c r="F325" s="9"/>
      <c r="G325" s="34" t="str">
        <f>IF(F325="","",VLOOKUP(F325,F320:Y322,20,FALSE))</f>
        <v/>
      </c>
      <c r="H325" s="219" t="str">
        <f>IF(F325="","",VLOOKUP(F325,F320:AB322,21,FALSE))</f>
        <v/>
      </c>
      <c r="I325" s="220"/>
      <c r="J325" s="221"/>
      <c r="K325" s="194"/>
      <c r="L325" s="195"/>
      <c r="M325" s="186"/>
      <c r="N325" s="184"/>
      <c r="O325" s="184"/>
      <c r="P325" s="184"/>
      <c r="Q325" s="184"/>
      <c r="R325" s="184"/>
      <c r="S325" s="184"/>
      <c r="T325" s="187"/>
      <c r="U325" s="184"/>
      <c r="V325" s="184"/>
      <c r="W325" s="184"/>
      <c r="X325" s="184"/>
      <c r="Y325" s="184"/>
      <c r="Z325" s="184"/>
      <c r="AA325" s="184"/>
      <c r="AB325" s="185"/>
    </row>
    <row r="326" spans="1:28" ht="26.25" customHeight="1" thickBot="1">
      <c r="A326" s="117"/>
      <c r="B326" s="118"/>
      <c r="C326" s="118"/>
      <c r="D326" s="118"/>
      <c r="E326" s="118"/>
      <c r="F326" s="10"/>
      <c r="G326" s="34" t="str">
        <f>IF(F326="","",VLOOKUP(F326,F320:Y322,20,FALSE))</f>
        <v/>
      </c>
      <c r="H326" s="222" t="str">
        <f>IF(F326="","",VLOOKUP(F326,F320:AB322,21,FALSE))</f>
        <v/>
      </c>
      <c r="I326" s="223"/>
      <c r="J326" s="224"/>
      <c r="K326" s="182"/>
      <c r="L326" s="196"/>
      <c r="M326" s="204"/>
      <c r="N326" s="181"/>
      <c r="O326" s="181"/>
      <c r="P326" s="181"/>
      <c r="Q326" s="181"/>
      <c r="R326" s="181"/>
      <c r="S326" s="181"/>
      <c r="T326" s="205"/>
      <c r="U326" s="184"/>
      <c r="V326" s="184"/>
      <c r="W326" s="184"/>
      <c r="X326" s="184"/>
      <c r="Y326" s="184"/>
      <c r="Z326" s="184"/>
      <c r="AA326" s="184"/>
      <c r="AB326" s="185"/>
    </row>
    <row r="327" spans="1:28" ht="26.25" customHeight="1" thickTop="1">
      <c r="A327" s="123" t="s">
        <v>13</v>
      </c>
      <c r="B327" s="124"/>
      <c r="C327" s="124"/>
      <c r="D327" s="124"/>
      <c r="E327" s="124"/>
      <c r="F327" s="229"/>
      <c r="G327" s="230"/>
      <c r="H327" s="230"/>
      <c r="I327" s="230"/>
      <c r="J327" s="230"/>
      <c r="K327" s="230"/>
      <c r="L327" s="230"/>
      <c r="M327" s="230"/>
      <c r="N327" s="230"/>
      <c r="O327" s="230"/>
      <c r="P327" s="230"/>
      <c r="Q327" s="230"/>
      <c r="R327" s="230"/>
      <c r="S327" s="230"/>
      <c r="T327" s="230"/>
      <c r="U327" s="230"/>
      <c r="V327" s="230"/>
      <c r="W327" s="230"/>
      <c r="X327" s="230"/>
      <c r="Y327" s="131" t="s">
        <v>35</v>
      </c>
      <c r="Z327" s="131"/>
      <c r="AA327" s="131"/>
      <c r="AB327" s="132"/>
    </row>
    <row r="328" spans="1:28" ht="26.25" customHeight="1" thickBot="1">
      <c r="A328" s="125"/>
      <c r="B328" s="126"/>
      <c r="C328" s="126"/>
      <c r="D328" s="126"/>
      <c r="E328" s="126"/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2"/>
      <c r="X328" s="232"/>
      <c r="Y328" s="133"/>
      <c r="Z328" s="133"/>
      <c r="AA328" s="133"/>
      <c r="AB328" s="134"/>
    </row>
    <row r="329" spans="1:28" ht="26.25" customHeight="1" thickTop="1">
      <c r="A329" s="101" t="s">
        <v>11</v>
      </c>
      <c r="B329" s="208" t="str">
        <f>IF(B305="","",B305)</f>
        <v/>
      </c>
      <c r="C329" s="209"/>
      <c r="D329" s="209"/>
      <c r="E329" s="210"/>
      <c r="F329" s="112" t="s">
        <v>12</v>
      </c>
      <c r="G329" s="14" t="s">
        <v>14</v>
      </c>
      <c r="H329" s="15">
        <v>2</v>
      </c>
      <c r="I329" s="13">
        <v>3</v>
      </c>
      <c r="J329" s="15">
        <v>4</v>
      </c>
      <c r="K329" s="15">
        <v>5</v>
      </c>
      <c r="L329" s="16">
        <v>6</v>
      </c>
      <c r="M329" s="16">
        <v>7</v>
      </c>
      <c r="N329" s="16">
        <v>8</v>
      </c>
      <c r="O329" s="16">
        <v>9</v>
      </c>
      <c r="P329" s="16">
        <v>10</v>
      </c>
      <c r="Q329" s="15">
        <v>11</v>
      </c>
      <c r="R329" s="16">
        <v>12</v>
      </c>
      <c r="S329" s="16">
        <v>13</v>
      </c>
      <c r="T329" s="16">
        <v>14</v>
      </c>
      <c r="U329" s="16">
        <v>15</v>
      </c>
      <c r="V329" s="16">
        <v>16</v>
      </c>
      <c r="W329" s="16">
        <v>17</v>
      </c>
      <c r="X329" s="16">
        <v>18</v>
      </c>
      <c r="Y329" s="16">
        <v>19</v>
      </c>
      <c r="Z329" s="18">
        <v>20</v>
      </c>
      <c r="AA329" s="86"/>
      <c r="AB329" s="87"/>
    </row>
    <row r="330" spans="1:28" ht="26.25" customHeight="1">
      <c r="A330" s="101"/>
      <c r="B330" s="211"/>
      <c r="C330" s="212"/>
      <c r="D330" s="212"/>
      <c r="E330" s="213"/>
      <c r="F330" s="113"/>
      <c r="G330" s="217"/>
      <c r="H330" s="217"/>
      <c r="I330" s="217"/>
      <c r="J330" s="217"/>
      <c r="K330" s="217"/>
      <c r="L330" s="217"/>
      <c r="M330" s="217"/>
      <c r="N330" s="217"/>
      <c r="O330" s="217"/>
      <c r="P330" s="217"/>
      <c r="Q330" s="217"/>
      <c r="R330" s="217"/>
      <c r="S330" s="217"/>
      <c r="T330" s="217"/>
      <c r="U330" s="217"/>
      <c r="V330" s="217"/>
      <c r="W330" s="217"/>
      <c r="X330" s="217"/>
      <c r="Y330" s="217"/>
      <c r="Z330" s="217"/>
      <c r="AA330" s="88"/>
      <c r="AB330" s="89"/>
    </row>
    <row r="331" spans="1:28" ht="26.25" customHeight="1">
      <c r="A331" s="101"/>
      <c r="B331" s="211"/>
      <c r="C331" s="212"/>
      <c r="D331" s="212"/>
      <c r="E331" s="213"/>
      <c r="F331" s="113"/>
      <c r="G331" s="217"/>
      <c r="H331" s="217"/>
      <c r="I331" s="217"/>
      <c r="J331" s="217"/>
      <c r="K331" s="217"/>
      <c r="L331" s="217"/>
      <c r="M331" s="217"/>
      <c r="N331" s="217"/>
      <c r="O331" s="217"/>
      <c r="P331" s="217"/>
      <c r="Q331" s="217"/>
      <c r="R331" s="217"/>
      <c r="S331" s="217"/>
      <c r="T331" s="217"/>
      <c r="U331" s="217"/>
      <c r="V331" s="217"/>
      <c r="W331" s="217"/>
      <c r="X331" s="217"/>
      <c r="Y331" s="217"/>
      <c r="Z331" s="217"/>
      <c r="AA331" s="88"/>
      <c r="AB331" s="89"/>
    </row>
    <row r="332" spans="1:28" ht="26.25" customHeight="1">
      <c r="A332" s="102"/>
      <c r="B332" s="214"/>
      <c r="C332" s="215"/>
      <c r="D332" s="215"/>
      <c r="E332" s="216"/>
      <c r="F332" s="114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90"/>
      <c r="AB332" s="91"/>
    </row>
    <row r="333" spans="1:28" ht="26.25" customHeight="1">
      <c r="A333" s="28"/>
      <c r="B333" s="29"/>
      <c r="C333" s="29"/>
      <c r="D333" s="29"/>
      <c r="E333" s="29"/>
      <c r="F333" s="28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27"/>
      <c r="Z333" s="27"/>
      <c r="AA333" s="26"/>
      <c r="AB333" s="26"/>
    </row>
    <row r="334" spans="1:28" ht="26.25" customHeight="1">
      <c r="A334" s="92" t="s">
        <v>9</v>
      </c>
      <c r="B334" s="93"/>
      <c r="C334" s="64" t="s">
        <v>21</v>
      </c>
      <c r="D334" s="64"/>
      <c r="E334" s="64"/>
      <c r="F334" s="64"/>
      <c r="G334" s="98"/>
      <c r="H334" s="61" t="s">
        <v>15</v>
      </c>
      <c r="I334" s="61"/>
      <c r="J334" s="64" t="s">
        <v>20</v>
      </c>
      <c r="K334" s="64"/>
      <c r="L334" s="64"/>
      <c r="M334" s="64"/>
      <c r="N334" s="64"/>
      <c r="O334" s="98"/>
      <c r="P334" s="61" t="s">
        <v>29</v>
      </c>
      <c r="Q334" s="61"/>
      <c r="R334" s="61"/>
      <c r="S334" s="61"/>
      <c r="T334" s="64" t="s">
        <v>26</v>
      </c>
      <c r="U334" s="64"/>
      <c r="V334" s="64"/>
      <c r="W334" s="67" t="s">
        <v>23</v>
      </c>
      <c r="X334" s="68"/>
      <c r="Y334" s="73" t="s">
        <v>34</v>
      </c>
      <c r="Z334" s="73"/>
      <c r="AA334" s="73"/>
      <c r="AB334" s="74"/>
    </row>
    <row r="335" spans="1:28" ht="26.25" customHeight="1">
      <c r="A335" s="94"/>
      <c r="B335" s="95"/>
      <c r="C335" s="65"/>
      <c r="D335" s="65"/>
      <c r="E335" s="65"/>
      <c r="F335" s="65"/>
      <c r="G335" s="99"/>
      <c r="H335" s="62"/>
      <c r="I335" s="62"/>
      <c r="J335" s="65"/>
      <c r="K335" s="65"/>
      <c r="L335" s="65"/>
      <c r="M335" s="65"/>
      <c r="N335" s="65"/>
      <c r="O335" s="99"/>
      <c r="P335" s="62"/>
      <c r="Q335" s="62"/>
      <c r="R335" s="62"/>
      <c r="S335" s="62"/>
      <c r="T335" s="65"/>
      <c r="U335" s="65"/>
      <c r="V335" s="65"/>
      <c r="W335" s="69"/>
      <c r="X335" s="70"/>
      <c r="Y335" s="75"/>
      <c r="Z335" s="75"/>
      <c r="AA335" s="75"/>
      <c r="AB335" s="76"/>
    </row>
    <row r="336" spans="1:28" ht="26.25" customHeight="1">
      <c r="A336" s="96"/>
      <c r="B336" s="97"/>
      <c r="C336" s="66"/>
      <c r="D336" s="66"/>
      <c r="E336" s="66"/>
      <c r="F336" s="66"/>
      <c r="G336" s="100"/>
      <c r="H336" s="63"/>
      <c r="I336" s="63"/>
      <c r="J336" s="66"/>
      <c r="K336" s="66"/>
      <c r="L336" s="66"/>
      <c r="M336" s="66"/>
      <c r="N336" s="66"/>
      <c r="O336" s="100"/>
      <c r="P336" s="63"/>
      <c r="Q336" s="63"/>
      <c r="R336" s="63"/>
      <c r="S336" s="63"/>
      <c r="T336" s="66"/>
      <c r="U336" s="66"/>
      <c r="V336" s="66"/>
      <c r="W336" s="71"/>
      <c r="X336" s="72"/>
      <c r="Y336" s="77"/>
      <c r="Z336" s="77"/>
      <c r="AA336" s="77"/>
      <c r="AB336" s="78"/>
    </row>
    <row r="337" spans="1:29" ht="26.25" customHeight="1">
      <c r="A337" s="165" t="s">
        <v>22</v>
      </c>
      <c r="B337" s="165"/>
      <c r="C337" s="165"/>
      <c r="D337" s="165"/>
      <c r="E337" s="165"/>
      <c r="F337" s="165"/>
      <c r="G337" s="165"/>
      <c r="H337" s="165"/>
      <c r="I337" s="165"/>
      <c r="J337" s="165"/>
      <c r="K337" s="165"/>
      <c r="L337" s="165"/>
      <c r="M337" s="1"/>
      <c r="N337" s="1"/>
      <c r="O337" s="1"/>
      <c r="P337" s="2"/>
      <c r="T337" s="227" t="str">
        <f>IF(T313="","",T313+1)</f>
        <v/>
      </c>
      <c r="U337" s="227"/>
      <c r="V337" s="227"/>
      <c r="W337" s="227"/>
      <c r="X337" s="227"/>
      <c r="Y337" s="227"/>
      <c r="Z337" s="227"/>
      <c r="AA337" s="207" t="str">
        <f>IF(T337="","",T337)</f>
        <v/>
      </c>
      <c r="AB337" s="207"/>
      <c r="AC337" s="21"/>
    </row>
    <row r="338" spans="1:29" ht="26.25" customHeight="1">
      <c r="A338" s="166"/>
      <c r="B338" s="166"/>
      <c r="C338" s="166"/>
      <c r="D338" s="166"/>
      <c r="E338" s="166"/>
      <c r="F338" s="167"/>
      <c r="G338" s="167"/>
      <c r="H338" s="167"/>
      <c r="I338" s="167"/>
      <c r="J338" s="167"/>
      <c r="K338" s="167"/>
      <c r="L338" s="167"/>
      <c r="M338" s="168" t="s">
        <v>5</v>
      </c>
      <c r="N338" s="168"/>
      <c r="O338" s="228" t="str">
        <f>IF(O314="","",O314)</f>
        <v/>
      </c>
      <c r="P338" s="228"/>
      <c r="Q338" s="228"/>
      <c r="R338" s="228"/>
      <c r="S338" s="228"/>
      <c r="T338" s="228"/>
      <c r="U338" s="228"/>
      <c r="V338" s="228"/>
      <c r="W338" s="228"/>
      <c r="X338" s="228"/>
      <c r="Y338" s="228"/>
      <c r="Z338" s="228"/>
      <c r="AA338" s="228"/>
      <c r="AB338" s="228"/>
    </row>
    <row r="339" spans="1:29" ht="26.25" customHeight="1">
      <c r="A339" s="170" t="s">
        <v>6</v>
      </c>
      <c r="B339" s="171"/>
      <c r="C339" s="171"/>
      <c r="D339" s="171"/>
      <c r="E339" s="172"/>
      <c r="F339" s="176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8"/>
      <c r="S339" s="177"/>
      <c r="T339" s="177"/>
      <c r="U339" s="177"/>
      <c r="V339" s="177"/>
      <c r="W339" s="177"/>
      <c r="X339" s="177"/>
      <c r="Y339" s="177"/>
      <c r="Z339" s="177"/>
      <c r="AA339" s="177"/>
      <c r="AB339" s="179"/>
    </row>
    <row r="340" spans="1:29" ht="26.25" customHeight="1" thickBot="1">
      <c r="A340" s="173"/>
      <c r="B340" s="174"/>
      <c r="C340" s="174"/>
      <c r="D340" s="174"/>
      <c r="E340" s="175"/>
      <c r="F340" s="180"/>
      <c r="G340" s="181"/>
      <c r="H340" s="181"/>
      <c r="I340" s="181"/>
      <c r="J340" s="181"/>
      <c r="K340" s="181"/>
      <c r="L340" s="181"/>
      <c r="M340" s="181"/>
      <c r="N340" s="181"/>
      <c r="O340" s="181"/>
      <c r="P340" s="181"/>
      <c r="Q340" s="181"/>
      <c r="R340" s="182"/>
      <c r="S340" s="181"/>
      <c r="T340" s="181"/>
      <c r="U340" s="181"/>
      <c r="V340" s="181"/>
      <c r="W340" s="181"/>
      <c r="X340" s="181"/>
      <c r="Y340" s="181"/>
      <c r="Z340" s="181"/>
      <c r="AA340" s="181"/>
      <c r="AB340" s="183"/>
    </row>
    <row r="341" spans="1:29" ht="26.25" customHeight="1" thickTop="1">
      <c r="A341" s="154" t="s">
        <v>7</v>
      </c>
      <c r="B341" s="155"/>
      <c r="C341" s="155"/>
      <c r="D341" s="155"/>
      <c r="E341" s="155"/>
      <c r="F341" s="155"/>
      <c r="G341" s="155"/>
      <c r="H341" s="155"/>
      <c r="I341" s="155"/>
      <c r="J341" s="155"/>
      <c r="K341" s="155"/>
      <c r="L341" s="156"/>
      <c r="M341" s="12">
        <v>1</v>
      </c>
      <c r="N341" s="188"/>
      <c r="O341" s="188"/>
      <c r="P341" s="188"/>
      <c r="Q341" s="188"/>
      <c r="R341" s="188"/>
      <c r="S341" s="188"/>
      <c r="T341" s="189"/>
      <c r="U341" s="17">
        <v>3</v>
      </c>
      <c r="V341" s="192"/>
      <c r="W341" s="192"/>
      <c r="X341" s="192"/>
      <c r="Y341" s="192"/>
      <c r="Z341" s="192"/>
      <c r="AA341" s="192"/>
      <c r="AB341" s="193"/>
    </row>
    <row r="342" spans="1:29" ht="26.25" customHeight="1" thickBot="1">
      <c r="A342" s="160" t="s">
        <v>18</v>
      </c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2"/>
      <c r="M342" s="3">
        <v>2</v>
      </c>
      <c r="N342" s="190"/>
      <c r="O342" s="190"/>
      <c r="P342" s="190"/>
      <c r="Q342" s="190"/>
      <c r="R342" s="190"/>
      <c r="S342" s="190"/>
      <c r="T342" s="191"/>
      <c r="U342" s="3">
        <v>4</v>
      </c>
      <c r="V342" s="181"/>
      <c r="W342" s="181"/>
      <c r="X342" s="181"/>
      <c r="Y342" s="181"/>
      <c r="Z342" s="181"/>
      <c r="AA342" s="181"/>
      <c r="AB342" s="183"/>
    </row>
    <row r="343" spans="1:29" ht="26.25" customHeight="1" thickTop="1">
      <c r="A343" s="137" t="s">
        <v>16</v>
      </c>
      <c r="B343" s="138"/>
      <c r="C343" s="138"/>
      <c r="D343" s="138"/>
      <c r="E343" s="139"/>
      <c r="F343" s="5" t="s">
        <v>8</v>
      </c>
      <c r="G343" s="147" t="s">
        <v>141</v>
      </c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1"/>
      <c r="W343" s="148" t="s">
        <v>28</v>
      </c>
      <c r="X343" s="149"/>
      <c r="Y343" s="150"/>
      <c r="Z343" s="151" t="s">
        <v>25</v>
      </c>
      <c r="AA343" s="151"/>
      <c r="AB343" s="152"/>
    </row>
    <row r="344" spans="1:29" ht="26.25" customHeight="1">
      <c r="A344" s="142" t="s">
        <v>10</v>
      </c>
      <c r="B344" s="143"/>
      <c r="C344" s="143"/>
      <c r="D344" s="143"/>
      <c r="E344" s="153"/>
      <c r="F344" s="6">
        <v>1</v>
      </c>
      <c r="G344" s="194"/>
      <c r="H344" s="195"/>
      <c r="I344" s="197"/>
      <c r="J344" s="197"/>
      <c r="K344" s="197"/>
      <c r="L344" s="197"/>
      <c r="M344" s="197"/>
      <c r="N344" s="197"/>
      <c r="O344" s="197"/>
      <c r="P344" s="197"/>
      <c r="Q344" s="197"/>
      <c r="R344" s="197"/>
      <c r="S344" s="197"/>
      <c r="T344" s="197"/>
      <c r="U344" s="197"/>
      <c r="V344" s="198"/>
      <c r="W344" s="46" t="str">
        <f>IF(I344="","",VLOOKUP(I344,'リスト1(PC入力用)'!$C$2:$E$169,2,FALSE))</f>
        <v/>
      </c>
      <c r="X344" s="47" t="str">
        <f>IF(I344="","",VLOOKUP(I344,'リスト1(PC入力用)'!$C$2:$E$169,3,FALSE))</f>
        <v/>
      </c>
      <c r="Y344" s="22" t="str">
        <f>IF(X344="","",W344+X344)</f>
        <v/>
      </c>
      <c r="Z344" s="201" t="str">
        <f>IF(Y344="","",_xlfn.IFS(Y344=2,"対策の必要なし",Y344=3,"現時点では必要なし",Y344=4,"何らかの対策が必要",Y344=5,"優先的な対策が必要",Y344=6,"即座に対策が必要"))</f>
        <v/>
      </c>
      <c r="AA344" s="202"/>
      <c r="AB344" s="203"/>
    </row>
    <row r="345" spans="1:29" ht="26.25" customHeight="1">
      <c r="A345" s="115" t="s">
        <v>19</v>
      </c>
      <c r="B345" s="116"/>
      <c r="C345" s="116"/>
      <c r="D345" s="116"/>
      <c r="E345" s="135"/>
      <c r="F345" s="6">
        <v>2</v>
      </c>
      <c r="G345" s="194"/>
      <c r="H345" s="195"/>
      <c r="I345" s="197"/>
      <c r="J345" s="197"/>
      <c r="K345" s="197"/>
      <c r="L345" s="197"/>
      <c r="M345" s="197"/>
      <c r="N345" s="197"/>
      <c r="O345" s="197"/>
      <c r="P345" s="197"/>
      <c r="Q345" s="197"/>
      <c r="R345" s="197"/>
      <c r="S345" s="197"/>
      <c r="T345" s="197"/>
      <c r="U345" s="197"/>
      <c r="V345" s="198"/>
      <c r="W345" s="46" t="str">
        <f>IF(I345="","",VLOOKUP(I345,'リスト1(PC入力用)'!$C$2:$E$169,2,FALSE))</f>
        <v/>
      </c>
      <c r="X345" s="47" t="str">
        <f>IF(I345="","",VLOOKUP(I345,'リスト1(PC入力用)'!$C$2:$E$169,3,FALSE))</f>
        <v/>
      </c>
      <c r="Y345" s="22" t="str">
        <f>IF(X345="","",W345+X345)</f>
        <v/>
      </c>
      <c r="Z345" s="201" t="str">
        <f t="shared" ref="Z345:Z346" si="14">IF(Y345="","",_xlfn.IFS(Y345=2,"対策の必要なし",Y345=3,"現時点では必要なし",Y345=4,"何らかの対策が必要",Y345=5,"優先的な対策が必要",Y345=6,"即座に対策が必要"))</f>
        <v/>
      </c>
      <c r="AA345" s="202"/>
      <c r="AB345" s="203"/>
    </row>
    <row r="346" spans="1:29" ht="26.25" customHeight="1" thickBot="1">
      <c r="A346" s="117"/>
      <c r="B346" s="118"/>
      <c r="C346" s="118"/>
      <c r="D346" s="118"/>
      <c r="E346" s="136"/>
      <c r="F346" s="7">
        <v>3</v>
      </c>
      <c r="G346" s="182"/>
      <c r="H346" s="196"/>
      <c r="I346" s="199"/>
      <c r="J346" s="199"/>
      <c r="K346" s="199"/>
      <c r="L346" s="199"/>
      <c r="M346" s="199"/>
      <c r="N346" s="199"/>
      <c r="O346" s="199"/>
      <c r="P346" s="199"/>
      <c r="Q346" s="199"/>
      <c r="R346" s="199"/>
      <c r="S346" s="199"/>
      <c r="T346" s="199"/>
      <c r="U346" s="199"/>
      <c r="V346" s="200"/>
      <c r="W346" s="46" t="str">
        <f>IF(I346="","",VLOOKUP(I346,'リスト1(PC入力用)'!$C$2:$E$169,2,FALSE))</f>
        <v/>
      </c>
      <c r="X346" s="47" t="str">
        <f>IF(I346="","",VLOOKUP(I346,'リスト1(PC入力用)'!$C$2:$E$169,3,FALSE))</f>
        <v/>
      </c>
      <c r="Y346" s="23" t="str">
        <f>IF(X346="","",W346+X346)</f>
        <v/>
      </c>
      <c r="Z346" s="201" t="str">
        <f t="shared" si="14"/>
        <v/>
      </c>
      <c r="AA346" s="202"/>
      <c r="AB346" s="203"/>
    </row>
    <row r="347" spans="1:29" ht="26.25" customHeight="1" thickTop="1">
      <c r="A347" s="137" t="s">
        <v>17</v>
      </c>
      <c r="B347" s="138"/>
      <c r="C347" s="138"/>
      <c r="D347" s="138"/>
      <c r="E347" s="139"/>
      <c r="F347" s="8" t="s">
        <v>8</v>
      </c>
      <c r="G347" s="11" t="s">
        <v>30</v>
      </c>
      <c r="H347" s="225" t="s">
        <v>23</v>
      </c>
      <c r="I347" s="226"/>
      <c r="J347" s="226"/>
      <c r="K347" s="147" t="s">
        <v>24</v>
      </c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  <c r="AA347" s="140"/>
      <c r="AB347" s="141"/>
    </row>
    <row r="348" spans="1:29" ht="26.25" customHeight="1">
      <c r="A348" s="142" t="s">
        <v>33</v>
      </c>
      <c r="B348" s="143"/>
      <c r="C348" s="143"/>
      <c r="D348" s="143"/>
      <c r="E348" s="143"/>
      <c r="F348" s="9"/>
      <c r="G348" s="34" t="str">
        <f>IF(F348="","",VLOOKUP(F348,F344:Y346,20,FALSE))</f>
        <v/>
      </c>
      <c r="H348" s="219" t="str">
        <f>IF(F348="","",VLOOKUP(F348,F344:AB346,21,FALSE))</f>
        <v/>
      </c>
      <c r="I348" s="220"/>
      <c r="J348" s="221"/>
      <c r="K348" s="194"/>
      <c r="L348" s="195"/>
      <c r="M348" s="186"/>
      <c r="N348" s="184"/>
      <c r="O348" s="184"/>
      <c r="P348" s="184"/>
      <c r="Q348" s="184"/>
      <c r="R348" s="184"/>
      <c r="S348" s="184"/>
      <c r="T348" s="187"/>
      <c r="U348" s="184"/>
      <c r="V348" s="184"/>
      <c r="W348" s="184"/>
      <c r="X348" s="184"/>
      <c r="Y348" s="184"/>
      <c r="Z348" s="184"/>
      <c r="AA348" s="184"/>
      <c r="AB348" s="185"/>
    </row>
    <row r="349" spans="1:29" ht="26.25" customHeight="1">
      <c r="A349" s="115" t="s">
        <v>31</v>
      </c>
      <c r="B349" s="116"/>
      <c r="C349" s="116"/>
      <c r="D349" s="116"/>
      <c r="E349" s="116"/>
      <c r="F349" s="9"/>
      <c r="G349" s="34" t="str">
        <f>IF(F349="","",VLOOKUP(F349,F344:Y346,20,FALSE))</f>
        <v/>
      </c>
      <c r="H349" s="219" t="str">
        <f>IF(F349="","",VLOOKUP(F349,F344:AB346,21,FALSE))</f>
        <v/>
      </c>
      <c r="I349" s="220"/>
      <c r="J349" s="221"/>
      <c r="K349" s="194"/>
      <c r="L349" s="195"/>
      <c r="M349" s="186"/>
      <c r="N349" s="184"/>
      <c r="O349" s="184"/>
      <c r="P349" s="184"/>
      <c r="Q349" s="184"/>
      <c r="R349" s="184"/>
      <c r="S349" s="184"/>
      <c r="T349" s="187"/>
      <c r="U349" s="184"/>
      <c r="V349" s="184"/>
      <c r="W349" s="184"/>
      <c r="X349" s="184"/>
      <c r="Y349" s="184"/>
      <c r="Z349" s="184"/>
      <c r="AA349" s="184"/>
      <c r="AB349" s="185"/>
    </row>
    <row r="350" spans="1:29" ht="26.25" customHeight="1" thickBot="1">
      <c r="A350" s="117"/>
      <c r="B350" s="118"/>
      <c r="C350" s="118"/>
      <c r="D350" s="118"/>
      <c r="E350" s="118"/>
      <c r="F350" s="10"/>
      <c r="G350" s="34" t="str">
        <f>IF(F350="","",VLOOKUP(F350,F344:Y346,20,FALSE))</f>
        <v/>
      </c>
      <c r="H350" s="222" t="str">
        <f>IF(F350="","",VLOOKUP(F350,F344:AB346,21,FALSE))</f>
        <v/>
      </c>
      <c r="I350" s="223"/>
      <c r="J350" s="224"/>
      <c r="K350" s="182"/>
      <c r="L350" s="196"/>
      <c r="M350" s="204"/>
      <c r="N350" s="181"/>
      <c r="O350" s="181"/>
      <c r="P350" s="181"/>
      <c r="Q350" s="181"/>
      <c r="R350" s="181"/>
      <c r="S350" s="181"/>
      <c r="T350" s="205"/>
      <c r="U350" s="184"/>
      <c r="V350" s="184"/>
      <c r="W350" s="184"/>
      <c r="X350" s="184"/>
      <c r="Y350" s="184"/>
      <c r="Z350" s="184"/>
      <c r="AA350" s="184"/>
      <c r="AB350" s="185"/>
    </row>
    <row r="351" spans="1:29" ht="26.25" customHeight="1" thickTop="1">
      <c r="A351" s="123" t="s">
        <v>13</v>
      </c>
      <c r="B351" s="124"/>
      <c r="C351" s="124"/>
      <c r="D351" s="124"/>
      <c r="E351" s="124"/>
      <c r="F351" s="229"/>
      <c r="G351" s="230"/>
      <c r="H351" s="230"/>
      <c r="I351" s="230"/>
      <c r="J351" s="230"/>
      <c r="K351" s="230"/>
      <c r="L351" s="230"/>
      <c r="M351" s="230"/>
      <c r="N351" s="230"/>
      <c r="O351" s="230"/>
      <c r="P351" s="230"/>
      <c r="Q351" s="230"/>
      <c r="R351" s="230"/>
      <c r="S351" s="230"/>
      <c r="T351" s="230"/>
      <c r="U351" s="230"/>
      <c r="V351" s="230"/>
      <c r="W351" s="230"/>
      <c r="X351" s="230"/>
      <c r="Y351" s="131" t="s">
        <v>35</v>
      </c>
      <c r="Z351" s="131"/>
      <c r="AA351" s="131"/>
      <c r="AB351" s="132"/>
    </row>
    <row r="352" spans="1:29" ht="26.25" customHeight="1" thickBot="1">
      <c r="A352" s="125"/>
      <c r="B352" s="126"/>
      <c r="C352" s="126"/>
      <c r="D352" s="126"/>
      <c r="E352" s="126"/>
      <c r="F352" s="231"/>
      <c r="G352" s="232"/>
      <c r="H352" s="232"/>
      <c r="I352" s="232"/>
      <c r="J352" s="232"/>
      <c r="K352" s="232"/>
      <c r="L352" s="232"/>
      <c r="M352" s="232"/>
      <c r="N352" s="232"/>
      <c r="O352" s="232"/>
      <c r="P352" s="232"/>
      <c r="Q352" s="232"/>
      <c r="R352" s="232"/>
      <c r="S352" s="232"/>
      <c r="T352" s="232"/>
      <c r="U352" s="232"/>
      <c r="V352" s="232"/>
      <c r="W352" s="232"/>
      <c r="X352" s="232"/>
      <c r="Y352" s="133"/>
      <c r="Z352" s="133"/>
      <c r="AA352" s="133"/>
      <c r="AB352" s="134"/>
    </row>
    <row r="353" spans="1:29" ht="26.25" customHeight="1" thickTop="1">
      <c r="A353" s="101" t="s">
        <v>11</v>
      </c>
      <c r="B353" s="208" t="str">
        <f>IF(B329="","",B329)</f>
        <v/>
      </c>
      <c r="C353" s="209"/>
      <c r="D353" s="209"/>
      <c r="E353" s="210"/>
      <c r="F353" s="112" t="s">
        <v>12</v>
      </c>
      <c r="G353" s="14" t="s">
        <v>14</v>
      </c>
      <c r="H353" s="15">
        <v>2</v>
      </c>
      <c r="I353" s="13">
        <v>3</v>
      </c>
      <c r="J353" s="15">
        <v>4</v>
      </c>
      <c r="K353" s="15">
        <v>5</v>
      </c>
      <c r="L353" s="16">
        <v>6</v>
      </c>
      <c r="M353" s="16">
        <v>7</v>
      </c>
      <c r="N353" s="16">
        <v>8</v>
      </c>
      <c r="O353" s="16">
        <v>9</v>
      </c>
      <c r="P353" s="16">
        <v>10</v>
      </c>
      <c r="Q353" s="15">
        <v>11</v>
      </c>
      <c r="R353" s="16">
        <v>12</v>
      </c>
      <c r="S353" s="16">
        <v>13</v>
      </c>
      <c r="T353" s="16">
        <v>14</v>
      </c>
      <c r="U353" s="16">
        <v>15</v>
      </c>
      <c r="V353" s="16">
        <v>16</v>
      </c>
      <c r="W353" s="16">
        <v>17</v>
      </c>
      <c r="X353" s="16">
        <v>18</v>
      </c>
      <c r="Y353" s="16">
        <v>19</v>
      </c>
      <c r="Z353" s="18">
        <v>20</v>
      </c>
      <c r="AA353" s="86"/>
      <c r="AB353" s="87"/>
    </row>
    <row r="354" spans="1:29" ht="26.25" customHeight="1">
      <c r="A354" s="101"/>
      <c r="B354" s="211"/>
      <c r="C354" s="212"/>
      <c r="D354" s="212"/>
      <c r="E354" s="213"/>
      <c r="F354" s="113"/>
      <c r="G354" s="217"/>
      <c r="H354" s="217"/>
      <c r="I354" s="217"/>
      <c r="J354" s="217"/>
      <c r="K354" s="217"/>
      <c r="L354" s="217"/>
      <c r="M354" s="217"/>
      <c r="N354" s="217"/>
      <c r="O354" s="217"/>
      <c r="P354" s="217"/>
      <c r="Q354" s="217"/>
      <c r="R354" s="217"/>
      <c r="S354" s="217"/>
      <c r="T354" s="217"/>
      <c r="U354" s="217"/>
      <c r="V354" s="217"/>
      <c r="W354" s="217"/>
      <c r="X354" s="217"/>
      <c r="Y354" s="217"/>
      <c r="Z354" s="217"/>
      <c r="AA354" s="88"/>
      <c r="AB354" s="89"/>
    </row>
    <row r="355" spans="1:29" ht="26.25" customHeight="1">
      <c r="A355" s="101"/>
      <c r="B355" s="211"/>
      <c r="C355" s="212"/>
      <c r="D355" s="212"/>
      <c r="E355" s="213"/>
      <c r="F355" s="113"/>
      <c r="G355" s="217"/>
      <c r="H355" s="217"/>
      <c r="I355" s="217"/>
      <c r="J355" s="217"/>
      <c r="K355" s="217"/>
      <c r="L355" s="217"/>
      <c r="M355" s="217"/>
      <c r="N355" s="217"/>
      <c r="O355" s="217"/>
      <c r="P355" s="217"/>
      <c r="Q355" s="217"/>
      <c r="R355" s="217"/>
      <c r="S355" s="217"/>
      <c r="T355" s="217"/>
      <c r="U355" s="217"/>
      <c r="V355" s="217"/>
      <c r="W355" s="217"/>
      <c r="X355" s="217"/>
      <c r="Y355" s="217"/>
      <c r="Z355" s="217"/>
      <c r="AA355" s="88"/>
      <c r="AB355" s="89"/>
    </row>
    <row r="356" spans="1:29" ht="26.25" customHeight="1">
      <c r="A356" s="102"/>
      <c r="B356" s="214"/>
      <c r="C356" s="215"/>
      <c r="D356" s="215"/>
      <c r="E356" s="216"/>
      <c r="F356" s="114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90"/>
      <c r="AB356" s="91"/>
    </row>
    <row r="357" spans="1:29" ht="26.25" customHeight="1">
      <c r="A357" s="28"/>
      <c r="B357" s="29"/>
      <c r="C357" s="29"/>
      <c r="D357" s="29"/>
      <c r="E357" s="29"/>
      <c r="F357" s="28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27"/>
      <c r="Z357" s="27"/>
      <c r="AA357" s="26"/>
      <c r="AB357" s="26"/>
    </row>
    <row r="358" spans="1:29" ht="26.25" customHeight="1">
      <c r="A358" s="92" t="s">
        <v>9</v>
      </c>
      <c r="B358" s="93"/>
      <c r="C358" s="64" t="s">
        <v>21</v>
      </c>
      <c r="D358" s="64"/>
      <c r="E358" s="64"/>
      <c r="F358" s="64"/>
      <c r="G358" s="98"/>
      <c r="H358" s="61" t="s">
        <v>15</v>
      </c>
      <c r="I358" s="61"/>
      <c r="J358" s="64" t="s">
        <v>20</v>
      </c>
      <c r="K358" s="64"/>
      <c r="L358" s="64"/>
      <c r="M358" s="64"/>
      <c r="N358" s="64"/>
      <c r="O358" s="98"/>
      <c r="P358" s="61" t="s">
        <v>29</v>
      </c>
      <c r="Q358" s="61"/>
      <c r="R358" s="61"/>
      <c r="S358" s="61"/>
      <c r="T358" s="64" t="s">
        <v>26</v>
      </c>
      <c r="U358" s="64"/>
      <c r="V358" s="64"/>
      <c r="W358" s="67" t="s">
        <v>23</v>
      </c>
      <c r="X358" s="68"/>
      <c r="Y358" s="73" t="s">
        <v>34</v>
      </c>
      <c r="Z358" s="73"/>
      <c r="AA358" s="73"/>
      <c r="AB358" s="74"/>
    </row>
    <row r="359" spans="1:29" ht="26.25" customHeight="1">
      <c r="A359" s="94"/>
      <c r="B359" s="95"/>
      <c r="C359" s="65"/>
      <c r="D359" s="65"/>
      <c r="E359" s="65"/>
      <c r="F359" s="65"/>
      <c r="G359" s="99"/>
      <c r="H359" s="62"/>
      <c r="I359" s="62"/>
      <c r="J359" s="65"/>
      <c r="K359" s="65"/>
      <c r="L359" s="65"/>
      <c r="M359" s="65"/>
      <c r="N359" s="65"/>
      <c r="O359" s="99"/>
      <c r="P359" s="62"/>
      <c r="Q359" s="62"/>
      <c r="R359" s="62"/>
      <c r="S359" s="62"/>
      <c r="T359" s="65"/>
      <c r="U359" s="65"/>
      <c r="V359" s="65"/>
      <c r="W359" s="69"/>
      <c r="X359" s="70"/>
      <c r="Y359" s="75"/>
      <c r="Z359" s="75"/>
      <c r="AA359" s="75"/>
      <c r="AB359" s="76"/>
    </row>
    <row r="360" spans="1:29" ht="26.25" customHeight="1">
      <c r="A360" s="96"/>
      <c r="B360" s="97"/>
      <c r="C360" s="66"/>
      <c r="D360" s="66"/>
      <c r="E360" s="66"/>
      <c r="F360" s="66"/>
      <c r="G360" s="100"/>
      <c r="H360" s="63"/>
      <c r="I360" s="63"/>
      <c r="J360" s="66"/>
      <c r="K360" s="66"/>
      <c r="L360" s="66"/>
      <c r="M360" s="66"/>
      <c r="N360" s="66"/>
      <c r="O360" s="100"/>
      <c r="P360" s="63"/>
      <c r="Q360" s="63"/>
      <c r="R360" s="63"/>
      <c r="S360" s="63"/>
      <c r="T360" s="66"/>
      <c r="U360" s="66"/>
      <c r="V360" s="66"/>
      <c r="W360" s="71"/>
      <c r="X360" s="72"/>
      <c r="Y360" s="77"/>
      <c r="Z360" s="77"/>
      <c r="AA360" s="77"/>
      <c r="AB360" s="78"/>
    </row>
    <row r="361" spans="1:29" ht="26.25" customHeight="1">
      <c r="A361" s="165" t="s">
        <v>22</v>
      </c>
      <c r="B361" s="165"/>
      <c r="C361" s="165"/>
      <c r="D361" s="165"/>
      <c r="E361" s="165"/>
      <c r="F361" s="165"/>
      <c r="G361" s="165"/>
      <c r="H361" s="165"/>
      <c r="I361" s="165"/>
      <c r="J361" s="165"/>
      <c r="K361" s="165"/>
      <c r="L361" s="165"/>
      <c r="M361" s="1"/>
      <c r="N361" s="1"/>
      <c r="O361" s="1"/>
      <c r="P361" s="2"/>
      <c r="T361" s="227" t="str">
        <f>IF(T337="","",T337+1)</f>
        <v/>
      </c>
      <c r="U361" s="227"/>
      <c r="V361" s="227"/>
      <c r="W361" s="227"/>
      <c r="X361" s="227"/>
      <c r="Y361" s="227"/>
      <c r="Z361" s="227"/>
      <c r="AA361" s="207" t="str">
        <f>IF(T361="","",T361)</f>
        <v/>
      </c>
      <c r="AB361" s="207"/>
      <c r="AC361" s="21"/>
    </row>
    <row r="362" spans="1:29" ht="26.25" customHeight="1">
      <c r="A362" s="166"/>
      <c r="B362" s="166"/>
      <c r="C362" s="166"/>
      <c r="D362" s="166"/>
      <c r="E362" s="166"/>
      <c r="F362" s="167"/>
      <c r="G362" s="167"/>
      <c r="H362" s="167"/>
      <c r="I362" s="167"/>
      <c r="J362" s="167"/>
      <c r="K362" s="167"/>
      <c r="L362" s="167"/>
      <c r="M362" s="168" t="s">
        <v>5</v>
      </c>
      <c r="N362" s="168"/>
      <c r="O362" s="228" t="str">
        <f>IF(O338="","",O338)</f>
        <v/>
      </c>
      <c r="P362" s="228"/>
      <c r="Q362" s="228"/>
      <c r="R362" s="228"/>
      <c r="S362" s="228"/>
      <c r="T362" s="228"/>
      <c r="U362" s="228"/>
      <c r="V362" s="228"/>
      <c r="W362" s="228"/>
      <c r="X362" s="228"/>
      <c r="Y362" s="228"/>
      <c r="Z362" s="228"/>
      <c r="AA362" s="228"/>
      <c r="AB362" s="228"/>
    </row>
    <row r="363" spans="1:29" ht="26.25" customHeight="1">
      <c r="A363" s="170" t="s">
        <v>6</v>
      </c>
      <c r="B363" s="171"/>
      <c r="C363" s="171"/>
      <c r="D363" s="171"/>
      <c r="E363" s="172"/>
      <c r="F363" s="176"/>
      <c r="G363" s="177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8"/>
      <c r="S363" s="177"/>
      <c r="T363" s="177"/>
      <c r="U363" s="177"/>
      <c r="V363" s="177"/>
      <c r="W363" s="177"/>
      <c r="X363" s="177"/>
      <c r="Y363" s="177"/>
      <c r="Z363" s="177"/>
      <c r="AA363" s="177"/>
      <c r="AB363" s="179"/>
    </row>
    <row r="364" spans="1:29" ht="26.25" customHeight="1" thickBot="1">
      <c r="A364" s="173"/>
      <c r="B364" s="174"/>
      <c r="C364" s="174"/>
      <c r="D364" s="174"/>
      <c r="E364" s="175"/>
      <c r="F364" s="180"/>
      <c r="G364" s="181"/>
      <c r="H364" s="181"/>
      <c r="I364" s="181"/>
      <c r="J364" s="181"/>
      <c r="K364" s="181"/>
      <c r="L364" s="181"/>
      <c r="M364" s="181"/>
      <c r="N364" s="181"/>
      <c r="O364" s="181"/>
      <c r="P364" s="181"/>
      <c r="Q364" s="181"/>
      <c r="R364" s="182"/>
      <c r="S364" s="181"/>
      <c r="T364" s="181"/>
      <c r="U364" s="181"/>
      <c r="V364" s="181"/>
      <c r="W364" s="181"/>
      <c r="X364" s="181"/>
      <c r="Y364" s="181"/>
      <c r="Z364" s="181"/>
      <c r="AA364" s="181"/>
      <c r="AB364" s="183"/>
    </row>
    <row r="365" spans="1:29" ht="26.25" customHeight="1" thickTop="1">
      <c r="A365" s="154" t="s">
        <v>7</v>
      </c>
      <c r="B365" s="155"/>
      <c r="C365" s="155"/>
      <c r="D365" s="155"/>
      <c r="E365" s="155"/>
      <c r="F365" s="155"/>
      <c r="G365" s="155"/>
      <c r="H365" s="155"/>
      <c r="I365" s="155"/>
      <c r="J365" s="155"/>
      <c r="K365" s="155"/>
      <c r="L365" s="156"/>
      <c r="M365" s="12">
        <v>1</v>
      </c>
      <c r="N365" s="188"/>
      <c r="O365" s="188"/>
      <c r="P365" s="188"/>
      <c r="Q365" s="188"/>
      <c r="R365" s="188"/>
      <c r="S365" s="188"/>
      <c r="T365" s="189"/>
      <c r="U365" s="17">
        <v>3</v>
      </c>
      <c r="V365" s="192"/>
      <c r="W365" s="192"/>
      <c r="X365" s="192"/>
      <c r="Y365" s="192"/>
      <c r="Z365" s="192"/>
      <c r="AA365" s="192"/>
      <c r="AB365" s="193"/>
    </row>
    <row r="366" spans="1:29" ht="26.25" customHeight="1" thickBot="1">
      <c r="A366" s="160" t="s">
        <v>18</v>
      </c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2"/>
      <c r="M366" s="3">
        <v>2</v>
      </c>
      <c r="N366" s="190"/>
      <c r="O366" s="190"/>
      <c r="P366" s="190"/>
      <c r="Q366" s="190"/>
      <c r="R366" s="190"/>
      <c r="S366" s="190"/>
      <c r="T366" s="191"/>
      <c r="U366" s="3">
        <v>4</v>
      </c>
      <c r="V366" s="181"/>
      <c r="W366" s="181"/>
      <c r="X366" s="181"/>
      <c r="Y366" s="181"/>
      <c r="Z366" s="181"/>
      <c r="AA366" s="181"/>
      <c r="AB366" s="183"/>
    </row>
    <row r="367" spans="1:29" ht="26.25" customHeight="1" thickTop="1">
      <c r="A367" s="137" t="s">
        <v>16</v>
      </c>
      <c r="B367" s="138"/>
      <c r="C367" s="138"/>
      <c r="D367" s="138"/>
      <c r="E367" s="139"/>
      <c r="F367" s="5" t="s">
        <v>8</v>
      </c>
      <c r="G367" s="147" t="s">
        <v>141</v>
      </c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1"/>
      <c r="W367" s="148" t="s">
        <v>28</v>
      </c>
      <c r="X367" s="149"/>
      <c r="Y367" s="150"/>
      <c r="Z367" s="151" t="s">
        <v>25</v>
      </c>
      <c r="AA367" s="151"/>
      <c r="AB367" s="152"/>
    </row>
    <row r="368" spans="1:29" ht="26.25" customHeight="1">
      <c r="A368" s="142" t="s">
        <v>10</v>
      </c>
      <c r="B368" s="143"/>
      <c r="C368" s="143"/>
      <c r="D368" s="143"/>
      <c r="E368" s="153"/>
      <c r="F368" s="6">
        <v>1</v>
      </c>
      <c r="G368" s="194"/>
      <c r="H368" s="195"/>
      <c r="I368" s="197"/>
      <c r="J368" s="197"/>
      <c r="K368" s="197"/>
      <c r="L368" s="197"/>
      <c r="M368" s="197"/>
      <c r="N368" s="197"/>
      <c r="O368" s="197"/>
      <c r="P368" s="197"/>
      <c r="Q368" s="197"/>
      <c r="R368" s="197"/>
      <c r="S368" s="197"/>
      <c r="T368" s="197"/>
      <c r="U368" s="197"/>
      <c r="V368" s="198"/>
      <c r="W368" s="46" t="str">
        <f>IF(I368="","",VLOOKUP(I368,'リスト1(PC入力用)'!$C$2:$E$169,2,FALSE))</f>
        <v/>
      </c>
      <c r="X368" s="47" t="str">
        <f>IF(I368="","",VLOOKUP(I368,'リスト1(PC入力用)'!$C$2:$E$169,3,FALSE))</f>
        <v/>
      </c>
      <c r="Y368" s="22" t="str">
        <f>IF(X368="","",W368+X368)</f>
        <v/>
      </c>
      <c r="Z368" s="201" t="str">
        <f>IF(Y368="","",_xlfn.IFS(Y368=2,"対策の必要なし",Y368=3,"現時点では必要なし",Y368=4,"何らかの対策が必要",Y368=5,"優先的な対策が必要",Y368=6,"即座に対策が必要"))</f>
        <v/>
      </c>
      <c r="AA368" s="202"/>
      <c r="AB368" s="203"/>
    </row>
    <row r="369" spans="1:28" ht="26.25" customHeight="1">
      <c r="A369" s="115" t="s">
        <v>19</v>
      </c>
      <c r="B369" s="116"/>
      <c r="C369" s="116"/>
      <c r="D369" s="116"/>
      <c r="E369" s="135"/>
      <c r="F369" s="6">
        <v>2</v>
      </c>
      <c r="G369" s="194"/>
      <c r="H369" s="195"/>
      <c r="I369" s="197"/>
      <c r="J369" s="197"/>
      <c r="K369" s="197"/>
      <c r="L369" s="197"/>
      <c r="M369" s="197"/>
      <c r="N369" s="197"/>
      <c r="O369" s="197"/>
      <c r="P369" s="197"/>
      <c r="Q369" s="197"/>
      <c r="R369" s="197"/>
      <c r="S369" s="197"/>
      <c r="T369" s="197"/>
      <c r="U369" s="197"/>
      <c r="V369" s="198"/>
      <c r="W369" s="46" t="str">
        <f>IF(I369="","",VLOOKUP(I369,'リスト1(PC入力用)'!$C$2:$E$169,2,FALSE))</f>
        <v/>
      </c>
      <c r="X369" s="47" t="str">
        <f>IF(I369="","",VLOOKUP(I369,'リスト1(PC入力用)'!$C$2:$E$169,3,FALSE))</f>
        <v/>
      </c>
      <c r="Y369" s="22" t="str">
        <f>IF(X369="","",W369+X369)</f>
        <v/>
      </c>
      <c r="Z369" s="201" t="str">
        <f t="shared" ref="Z369:Z370" si="15">IF(Y369="","",_xlfn.IFS(Y369=2,"対策の必要なし",Y369=3,"現時点では必要なし",Y369=4,"何らかの対策が必要",Y369=5,"優先的な対策が必要",Y369=6,"即座に対策が必要"))</f>
        <v/>
      </c>
      <c r="AA369" s="202"/>
      <c r="AB369" s="203"/>
    </row>
    <row r="370" spans="1:28" ht="26.25" customHeight="1" thickBot="1">
      <c r="A370" s="117"/>
      <c r="B370" s="118"/>
      <c r="C370" s="118"/>
      <c r="D370" s="118"/>
      <c r="E370" s="136"/>
      <c r="F370" s="7">
        <v>3</v>
      </c>
      <c r="G370" s="182"/>
      <c r="H370" s="196"/>
      <c r="I370" s="199"/>
      <c r="J370" s="199"/>
      <c r="K370" s="199"/>
      <c r="L370" s="199"/>
      <c r="M370" s="199"/>
      <c r="N370" s="199"/>
      <c r="O370" s="199"/>
      <c r="P370" s="199"/>
      <c r="Q370" s="199"/>
      <c r="R370" s="199"/>
      <c r="S370" s="199"/>
      <c r="T370" s="199"/>
      <c r="U370" s="199"/>
      <c r="V370" s="200"/>
      <c r="W370" s="46" t="str">
        <f>IF(I370="","",VLOOKUP(I370,'リスト1(PC入力用)'!$C$2:$E$169,2,FALSE))</f>
        <v/>
      </c>
      <c r="X370" s="47" t="str">
        <f>IF(I370="","",VLOOKUP(I370,'リスト1(PC入力用)'!$C$2:$E$169,3,FALSE))</f>
        <v/>
      </c>
      <c r="Y370" s="23" t="str">
        <f>IF(X370="","",W370+X370)</f>
        <v/>
      </c>
      <c r="Z370" s="201" t="str">
        <f t="shared" si="15"/>
        <v/>
      </c>
      <c r="AA370" s="202"/>
      <c r="AB370" s="203"/>
    </row>
    <row r="371" spans="1:28" ht="26.25" customHeight="1" thickTop="1">
      <c r="A371" s="137" t="s">
        <v>17</v>
      </c>
      <c r="B371" s="138"/>
      <c r="C371" s="138"/>
      <c r="D371" s="138"/>
      <c r="E371" s="139"/>
      <c r="F371" s="8" t="s">
        <v>8</v>
      </c>
      <c r="G371" s="11" t="s">
        <v>30</v>
      </c>
      <c r="H371" s="225" t="s">
        <v>23</v>
      </c>
      <c r="I371" s="226"/>
      <c r="J371" s="226"/>
      <c r="K371" s="147" t="s">
        <v>24</v>
      </c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  <c r="AA371" s="140"/>
      <c r="AB371" s="141"/>
    </row>
    <row r="372" spans="1:28" ht="26.25" customHeight="1">
      <c r="A372" s="142" t="s">
        <v>33</v>
      </c>
      <c r="B372" s="143"/>
      <c r="C372" s="143"/>
      <c r="D372" s="143"/>
      <c r="E372" s="143"/>
      <c r="F372" s="9"/>
      <c r="G372" s="34" t="str">
        <f>IF(F372="","",VLOOKUP(F372,F368:Y370,20,FALSE))</f>
        <v/>
      </c>
      <c r="H372" s="219" t="str">
        <f>IF(F372="","",VLOOKUP(F372,F368:AB370,21,FALSE))</f>
        <v/>
      </c>
      <c r="I372" s="220"/>
      <c r="J372" s="221"/>
      <c r="K372" s="194"/>
      <c r="L372" s="195"/>
      <c r="M372" s="186"/>
      <c r="N372" s="184"/>
      <c r="O372" s="184"/>
      <c r="P372" s="184"/>
      <c r="Q372" s="184"/>
      <c r="R372" s="184"/>
      <c r="S372" s="184"/>
      <c r="T372" s="187"/>
      <c r="U372" s="184"/>
      <c r="V372" s="184"/>
      <c r="W372" s="184"/>
      <c r="X372" s="184"/>
      <c r="Y372" s="184"/>
      <c r="Z372" s="184"/>
      <c r="AA372" s="184"/>
      <c r="AB372" s="185"/>
    </row>
    <row r="373" spans="1:28" ht="26.25" customHeight="1">
      <c r="A373" s="115" t="s">
        <v>31</v>
      </c>
      <c r="B373" s="116"/>
      <c r="C373" s="116"/>
      <c r="D373" s="116"/>
      <c r="E373" s="116"/>
      <c r="F373" s="9"/>
      <c r="G373" s="34" t="str">
        <f>IF(F373="","",VLOOKUP(F373,F368:Y370,20,FALSE))</f>
        <v/>
      </c>
      <c r="H373" s="219" t="str">
        <f>IF(F373="","",VLOOKUP(F373,F368:AB370,21,FALSE))</f>
        <v/>
      </c>
      <c r="I373" s="220"/>
      <c r="J373" s="221"/>
      <c r="K373" s="194"/>
      <c r="L373" s="195"/>
      <c r="M373" s="186"/>
      <c r="N373" s="184"/>
      <c r="O373" s="184"/>
      <c r="P373" s="184"/>
      <c r="Q373" s="184"/>
      <c r="R373" s="184"/>
      <c r="S373" s="184"/>
      <c r="T373" s="187"/>
      <c r="U373" s="184"/>
      <c r="V373" s="184"/>
      <c r="W373" s="184"/>
      <c r="X373" s="184"/>
      <c r="Y373" s="184"/>
      <c r="Z373" s="184"/>
      <c r="AA373" s="184"/>
      <c r="AB373" s="185"/>
    </row>
    <row r="374" spans="1:28" ht="26.25" customHeight="1" thickBot="1">
      <c r="A374" s="117"/>
      <c r="B374" s="118"/>
      <c r="C374" s="118"/>
      <c r="D374" s="118"/>
      <c r="E374" s="118"/>
      <c r="F374" s="10"/>
      <c r="G374" s="34" t="str">
        <f>IF(F374="","",VLOOKUP(F374,F368:Y370,20,FALSE))</f>
        <v/>
      </c>
      <c r="H374" s="222" t="str">
        <f>IF(F374="","",VLOOKUP(F374,F368:AB370,21,FALSE))</f>
        <v/>
      </c>
      <c r="I374" s="223"/>
      <c r="J374" s="224"/>
      <c r="K374" s="182"/>
      <c r="L374" s="196"/>
      <c r="M374" s="204"/>
      <c r="N374" s="181"/>
      <c r="O374" s="181"/>
      <c r="P374" s="181"/>
      <c r="Q374" s="181"/>
      <c r="R374" s="181"/>
      <c r="S374" s="181"/>
      <c r="T374" s="205"/>
      <c r="U374" s="184"/>
      <c r="V374" s="184"/>
      <c r="W374" s="184"/>
      <c r="X374" s="184"/>
      <c r="Y374" s="184"/>
      <c r="Z374" s="184"/>
      <c r="AA374" s="184"/>
      <c r="AB374" s="185"/>
    </row>
    <row r="375" spans="1:28" ht="26.25" customHeight="1" thickTop="1">
      <c r="A375" s="123" t="s">
        <v>13</v>
      </c>
      <c r="B375" s="124"/>
      <c r="C375" s="124"/>
      <c r="D375" s="124"/>
      <c r="E375" s="124"/>
      <c r="F375" s="229"/>
      <c r="G375" s="230"/>
      <c r="H375" s="230"/>
      <c r="I375" s="230"/>
      <c r="J375" s="230"/>
      <c r="K375" s="230"/>
      <c r="L375" s="230"/>
      <c r="M375" s="230"/>
      <c r="N375" s="230"/>
      <c r="O375" s="230"/>
      <c r="P375" s="230"/>
      <c r="Q375" s="230"/>
      <c r="R375" s="230"/>
      <c r="S375" s="230"/>
      <c r="T375" s="230"/>
      <c r="U375" s="230"/>
      <c r="V375" s="230"/>
      <c r="W375" s="230"/>
      <c r="X375" s="230"/>
      <c r="Y375" s="131" t="s">
        <v>35</v>
      </c>
      <c r="Z375" s="131"/>
      <c r="AA375" s="131"/>
      <c r="AB375" s="132"/>
    </row>
    <row r="376" spans="1:28" ht="26.25" customHeight="1" thickBot="1">
      <c r="A376" s="125"/>
      <c r="B376" s="126"/>
      <c r="C376" s="126"/>
      <c r="D376" s="126"/>
      <c r="E376" s="126"/>
      <c r="F376" s="231"/>
      <c r="G376" s="232"/>
      <c r="H376" s="232"/>
      <c r="I376" s="232"/>
      <c r="J376" s="232"/>
      <c r="K376" s="232"/>
      <c r="L376" s="232"/>
      <c r="M376" s="232"/>
      <c r="N376" s="232"/>
      <c r="O376" s="232"/>
      <c r="P376" s="232"/>
      <c r="Q376" s="232"/>
      <c r="R376" s="232"/>
      <c r="S376" s="232"/>
      <c r="T376" s="232"/>
      <c r="U376" s="232"/>
      <c r="V376" s="232"/>
      <c r="W376" s="232"/>
      <c r="X376" s="232"/>
      <c r="Y376" s="133"/>
      <c r="Z376" s="133"/>
      <c r="AA376" s="133"/>
      <c r="AB376" s="134"/>
    </row>
    <row r="377" spans="1:28" ht="26.25" customHeight="1" thickTop="1">
      <c r="A377" s="101" t="s">
        <v>11</v>
      </c>
      <c r="B377" s="208" t="str">
        <f>IF(B353="","",B353)</f>
        <v/>
      </c>
      <c r="C377" s="209"/>
      <c r="D377" s="209"/>
      <c r="E377" s="210"/>
      <c r="F377" s="112" t="s">
        <v>12</v>
      </c>
      <c r="G377" s="14" t="s">
        <v>14</v>
      </c>
      <c r="H377" s="15">
        <v>2</v>
      </c>
      <c r="I377" s="13">
        <v>3</v>
      </c>
      <c r="J377" s="15">
        <v>4</v>
      </c>
      <c r="K377" s="15">
        <v>5</v>
      </c>
      <c r="L377" s="16">
        <v>6</v>
      </c>
      <c r="M377" s="16">
        <v>7</v>
      </c>
      <c r="N377" s="16">
        <v>8</v>
      </c>
      <c r="O377" s="16">
        <v>9</v>
      </c>
      <c r="P377" s="16">
        <v>10</v>
      </c>
      <c r="Q377" s="15">
        <v>11</v>
      </c>
      <c r="R377" s="16">
        <v>12</v>
      </c>
      <c r="S377" s="16">
        <v>13</v>
      </c>
      <c r="T377" s="16">
        <v>14</v>
      </c>
      <c r="U377" s="16">
        <v>15</v>
      </c>
      <c r="V377" s="16">
        <v>16</v>
      </c>
      <c r="W377" s="16">
        <v>17</v>
      </c>
      <c r="X377" s="16">
        <v>18</v>
      </c>
      <c r="Y377" s="16">
        <v>19</v>
      </c>
      <c r="Z377" s="18">
        <v>20</v>
      </c>
      <c r="AA377" s="86"/>
      <c r="AB377" s="87"/>
    </row>
    <row r="378" spans="1:28" ht="26.25" customHeight="1">
      <c r="A378" s="101"/>
      <c r="B378" s="211"/>
      <c r="C378" s="212"/>
      <c r="D378" s="212"/>
      <c r="E378" s="213"/>
      <c r="F378" s="113"/>
      <c r="G378" s="217"/>
      <c r="H378" s="217"/>
      <c r="I378" s="217"/>
      <c r="J378" s="217"/>
      <c r="K378" s="217"/>
      <c r="L378" s="217"/>
      <c r="M378" s="217"/>
      <c r="N378" s="217"/>
      <c r="O378" s="217"/>
      <c r="P378" s="217"/>
      <c r="Q378" s="217"/>
      <c r="R378" s="217"/>
      <c r="S378" s="217"/>
      <c r="T378" s="217"/>
      <c r="U378" s="217"/>
      <c r="V378" s="217"/>
      <c r="W378" s="217"/>
      <c r="X378" s="217"/>
      <c r="Y378" s="217"/>
      <c r="Z378" s="217"/>
      <c r="AA378" s="88"/>
      <c r="AB378" s="89"/>
    </row>
    <row r="379" spans="1:28" ht="26.25" customHeight="1">
      <c r="A379" s="101"/>
      <c r="B379" s="211"/>
      <c r="C379" s="212"/>
      <c r="D379" s="212"/>
      <c r="E379" s="213"/>
      <c r="F379" s="113"/>
      <c r="G379" s="217"/>
      <c r="H379" s="217"/>
      <c r="I379" s="217"/>
      <c r="J379" s="217"/>
      <c r="K379" s="217"/>
      <c r="L379" s="217"/>
      <c r="M379" s="217"/>
      <c r="N379" s="217"/>
      <c r="O379" s="217"/>
      <c r="P379" s="217"/>
      <c r="Q379" s="217"/>
      <c r="R379" s="217"/>
      <c r="S379" s="217"/>
      <c r="T379" s="217"/>
      <c r="U379" s="217"/>
      <c r="V379" s="217"/>
      <c r="W379" s="217"/>
      <c r="X379" s="217"/>
      <c r="Y379" s="217"/>
      <c r="Z379" s="217"/>
      <c r="AA379" s="88"/>
      <c r="AB379" s="89"/>
    </row>
    <row r="380" spans="1:28" ht="26.25" customHeight="1">
      <c r="A380" s="102"/>
      <c r="B380" s="214"/>
      <c r="C380" s="215"/>
      <c r="D380" s="215"/>
      <c r="E380" s="216"/>
      <c r="F380" s="114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90"/>
      <c r="AB380" s="91"/>
    </row>
    <row r="381" spans="1:28" ht="26.25" customHeight="1">
      <c r="A381" s="28"/>
      <c r="B381" s="29"/>
      <c r="C381" s="29"/>
      <c r="D381" s="29"/>
      <c r="E381" s="29"/>
      <c r="F381" s="28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27"/>
      <c r="Z381" s="27"/>
      <c r="AA381" s="26"/>
      <c r="AB381" s="26"/>
    </row>
    <row r="382" spans="1:28" ht="26.25" customHeight="1">
      <c r="A382" s="92" t="s">
        <v>9</v>
      </c>
      <c r="B382" s="93"/>
      <c r="C382" s="64" t="s">
        <v>21</v>
      </c>
      <c r="D382" s="64"/>
      <c r="E382" s="64"/>
      <c r="F382" s="64"/>
      <c r="G382" s="98"/>
      <c r="H382" s="61" t="s">
        <v>15</v>
      </c>
      <c r="I382" s="61"/>
      <c r="J382" s="64" t="s">
        <v>20</v>
      </c>
      <c r="K382" s="64"/>
      <c r="L382" s="64"/>
      <c r="M382" s="64"/>
      <c r="N382" s="64"/>
      <c r="O382" s="98"/>
      <c r="P382" s="61" t="s">
        <v>29</v>
      </c>
      <c r="Q382" s="61"/>
      <c r="R382" s="61"/>
      <c r="S382" s="61"/>
      <c r="T382" s="64" t="s">
        <v>26</v>
      </c>
      <c r="U382" s="64"/>
      <c r="V382" s="64"/>
      <c r="W382" s="67" t="s">
        <v>23</v>
      </c>
      <c r="X382" s="68"/>
      <c r="Y382" s="73" t="s">
        <v>34</v>
      </c>
      <c r="Z382" s="73"/>
      <c r="AA382" s="73"/>
      <c r="AB382" s="74"/>
    </row>
    <row r="383" spans="1:28" ht="26.25" customHeight="1">
      <c r="A383" s="94"/>
      <c r="B383" s="95"/>
      <c r="C383" s="65"/>
      <c r="D383" s="65"/>
      <c r="E383" s="65"/>
      <c r="F383" s="65"/>
      <c r="G383" s="99"/>
      <c r="H383" s="62"/>
      <c r="I383" s="62"/>
      <c r="J383" s="65"/>
      <c r="K383" s="65"/>
      <c r="L383" s="65"/>
      <c r="M383" s="65"/>
      <c r="N383" s="65"/>
      <c r="O383" s="99"/>
      <c r="P383" s="62"/>
      <c r="Q383" s="62"/>
      <c r="R383" s="62"/>
      <c r="S383" s="62"/>
      <c r="T383" s="65"/>
      <c r="U383" s="65"/>
      <c r="V383" s="65"/>
      <c r="W383" s="69"/>
      <c r="X383" s="70"/>
      <c r="Y383" s="75"/>
      <c r="Z383" s="75"/>
      <c r="AA383" s="75"/>
      <c r="AB383" s="76"/>
    </row>
    <row r="384" spans="1:28" ht="26.25" customHeight="1">
      <c r="A384" s="96"/>
      <c r="B384" s="97"/>
      <c r="C384" s="66"/>
      <c r="D384" s="66"/>
      <c r="E384" s="66"/>
      <c r="F384" s="66"/>
      <c r="G384" s="100"/>
      <c r="H384" s="63"/>
      <c r="I384" s="63"/>
      <c r="J384" s="66"/>
      <c r="K384" s="66"/>
      <c r="L384" s="66"/>
      <c r="M384" s="66"/>
      <c r="N384" s="66"/>
      <c r="O384" s="100"/>
      <c r="P384" s="63"/>
      <c r="Q384" s="63"/>
      <c r="R384" s="63"/>
      <c r="S384" s="63"/>
      <c r="T384" s="66"/>
      <c r="U384" s="66"/>
      <c r="V384" s="66"/>
      <c r="W384" s="71"/>
      <c r="X384" s="72"/>
      <c r="Y384" s="77"/>
      <c r="Z384" s="77"/>
      <c r="AA384" s="77"/>
      <c r="AB384" s="78"/>
    </row>
    <row r="385" spans="1:29" ht="26.25" customHeight="1">
      <c r="A385" s="165" t="s">
        <v>22</v>
      </c>
      <c r="B385" s="165"/>
      <c r="C385" s="165"/>
      <c r="D385" s="165"/>
      <c r="E385" s="165"/>
      <c r="F385" s="165"/>
      <c r="G385" s="165"/>
      <c r="H385" s="165"/>
      <c r="I385" s="165"/>
      <c r="J385" s="165"/>
      <c r="K385" s="165"/>
      <c r="L385" s="165"/>
      <c r="M385" s="1"/>
      <c r="N385" s="1"/>
      <c r="O385" s="1"/>
      <c r="P385" s="2"/>
      <c r="T385" s="227" t="str">
        <f>IF(T361="","",T361+1)</f>
        <v/>
      </c>
      <c r="U385" s="227"/>
      <c r="V385" s="227"/>
      <c r="W385" s="227"/>
      <c r="X385" s="227"/>
      <c r="Y385" s="227"/>
      <c r="Z385" s="227"/>
      <c r="AA385" s="207" t="str">
        <f>IF(T385="","",T385)</f>
        <v/>
      </c>
      <c r="AB385" s="207"/>
      <c r="AC385" s="21"/>
    </row>
    <row r="386" spans="1:29" ht="26.25" customHeight="1">
      <c r="A386" s="166"/>
      <c r="B386" s="166"/>
      <c r="C386" s="166"/>
      <c r="D386" s="166"/>
      <c r="E386" s="166"/>
      <c r="F386" s="167"/>
      <c r="G386" s="167"/>
      <c r="H386" s="167"/>
      <c r="I386" s="167"/>
      <c r="J386" s="167"/>
      <c r="K386" s="167"/>
      <c r="L386" s="167"/>
      <c r="M386" s="168" t="s">
        <v>5</v>
      </c>
      <c r="N386" s="168"/>
      <c r="O386" s="228" t="str">
        <f>IF(O362="","",O362)</f>
        <v/>
      </c>
      <c r="P386" s="228"/>
      <c r="Q386" s="228"/>
      <c r="R386" s="228"/>
      <c r="S386" s="228"/>
      <c r="T386" s="228"/>
      <c r="U386" s="228"/>
      <c r="V386" s="228"/>
      <c r="W386" s="228"/>
      <c r="X386" s="228"/>
      <c r="Y386" s="228"/>
      <c r="Z386" s="228"/>
      <c r="AA386" s="228"/>
      <c r="AB386" s="228"/>
    </row>
    <row r="387" spans="1:29" ht="26.25" customHeight="1">
      <c r="A387" s="170" t="s">
        <v>6</v>
      </c>
      <c r="B387" s="171"/>
      <c r="C387" s="171"/>
      <c r="D387" s="171"/>
      <c r="E387" s="172"/>
      <c r="F387" s="176"/>
      <c r="G387" s="177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8"/>
      <c r="S387" s="177"/>
      <c r="T387" s="177"/>
      <c r="U387" s="177"/>
      <c r="V387" s="177"/>
      <c r="W387" s="177"/>
      <c r="X387" s="177"/>
      <c r="Y387" s="177"/>
      <c r="Z387" s="177"/>
      <c r="AA387" s="177"/>
      <c r="AB387" s="179"/>
    </row>
    <row r="388" spans="1:29" ht="26.25" customHeight="1" thickBot="1">
      <c r="A388" s="173"/>
      <c r="B388" s="174"/>
      <c r="C388" s="174"/>
      <c r="D388" s="174"/>
      <c r="E388" s="175"/>
      <c r="F388" s="180"/>
      <c r="G388" s="181"/>
      <c r="H388" s="181"/>
      <c r="I388" s="181"/>
      <c r="J388" s="181"/>
      <c r="K388" s="181"/>
      <c r="L388" s="181"/>
      <c r="M388" s="181"/>
      <c r="N388" s="181"/>
      <c r="O388" s="181"/>
      <c r="P388" s="181"/>
      <c r="Q388" s="181"/>
      <c r="R388" s="182"/>
      <c r="S388" s="181"/>
      <c r="T388" s="181"/>
      <c r="U388" s="181"/>
      <c r="V388" s="181"/>
      <c r="W388" s="181"/>
      <c r="X388" s="181"/>
      <c r="Y388" s="181"/>
      <c r="Z388" s="181"/>
      <c r="AA388" s="181"/>
      <c r="AB388" s="183"/>
    </row>
    <row r="389" spans="1:29" ht="26.25" customHeight="1" thickTop="1">
      <c r="A389" s="154" t="s">
        <v>7</v>
      </c>
      <c r="B389" s="155"/>
      <c r="C389" s="155"/>
      <c r="D389" s="155"/>
      <c r="E389" s="155"/>
      <c r="F389" s="155"/>
      <c r="G389" s="155"/>
      <c r="H389" s="155"/>
      <c r="I389" s="155"/>
      <c r="J389" s="155"/>
      <c r="K389" s="155"/>
      <c r="L389" s="156"/>
      <c r="M389" s="12">
        <v>1</v>
      </c>
      <c r="N389" s="188"/>
      <c r="O389" s="188"/>
      <c r="P389" s="188"/>
      <c r="Q389" s="188"/>
      <c r="R389" s="188"/>
      <c r="S389" s="188"/>
      <c r="T389" s="189"/>
      <c r="U389" s="17">
        <v>3</v>
      </c>
      <c r="V389" s="192"/>
      <c r="W389" s="192"/>
      <c r="X389" s="192"/>
      <c r="Y389" s="192"/>
      <c r="Z389" s="192"/>
      <c r="AA389" s="192"/>
      <c r="AB389" s="193"/>
    </row>
    <row r="390" spans="1:29" ht="26.25" customHeight="1" thickBot="1">
      <c r="A390" s="160" t="s">
        <v>18</v>
      </c>
      <c r="B390" s="161"/>
      <c r="C390" s="161"/>
      <c r="D390" s="161"/>
      <c r="E390" s="161"/>
      <c r="F390" s="161"/>
      <c r="G390" s="161"/>
      <c r="H390" s="161"/>
      <c r="I390" s="161"/>
      <c r="J390" s="161"/>
      <c r="K390" s="161"/>
      <c r="L390" s="162"/>
      <c r="M390" s="3">
        <v>2</v>
      </c>
      <c r="N390" s="190"/>
      <c r="O390" s="190"/>
      <c r="P390" s="190"/>
      <c r="Q390" s="190"/>
      <c r="R390" s="190"/>
      <c r="S390" s="190"/>
      <c r="T390" s="191"/>
      <c r="U390" s="3">
        <v>4</v>
      </c>
      <c r="V390" s="181"/>
      <c r="W390" s="181"/>
      <c r="X390" s="181"/>
      <c r="Y390" s="181"/>
      <c r="Z390" s="181"/>
      <c r="AA390" s="181"/>
      <c r="AB390" s="183"/>
    </row>
    <row r="391" spans="1:29" ht="26.25" customHeight="1" thickTop="1">
      <c r="A391" s="137" t="s">
        <v>16</v>
      </c>
      <c r="B391" s="138"/>
      <c r="C391" s="138"/>
      <c r="D391" s="138"/>
      <c r="E391" s="139"/>
      <c r="F391" s="5" t="s">
        <v>8</v>
      </c>
      <c r="G391" s="147" t="s">
        <v>141</v>
      </c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1"/>
      <c r="W391" s="148" t="s">
        <v>28</v>
      </c>
      <c r="X391" s="149"/>
      <c r="Y391" s="150"/>
      <c r="Z391" s="151" t="s">
        <v>25</v>
      </c>
      <c r="AA391" s="151"/>
      <c r="AB391" s="152"/>
    </row>
    <row r="392" spans="1:29" ht="26.25" customHeight="1">
      <c r="A392" s="142" t="s">
        <v>10</v>
      </c>
      <c r="B392" s="143"/>
      <c r="C392" s="143"/>
      <c r="D392" s="143"/>
      <c r="E392" s="153"/>
      <c r="F392" s="6">
        <v>1</v>
      </c>
      <c r="G392" s="194"/>
      <c r="H392" s="195"/>
      <c r="I392" s="197"/>
      <c r="J392" s="197"/>
      <c r="K392" s="197"/>
      <c r="L392" s="197"/>
      <c r="M392" s="197"/>
      <c r="N392" s="197"/>
      <c r="O392" s="197"/>
      <c r="P392" s="197"/>
      <c r="Q392" s="197"/>
      <c r="R392" s="197"/>
      <c r="S392" s="197"/>
      <c r="T392" s="197"/>
      <c r="U392" s="197"/>
      <c r="V392" s="198"/>
      <c r="W392" s="46" t="str">
        <f>IF(I392="","",VLOOKUP(I392,'リスト1(PC入力用)'!$C$2:$E$169,2,FALSE))</f>
        <v/>
      </c>
      <c r="X392" s="47" t="str">
        <f>IF(I392="","",VLOOKUP(I392,'リスト1(PC入力用)'!$C$2:$E$169,3,FALSE))</f>
        <v/>
      </c>
      <c r="Y392" s="22" t="str">
        <f>IF(X392="","",W392+X392)</f>
        <v/>
      </c>
      <c r="Z392" s="201" t="str">
        <f>IF(Y392="","",_xlfn.IFS(Y392=2,"対策の必要なし",Y392=3,"現時点では必要なし",Y392=4,"何らかの対策が必要",Y392=5,"優先的な対策が必要",Y392=6,"即座に対策が必要"))</f>
        <v/>
      </c>
      <c r="AA392" s="202"/>
      <c r="AB392" s="203"/>
    </row>
    <row r="393" spans="1:29" ht="26.25" customHeight="1">
      <c r="A393" s="115" t="s">
        <v>19</v>
      </c>
      <c r="B393" s="116"/>
      <c r="C393" s="116"/>
      <c r="D393" s="116"/>
      <c r="E393" s="135"/>
      <c r="F393" s="6">
        <v>2</v>
      </c>
      <c r="G393" s="194"/>
      <c r="H393" s="195"/>
      <c r="I393" s="197"/>
      <c r="J393" s="197"/>
      <c r="K393" s="197"/>
      <c r="L393" s="197"/>
      <c r="M393" s="197"/>
      <c r="N393" s="197"/>
      <c r="O393" s="197"/>
      <c r="P393" s="197"/>
      <c r="Q393" s="197"/>
      <c r="R393" s="197"/>
      <c r="S393" s="197"/>
      <c r="T393" s="197"/>
      <c r="U393" s="197"/>
      <c r="V393" s="198"/>
      <c r="W393" s="46" t="str">
        <f>IF(I393="","",VLOOKUP(I393,'リスト1(PC入力用)'!$C$2:$E$169,2,FALSE))</f>
        <v/>
      </c>
      <c r="X393" s="47" t="str">
        <f>IF(I393="","",VLOOKUP(I393,'リスト1(PC入力用)'!$C$2:$E$169,3,FALSE))</f>
        <v/>
      </c>
      <c r="Y393" s="22" t="str">
        <f>IF(X393="","",W393+X393)</f>
        <v/>
      </c>
      <c r="Z393" s="201" t="str">
        <f t="shared" ref="Z393:Z394" si="16">IF(Y393="","",_xlfn.IFS(Y393=2,"対策の必要なし",Y393=3,"現時点では必要なし",Y393=4,"何らかの対策が必要",Y393=5,"優先的な対策が必要",Y393=6,"即座に対策が必要"))</f>
        <v/>
      </c>
      <c r="AA393" s="202"/>
      <c r="AB393" s="203"/>
    </row>
    <row r="394" spans="1:29" ht="26.25" customHeight="1" thickBot="1">
      <c r="A394" s="117"/>
      <c r="B394" s="118"/>
      <c r="C394" s="118"/>
      <c r="D394" s="118"/>
      <c r="E394" s="136"/>
      <c r="F394" s="7">
        <v>3</v>
      </c>
      <c r="G394" s="182"/>
      <c r="H394" s="196"/>
      <c r="I394" s="199"/>
      <c r="J394" s="199"/>
      <c r="K394" s="199"/>
      <c r="L394" s="199"/>
      <c r="M394" s="199"/>
      <c r="N394" s="199"/>
      <c r="O394" s="199"/>
      <c r="P394" s="199"/>
      <c r="Q394" s="199"/>
      <c r="R394" s="199"/>
      <c r="S394" s="199"/>
      <c r="T394" s="199"/>
      <c r="U394" s="199"/>
      <c r="V394" s="200"/>
      <c r="W394" s="46" t="str">
        <f>IF(I394="","",VLOOKUP(I394,'リスト1(PC入力用)'!$C$2:$E$169,2,FALSE))</f>
        <v/>
      </c>
      <c r="X394" s="47" t="str">
        <f>IF(I394="","",VLOOKUP(I394,'リスト1(PC入力用)'!$C$2:$E$169,3,FALSE))</f>
        <v/>
      </c>
      <c r="Y394" s="23" t="str">
        <f>IF(X394="","",W394+X394)</f>
        <v/>
      </c>
      <c r="Z394" s="201" t="str">
        <f t="shared" si="16"/>
        <v/>
      </c>
      <c r="AA394" s="202"/>
      <c r="AB394" s="203"/>
    </row>
    <row r="395" spans="1:29" ht="26.25" customHeight="1" thickTop="1">
      <c r="A395" s="137" t="s">
        <v>17</v>
      </c>
      <c r="B395" s="138"/>
      <c r="C395" s="138"/>
      <c r="D395" s="138"/>
      <c r="E395" s="139"/>
      <c r="F395" s="8" t="s">
        <v>8</v>
      </c>
      <c r="G395" s="11" t="s">
        <v>30</v>
      </c>
      <c r="H395" s="225" t="s">
        <v>23</v>
      </c>
      <c r="I395" s="226"/>
      <c r="J395" s="226"/>
      <c r="K395" s="147" t="s">
        <v>24</v>
      </c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  <c r="AA395" s="140"/>
      <c r="AB395" s="141"/>
    </row>
    <row r="396" spans="1:29" ht="26.25" customHeight="1">
      <c r="A396" s="142" t="s">
        <v>33</v>
      </c>
      <c r="B396" s="143"/>
      <c r="C396" s="143"/>
      <c r="D396" s="143"/>
      <c r="E396" s="143"/>
      <c r="F396" s="9"/>
      <c r="G396" s="34" t="str">
        <f>IF(F396="","",VLOOKUP(F396,F392:Y394,20,FALSE))</f>
        <v/>
      </c>
      <c r="H396" s="219" t="str">
        <f>IF(F396="","",VLOOKUP(F396,F392:AB394,21,FALSE))</f>
        <v/>
      </c>
      <c r="I396" s="220"/>
      <c r="J396" s="221"/>
      <c r="K396" s="194"/>
      <c r="L396" s="195"/>
      <c r="M396" s="186"/>
      <c r="N396" s="184"/>
      <c r="O396" s="184"/>
      <c r="P396" s="184"/>
      <c r="Q396" s="184"/>
      <c r="R396" s="184"/>
      <c r="S396" s="184"/>
      <c r="T396" s="187"/>
      <c r="U396" s="184"/>
      <c r="V396" s="184"/>
      <c r="W396" s="184"/>
      <c r="X396" s="184"/>
      <c r="Y396" s="184"/>
      <c r="Z396" s="184"/>
      <c r="AA396" s="184"/>
      <c r="AB396" s="185"/>
    </row>
    <row r="397" spans="1:29" ht="26.25" customHeight="1">
      <c r="A397" s="115" t="s">
        <v>31</v>
      </c>
      <c r="B397" s="116"/>
      <c r="C397" s="116"/>
      <c r="D397" s="116"/>
      <c r="E397" s="116"/>
      <c r="F397" s="9"/>
      <c r="G397" s="34" t="str">
        <f>IF(F397="","",VLOOKUP(F397,F392:Y394,20,FALSE))</f>
        <v/>
      </c>
      <c r="H397" s="219" t="str">
        <f>IF(F397="","",VLOOKUP(F397,F392:AB394,21,FALSE))</f>
        <v/>
      </c>
      <c r="I397" s="220"/>
      <c r="J397" s="221"/>
      <c r="K397" s="194"/>
      <c r="L397" s="195"/>
      <c r="M397" s="186"/>
      <c r="N397" s="184"/>
      <c r="O397" s="184"/>
      <c r="P397" s="184"/>
      <c r="Q397" s="184"/>
      <c r="R397" s="184"/>
      <c r="S397" s="184"/>
      <c r="T397" s="187"/>
      <c r="U397" s="184"/>
      <c r="V397" s="184"/>
      <c r="W397" s="184"/>
      <c r="X397" s="184"/>
      <c r="Y397" s="184"/>
      <c r="Z397" s="184"/>
      <c r="AA397" s="184"/>
      <c r="AB397" s="185"/>
    </row>
    <row r="398" spans="1:29" ht="26.25" customHeight="1" thickBot="1">
      <c r="A398" s="117"/>
      <c r="B398" s="118"/>
      <c r="C398" s="118"/>
      <c r="D398" s="118"/>
      <c r="E398" s="118"/>
      <c r="F398" s="10"/>
      <c r="G398" s="34" t="str">
        <f>IF(F398="","",VLOOKUP(F398,F392:Y394,20,FALSE))</f>
        <v/>
      </c>
      <c r="H398" s="222" t="str">
        <f>IF(F398="","",VLOOKUP(F398,F392:AB394,21,FALSE))</f>
        <v/>
      </c>
      <c r="I398" s="223"/>
      <c r="J398" s="224"/>
      <c r="K398" s="182"/>
      <c r="L398" s="196"/>
      <c r="M398" s="204"/>
      <c r="N398" s="181"/>
      <c r="O398" s="181"/>
      <c r="P398" s="181"/>
      <c r="Q398" s="181"/>
      <c r="R398" s="181"/>
      <c r="S398" s="181"/>
      <c r="T398" s="205"/>
      <c r="U398" s="184"/>
      <c r="V398" s="184"/>
      <c r="W398" s="184"/>
      <c r="X398" s="184"/>
      <c r="Y398" s="184"/>
      <c r="Z398" s="184"/>
      <c r="AA398" s="184"/>
      <c r="AB398" s="185"/>
    </row>
    <row r="399" spans="1:29" ht="26.25" customHeight="1" thickTop="1">
      <c r="A399" s="123" t="s">
        <v>13</v>
      </c>
      <c r="B399" s="124"/>
      <c r="C399" s="124"/>
      <c r="D399" s="124"/>
      <c r="E399" s="124"/>
      <c r="F399" s="229"/>
      <c r="G399" s="230"/>
      <c r="H399" s="230"/>
      <c r="I399" s="230"/>
      <c r="J399" s="230"/>
      <c r="K399" s="230"/>
      <c r="L399" s="230"/>
      <c r="M399" s="230"/>
      <c r="N399" s="230"/>
      <c r="O399" s="230"/>
      <c r="P399" s="230"/>
      <c r="Q399" s="230"/>
      <c r="R399" s="230"/>
      <c r="S399" s="230"/>
      <c r="T399" s="230"/>
      <c r="U399" s="230"/>
      <c r="V399" s="230"/>
      <c r="W399" s="230"/>
      <c r="X399" s="230"/>
      <c r="Y399" s="131" t="s">
        <v>35</v>
      </c>
      <c r="Z399" s="131"/>
      <c r="AA399" s="131"/>
      <c r="AB399" s="132"/>
    </row>
    <row r="400" spans="1:29" ht="26.25" customHeight="1" thickBot="1">
      <c r="A400" s="125"/>
      <c r="B400" s="126"/>
      <c r="C400" s="126"/>
      <c r="D400" s="126"/>
      <c r="E400" s="126"/>
      <c r="F400" s="231"/>
      <c r="G400" s="232"/>
      <c r="H400" s="232"/>
      <c r="I400" s="232"/>
      <c r="J400" s="232"/>
      <c r="K400" s="232"/>
      <c r="L400" s="232"/>
      <c r="M400" s="232"/>
      <c r="N400" s="232"/>
      <c r="O400" s="232"/>
      <c r="P400" s="232"/>
      <c r="Q400" s="232"/>
      <c r="R400" s="232"/>
      <c r="S400" s="232"/>
      <c r="T400" s="232"/>
      <c r="U400" s="232"/>
      <c r="V400" s="232"/>
      <c r="W400" s="232"/>
      <c r="X400" s="232"/>
      <c r="Y400" s="133"/>
      <c r="Z400" s="133"/>
      <c r="AA400" s="133"/>
      <c r="AB400" s="134"/>
    </row>
    <row r="401" spans="1:29" ht="26.25" customHeight="1" thickTop="1">
      <c r="A401" s="101" t="s">
        <v>11</v>
      </c>
      <c r="B401" s="208" t="str">
        <f>IF(B377="","",B377)</f>
        <v/>
      </c>
      <c r="C401" s="209"/>
      <c r="D401" s="209"/>
      <c r="E401" s="210"/>
      <c r="F401" s="112" t="s">
        <v>12</v>
      </c>
      <c r="G401" s="14" t="s">
        <v>14</v>
      </c>
      <c r="H401" s="15">
        <v>2</v>
      </c>
      <c r="I401" s="13">
        <v>3</v>
      </c>
      <c r="J401" s="15">
        <v>4</v>
      </c>
      <c r="K401" s="15">
        <v>5</v>
      </c>
      <c r="L401" s="16">
        <v>6</v>
      </c>
      <c r="M401" s="16">
        <v>7</v>
      </c>
      <c r="N401" s="16">
        <v>8</v>
      </c>
      <c r="O401" s="16">
        <v>9</v>
      </c>
      <c r="P401" s="16">
        <v>10</v>
      </c>
      <c r="Q401" s="15">
        <v>11</v>
      </c>
      <c r="R401" s="16">
        <v>12</v>
      </c>
      <c r="S401" s="16">
        <v>13</v>
      </c>
      <c r="T401" s="16">
        <v>14</v>
      </c>
      <c r="U401" s="16">
        <v>15</v>
      </c>
      <c r="V401" s="16">
        <v>16</v>
      </c>
      <c r="W401" s="16">
        <v>17</v>
      </c>
      <c r="X401" s="16">
        <v>18</v>
      </c>
      <c r="Y401" s="16">
        <v>19</v>
      </c>
      <c r="Z401" s="18">
        <v>20</v>
      </c>
      <c r="AA401" s="86"/>
      <c r="AB401" s="87"/>
    </row>
    <row r="402" spans="1:29" ht="26.25" customHeight="1">
      <c r="A402" s="101"/>
      <c r="B402" s="211"/>
      <c r="C402" s="212"/>
      <c r="D402" s="212"/>
      <c r="E402" s="213"/>
      <c r="F402" s="113"/>
      <c r="G402" s="217"/>
      <c r="H402" s="217"/>
      <c r="I402" s="217"/>
      <c r="J402" s="217"/>
      <c r="K402" s="217"/>
      <c r="L402" s="217"/>
      <c r="M402" s="217"/>
      <c r="N402" s="217"/>
      <c r="O402" s="217"/>
      <c r="P402" s="217"/>
      <c r="Q402" s="217"/>
      <c r="R402" s="217"/>
      <c r="S402" s="217"/>
      <c r="T402" s="217"/>
      <c r="U402" s="217"/>
      <c r="V402" s="217"/>
      <c r="W402" s="217"/>
      <c r="X402" s="217"/>
      <c r="Y402" s="217"/>
      <c r="Z402" s="217"/>
      <c r="AA402" s="88"/>
      <c r="AB402" s="89"/>
    </row>
    <row r="403" spans="1:29" ht="26.25" customHeight="1">
      <c r="A403" s="101"/>
      <c r="B403" s="211"/>
      <c r="C403" s="212"/>
      <c r="D403" s="212"/>
      <c r="E403" s="213"/>
      <c r="F403" s="113"/>
      <c r="G403" s="217"/>
      <c r="H403" s="217"/>
      <c r="I403" s="217"/>
      <c r="J403" s="217"/>
      <c r="K403" s="217"/>
      <c r="L403" s="217"/>
      <c r="M403" s="217"/>
      <c r="N403" s="217"/>
      <c r="O403" s="217"/>
      <c r="P403" s="217"/>
      <c r="Q403" s="217"/>
      <c r="R403" s="217"/>
      <c r="S403" s="217"/>
      <c r="T403" s="217"/>
      <c r="U403" s="217"/>
      <c r="V403" s="217"/>
      <c r="W403" s="217"/>
      <c r="X403" s="217"/>
      <c r="Y403" s="217"/>
      <c r="Z403" s="217"/>
      <c r="AA403" s="88"/>
      <c r="AB403" s="89"/>
    </row>
    <row r="404" spans="1:29" ht="26.25" customHeight="1">
      <c r="A404" s="102"/>
      <c r="B404" s="214"/>
      <c r="C404" s="215"/>
      <c r="D404" s="215"/>
      <c r="E404" s="216"/>
      <c r="F404" s="114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90"/>
      <c r="AB404" s="91"/>
    </row>
    <row r="405" spans="1:29" ht="26.25" customHeight="1">
      <c r="A405" s="28"/>
      <c r="B405" s="29"/>
      <c r="C405" s="29"/>
      <c r="D405" s="29"/>
      <c r="E405" s="29"/>
      <c r="F405" s="28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27"/>
      <c r="Z405" s="27"/>
      <c r="AA405" s="26"/>
      <c r="AB405" s="26"/>
    </row>
    <row r="406" spans="1:29" ht="26.25" customHeight="1">
      <c r="A406" s="92" t="s">
        <v>9</v>
      </c>
      <c r="B406" s="93"/>
      <c r="C406" s="64" t="s">
        <v>21</v>
      </c>
      <c r="D406" s="64"/>
      <c r="E406" s="64"/>
      <c r="F406" s="64"/>
      <c r="G406" s="98"/>
      <c r="H406" s="61" t="s">
        <v>15</v>
      </c>
      <c r="I406" s="61"/>
      <c r="J406" s="64" t="s">
        <v>20</v>
      </c>
      <c r="K406" s="64"/>
      <c r="L406" s="64"/>
      <c r="M406" s="64"/>
      <c r="N406" s="64"/>
      <c r="O406" s="98"/>
      <c r="P406" s="61" t="s">
        <v>29</v>
      </c>
      <c r="Q406" s="61"/>
      <c r="R406" s="61"/>
      <c r="S406" s="61"/>
      <c r="T406" s="64" t="s">
        <v>26</v>
      </c>
      <c r="U406" s="64"/>
      <c r="V406" s="64"/>
      <c r="W406" s="67" t="s">
        <v>23</v>
      </c>
      <c r="X406" s="68"/>
      <c r="Y406" s="73" t="s">
        <v>34</v>
      </c>
      <c r="Z406" s="73"/>
      <c r="AA406" s="73"/>
      <c r="AB406" s="74"/>
    </row>
    <row r="407" spans="1:29" ht="26.25" customHeight="1">
      <c r="A407" s="94"/>
      <c r="B407" s="95"/>
      <c r="C407" s="65"/>
      <c r="D407" s="65"/>
      <c r="E407" s="65"/>
      <c r="F407" s="65"/>
      <c r="G407" s="99"/>
      <c r="H407" s="62"/>
      <c r="I407" s="62"/>
      <c r="J407" s="65"/>
      <c r="K407" s="65"/>
      <c r="L407" s="65"/>
      <c r="M407" s="65"/>
      <c r="N407" s="65"/>
      <c r="O407" s="99"/>
      <c r="P407" s="62"/>
      <c r="Q407" s="62"/>
      <c r="R407" s="62"/>
      <c r="S407" s="62"/>
      <c r="T407" s="65"/>
      <c r="U407" s="65"/>
      <c r="V407" s="65"/>
      <c r="W407" s="69"/>
      <c r="X407" s="70"/>
      <c r="Y407" s="75"/>
      <c r="Z407" s="75"/>
      <c r="AA407" s="75"/>
      <c r="AB407" s="76"/>
    </row>
    <row r="408" spans="1:29" ht="26.25" customHeight="1">
      <c r="A408" s="96"/>
      <c r="B408" s="97"/>
      <c r="C408" s="66"/>
      <c r="D408" s="66"/>
      <c r="E408" s="66"/>
      <c r="F408" s="66"/>
      <c r="G408" s="100"/>
      <c r="H408" s="63"/>
      <c r="I408" s="63"/>
      <c r="J408" s="66"/>
      <c r="K408" s="66"/>
      <c r="L408" s="66"/>
      <c r="M408" s="66"/>
      <c r="N408" s="66"/>
      <c r="O408" s="100"/>
      <c r="P408" s="63"/>
      <c r="Q408" s="63"/>
      <c r="R408" s="63"/>
      <c r="S408" s="63"/>
      <c r="T408" s="66"/>
      <c r="U408" s="66"/>
      <c r="V408" s="66"/>
      <c r="W408" s="71"/>
      <c r="X408" s="72"/>
      <c r="Y408" s="77"/>
      <c r="Z408" s="77"/>
      <c r="AA408" s="77"/>
      <c r="AB408" s="78"/>
    </row>
    <row r="409" spans="1:29" ht="26.25" customHeight="1">
      <c r="A409" s="165" t="s">
        <v>22</v>
      </c>
      <c r="B409" s="165"/>
      <c r="C409" s="165"/>
      <c r="D409" s="165"/>
      <c r="E409" s="165"/>
      <c r="F409" s="165"/>
      <c r="G409" s="165"/>
      <c r="H409" s="165"/>
      <c r="I409" s="165"/>
      <c r="J409" s="165"/>
      <c r="K409" s="165"/>
      <c r="L409" s="165"/>
      <c r="M409" s="1"/>
      <c r="N409" s="1"/>
      <c r="O409" s="1"/>
      <c r="P409" s="2"/>
      <c r="T409" s="227" t="str">
        <f>IF(T385="","",T385+1)</f>
        <v/>
      </c>
      <c r="U409" s="227"/>
      <c r="V409" s="227"/>
      <c r="W409" s="227"/>
      <c r="X409" s="227"/>
      <c r="Y409" s="227"/>
      <c r="Z409" s="227"/>
      <c r="AA409" s="207" t="str">
        <f>IF(T409="","",T409)</f>
        <v/>
      </c>
      <c r="AB409" s="207"/>
      <c r="AC409" s="21"/>
    </row>
    <row r="410" spans="1:29" ht="26.25" customHeight="1">
      <c r="A410" s="166"/>
      <c r="B410" s="166"/>
      <c r="C410" s="166"/>
      <c r="D410" s="166"/>
      <c r="E410" s="166"/>
      <c r="F410" s="167"/>
      <c r="G410" s="167"/>
      <c r="H410" s="167"/>
      <c r="I410" s="167"/>
      <c r="J410" s="167"/>
      <c r="K410" s="167"/>
      <c r="L410" s="167"/>
      <c r="M410" s="168" t="s">
        <v>5</v>
      </c>
      <c r="N410" s="168"/>
      <c r="O410" s="228" t="str">
        <f>IF(O386="","",O386)</f>
        <v/>
      </c>
      <c r="P410" s="228"/>
      <c r="Q410" s="228"/>
      <c r="R410" s="228"/>
      <c r="S410" s="228"/>
      <c r="T410" s="228"/>
      <c r="U410" s="228"/>
      <c r="V410" s="228"/>
      <c r="W410" s="228"/>
      <c r="X410" s="228"/>
      <c r="Y410" s="228"/>
      <c r="Z410" s="228"/>
      <c r="AA410" s="228"/>
      <c r="AB410" s="228"/>
    </row>
    <row r="411" spans="1:29" ht="26.25" customHeight="1">
      <c r="A411" s="170" t="s">
        <v>6</v>
      </c>
      <c r="B411" s="171"/>
      <c r="C411" s="171"/>
      <c r="D411" s="171"/>
      <c r="E411" s="172"/>
      <c r="F411" s="176"/>
      <c r="G411" s="177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8"/>
      <c r="S411" s="177"/>
      <c r="T411" s="177"/>
      <c r="U411" s="177"/>
      <c r="V411" s="177"/>
      <c r="W411" s="177"/>
      <c r="X411" s="177"/>
      <c r="Y411" s="177"/>
      <c r="Z411" s="177"/>
      <c r="AA411" s="177"/>
      <c r="AB411" s="179"/>
    </row>
    <row r="412" spans="1:29" ht="26.25" customHeight="1" thickBot="1">
      <c r="A412" s="173"/>
      <c r="B412" s="174"/>
      <c r="C412" s="174"/>
      <c r="D412" s="174"/>
      <c r="E412" s="175"/>
      <c r="F412" s="180"/>
      <c r="G412" s="181"/>
      <c r="H412" s="181"/>
      <c r="I412" s="181"/>
      <c r="J412" s="181"/>
      <c r="K412" s="181"/>
      <c r="L412" s="181"/>
      <c r="M412" s="181"/>
      <c r="N412" s="181"/>
      <c r="O412" s="181"/>
      <c r="P412" s="181"/>
      <c r="Q412" s="181"/>
      <c r="R412" s="182"/>
      <c r="S412" s="181"/>
      <c r="T412" s="181"/>
      <c r="U412" s="181"/>
      <c r="V412" s="181"/>
      <c r="W412" s="181"/>
      <c r="X412" s="181"/>
      <c r="Y412" s="181"/>
      <c r="Z412" s="181"/>
      <c r="AA412" s="181"/>
      <c r="AB412" s="183"/>
    </row>
    <row r="413" spans="1:29" ht="26.25" customHeight="1" thickTop="1">
      <c r="A413" s="154" t="s">
        <v>7</v>
      </c>
      <c r="B413" s="155"/>
      <c r="C413" s="155"/>
      <c r="D413" s="155"/>
      <c r="E413" s="155"/>
      <c r="F413" s="155"/>
      <c r="G413" s="155"/>
      <c r="H413" s="155"/>
      <c r="I413" s="155"/>
      <c r="J413" s="155"/>
      <c r="K413" s="155"/>
      <c r="L413" s="156"/>
      <c r="M413" s="12">
        <v>1</v>
      </c>
      <c r="N413" s="188"/>
      <c r="O413" s="188"/>
      <c r="P413" s="188"/>
      <c r="Q413" s="188"/>
      <c r="R413" s="188"/>
      <c r="S413" s="188"/>
      <c r="T413" s="189"/>
      <c r="U413" s="17">
        <v>3</v>
      </c>
      <c r="V413" s="192"/>
      <c r="W413" s="192"/>
      <c r="X413" s="192"/>
      <c r="Y413" s="192"/>
      <c r="Z413" s="192"/>
      <c r="AA413" s="192"/>
      <c r="AB413" s="193"/>
    </row>
    <row r="414" spans="1:29" ht="26.25" customHeight="1" thickBot="1">
      <c r="A414" s="160" t="s">
        <v>18</v>
      </c>
      <c r="B414" s="161"/>
      <c r="C414" s="161"/>
      <c r="D414" s="161"/>
      <c r="E414" s="161"/>
      <c r="F414" s="161"/>
      <c r="G414" s="161"/>
      <c r="H414" s="161"/>
      <c r="I414" s="161"/>
      <c r="J414" s="161"/>
      <c r="K414" s="161"/>
      <c r="L414" s="162"/>
      <c r="M414" s="3">
        <v>2</v>
      </c>
      <c r="N414" s="190"/>
      <c r="O414" s="190"/>
      <c r="P414" s="190"/>
      <c r="Q414" s="190"/>
      <c r="R414" s="190"/>
      <c r="S414" s="190"/>
      <c r="T414" s="191"/>
      <c r="U414" s="3">
        <v>4</v>
      </c>
      <c r="V414" s="181"/>
      <c r="W414" s="181"/>
      <c r="X414" s="181"/>
      <c r="Y414" s="181"/>
      <c r="Z414" s="181"/>
      <c r="AA414" s="181"/>
      <c r="AB414" s="183"/>
    </row>
    <row r="415" spans="1:29" ht="26.25" customHeight="1" thickTop="1">
      <c r="A415" s="137" t="s">
        <v>16</v>
      </c>
      <c r="B415" s="138"/>
      <c r="C415" s="138"/>
      <c r="D415" s="138"/>
      <c r="E415" s="139"/>
      <c r="F415" s="5" t="s">
        <v>8</v>
      </c>
      <c r="G415" s="147" t="s">
        <v>141</v>
      </c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1"/>
      <c r="W415" s="148" t="s">
        <v>28</v>
      </c>
      <c r="X415" s="149"/>
      <c r="Y415" s="150"/>
      <c r="Z415" s="151" t="s">
        <v>25</v>
      </c>
      <c r="AA415" s="151"/>
      <c r="AB415" s="152"/>
    </row>
    <row r="416" spans="1:29" ht="26.25" customHeight="1">
      <c r="A416" s="142" t="s">
        <v>10</v>
      </c>
      <c r="B416" s="143"/>
      <c r="C416" s="143"/>
      <c r="D416" s="143"/>
      <c r="E416" s="153"/>
      <c r="F416" s="6">
        <v>1</v>
      </c>
      <c r="G416" s="194"/>
      <c r="H416" s="195"/>
      <c r="I416" s="197"/>
      <c r="J416" s="197"/>
      <c r="K416" s="197"/>
      <c r="L416" s="197"/>
      <c r="M416" s="197"/>
      <c r="N416" s="197"/>
      <c r="O416" s="197"/>
      <c r="P416" s="197"/>
      <c r="Q416" s="197"/>
      <c r="R416" s="197"/>
      <c r="S416" s="197"/>
      <c r="T416" s="197"/>
      <c r="U416" s="197"/>
      <c r="V416" s="198"/>
      <c r="W416" s="46" t="str">
        <f>IF(I416="","",VLOOKUP(I416,'リスト1(PC入力用)'!$C$2:$E$169,2,FALSE))</f>
        <v/>
      </c>
      <c r="X416" s="47" t="str">
        <f>IF(I416="","",VLOOKUP(I416,'リスト1(PC入力用)'!$C$2:$E$169,3,FALSE))</f>
        <v/>
      </c>
      <c r="Y416" s="22" t="str">
        <f>IF(X416="","",W416+X416)</f>
        <v/>
      </c>
      <c r="Z416" s="201" t="str">
        <f>IF(Y416="","",_xlfn.IFS(Y416=2,"対策の必要なし",Y416=3,"現時点では必要なし",Y416=4,"何らかの対策が必要",Y416=5,"優先的な対策が必要",Y416=6,"即座に対策が必要"))</f>
        <v/>
      </c>
      <c r="AA416" s="202"/>
      <c r="AB416" s="203"/>
    </row>
    <row r="417" spans="1:28" ht="26.25" customHeight="1">
      <c r="A417" s="115" t="s">
        <v>19</v>
      </c>
      <c r="B417" s="116"/>
      <c r="C417" s="116"/>
      <c r="D417" s="116"/>
      <c r="E417" s="135"/>
      <c r="F417" s="6">
        <v>2</v>
      </c>
      <c r="G417" s="194"/>
      <c r="H417" s="195"/>
      <c r="I417" s="197"/>
      <c r="J417" s="197"/>
      <c r="K417" s="197"/>
      <c r="L417" s="197"/>
      <c r="M417" s="197"/>
      <c r="N417" s="197"/>
      <c r="O417" s="197"/>
      <c r="P417" s="197"/>
      <c r="Q417" s="197"/>
      <c r="R417" s="197"/>
      <c r="S417" s="197"/>
      <c r="T417" s="197"/>
      <c r="U417" s="197"/>
      <c r="V417" s="198"/>
      <c r="W417" s="46" t="str">
        <f>IF(I417="","",VLOOKUP(I417,'リスト1(PC入力用)'!$C$2:$E$169,2,FALSE))</f>
        <v/>
      </c>
      <c r="X417" s="47" t="str">
        <f>IF(I417="","",VLOOKUP(I417,'リスト1(PC入力用)'!$C$2:$E$169,3,FALSE))</f>
        <v/>
      </c>
      <c r="Y417" s="22" t="str">
        <f>IF(X417="","",W417+X417)</f>
        <v/>
      </c>
      <c r="Z417" s="201" t="str">
        <f t="shared" ref="Z417:Z418" si="17">IF(Y417="","",_xlfn.IFS(Y417=2,"対策の必要なし",Y417=3,"現時点では必要なし",Y417=4,"何らかの対策が必要",Y417=5,"優先的な対策が必要",Y417=6,"即座に対策が必要"))</f>
        <v/>
      </c>
      <c r="AA417" s="202"/>
      <c r="AB417" s="203"/>
    </row>
    <row r="418" spans="1:28" ht="26.25" customHeight="1" thickBot="1">
      <c r="A418" s="117"/>
      <c r="B418" s="118"/>
      <c r="C418" s="118"/>
      <c r="D418" s="118"/>
      <c r="E418" s="136"/>
      <c r="F418" s="7">
        <v>3</v>
      </c>
      <c r="G418" s="182"/>
      <c r="H418" s="196"/>
      <c r="I418" s="199"/>
      <c r="J418" s="199"/>
      <c r="K418" s="199"/>
      <c r="L418" s="199"/>
      <c r="M418" s="199"/>
      <c r="N418" s="199"/>
      <c r="O418" s="199"/>
      <c r="P418" s="199"/>
      <c r="Q418" s="199"/>
      <c r="R418" s="199"/>
      <c r="S418" s="199"/>
      <c r="T418" s="199"/>
      <c r="U418" s="199"/>
      <c r="V418" s="200"/>
      <c r="W418" s="46" t="str">
        <f>IF(I418="","",VLOOKUP(I418,'リスト1(PC入力用)'!$C$2:$E$169,2,FALSE))</f>
        <v/>
      </c>
      <c r="X418" s="47" t="str">
        <f>IF(I418="","",VLOOKUP(I418,'リスト1(PC入力用)'!$C$2:$E$169,3,FALSE))</f>
        <v/>
      </c>
      <c r="Y418" s="23" t="str">
        <f>IF(X418="","",W418+X418)</f>
        <v/>
      </c>
      <c r="Z418" s="201" t="str">
        <f t="shared" si="17"/>
        <v/>
      </c>
      <c r="AA418" s="202"/>
      <c r="AB418" s="203"/>
    </row>
    <row r="419" spans="1:28" ht="26.25" customHeight="1" thickTop="1">
      <c r="A419" s="137" t="s">
        <v>17</v>
      </c>
      <c r="B419" s="138"/>
      <c r="C419" s="138"/>
      <c r="D419" s="138"/>
      <c r="E419" s="139"/>
      <c r="F419" s="8" t="s">
        <v>8</v>
      </c>
      <c r="G419" s="11" t="s">
        <v>30</v>
      </c>
      <c r="H419" s="225" t="s">
        <v>23</v>
      </c>
      <c r="I419" s="226"/>
      <c r="J419" s="226"/>
      <c r="K419" s="147" t="s">
        <v>24</v>
      </c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  <c r="AA419" s="140"/>
      <c r="AB419" s="141"/>
    </row>
    <row r="420" spans="1:28" ht="26.25" customHeight="1">
      <c r="A420" s="142" t="s">
        <v>33</v>
      </c>
      <c r="B420" s="143"/>
      <c r="C420" s="143"/>
      <c r="D420" s="143"/>
      <c r="E420" s="143"/>
      <c r="F420" s="9"/>
      <c r="G420" s="34" t="str">
        <f>IF(F420="","",VLOOKUP(F420,F416:Y418,20,FALSE))</f>
        <v/>
      </c>
      <c r="H420" s="219" t="str">
        <f>IF(F420="","",VLOOKUP(F420,F416:AB418,21,FALSE))</f>
        <v/>
      </c>
      <c r="I420" s="220"/>
      <c r="J420" s="221"/>
      <c r="K420" s="194"/>
      <c r="L420" s="195"/>
      <c r="M420" s="186"/>
      <c r="N420" s="184"/>
      <c r="O420" s="184"/>
      <c r="P420" s="184"/>
      <c r="Q420" s="184"/>
      <c r="R420" s="184"/>
      <c r="S420" s="184"/>
      <c r="T420" s="187"/>
      <c r="U420" s="184"/>
      <c r="V420" s="184"/>
      <c r="W420" s="184"/>
      <c r="X420" s="184"/>
      <c r="Y420" s="184"/>
      <c r="Z420" s="184"/>
      <c r="AA420" s="184"/>
      <c r="AB420" s="185"/>
    </row>
    <row r="421" spans="1:28" ht="26.25" customHeight="1">
      <c r="A421" s="115" t="s">
        <v>31</v>
      </c>
      <c r="B421" s="116"/>
      <c r="C421" s="116"/>
      <c r="D421" s="116"/>
      <c r="E421" s="116"/>
      <c r="F421" s="9"/>
      <c r="G421" s="34" t="str">
        <f>IF(F421="","",VLOOKUP(F421,F416:Y418,20,FALSE))</f>
        <v/>
      </c>
      <c r="H421" s="219" t="str">
        <f>IF(F421="","",VLOOKUP(F421,F416:AB418,21,FALSE))</f>
        <v/>
      </c>
      <c r="I421" s="220"/>
      <c r="J421" s="221"/>
      <c r="K421" s="194"/>
      <c r="L421" s="195"/>
      <c r="M421" s="186"/>
      <c r="N421" s="184"/>
      <c r="O421" s="184"/>
      <c r="P421" s="184"/>
      <c r="Q421" s="184"/>
      <c r="R421" s="184"/>
      <c r="S421" s="184"/>
      <c r="T421" s="187"/>
      <c r="U421" s="184"/>
      <c r="V421" s="184"/>
      <c r="W421" s="184"/>
      <c r="X421" s="184"/>
      <c r="Y421" s="184"/>
      <c r="Z421" s="184"/>
      <c r="AA421" s="184"/>
      <c r="AB421" s="185"/>
    </row>
    <row r="422" spans="1:28" ht="26.25" customHeight="1" thickBot="1">
      <c r="A422" s="117"/>
      <c r="B422" s="118"/>
      <c r="C422" s="118"/>
      <c r="D422" s="118"/>
      <c r="E422" s="118"/>
      <c r="F422" s="10"/>
      <c r="G422" s="34" t="str">
        <f>IF(F422="","",VLOOKUP(F422,F416:Y418,20,FALSE))</f>
        <v/>
      </c>
      <c r="H422" s="222" t="str">
        <f>IF(F422="","",VLOOKUP(F422,F416:AB418,21,FALSE))</f>
        <v/>
      </c>
      <c r="I422" s="223"/>
      <c r="J422" s="224"/>
      <c r="K422" s="182"/>
      <c r="L422" s="196"/>
      <c r="M422" s="204"/>
      <c r="N422" s="181"/>
      <c r="O422" s="181"/>
      <c r="P422" s="181"/>
      <c r="Q422" s="181"/>
      <c r="R422" s="181"/>
      <c r="S422" s="181"/>
      <c r="T422" s="205"/>
      <c r="U422" s="184"/>
      <c r="V422" s="184"/>
      <c r="W422" s="184"/>
      <c r="X422" s="184"/>
      <c r="Y422" s="184"/>
      <c r="Z422" s="184"/>
      <c r="AA422" s="184"/>
      <c r="AB422" s="185"/>
    </row>
    <row r="423" spans="1:28" ht="26.25" customHeight="1" thickTop="1">
      <c r="A423" s="123" t="s">
        <v>13</v>
      </c>
      <c r="B423" s="124"/>
      <c r="C423" s="124"/>
      <c r="D423" s="124"/>
      <c r="E423" s="124"/>
      <c r="F423" s="229"/>
      <c r="G423" s="230"/>
      <c r="H423" s="230"/>
      <c r="I423" s="230"/>
      <c r="J423" s="230"/>
      <c r="K423" s="230"/>
      <c r="L423" s="230"/>
      <c r="M423" s="230"/>
      <c r="N423" s="230"/>
      <c r="O423" s="230"/>
      <c r="P423" s="230"/>
      <c r="Q423" s="230"/>
      <c r="R423" s="230"/>
      <c r="S423" s="230"/>
      <c r="T423" s="230"/>
      <c r="U423" s="230"/>
      <c r="V423" s="230"/>
      <c r="W423" s="230"/>
      <c r="X423" s="230"/>
      <c r="Y423" s="131" t="s">
        <v>35</v>
      </c>
      <c r="Z423" s="131"/>
      <c r="AA423" s="131"/>
      <c r="AB423" s="132"/>
    </row>
    <row r="424" spans="1:28" ht="26.25" customHeight="1" thickBot="1">
      <c r="A424" s="125"/>
      <c r="B424" s="126"/>
      <c r="C424" s="126"/>
      <c r="D424" s="126"/>
      <c r="E424" s="126"/>
      <c r="F424" s="231"/>
      <c r="G424" s="232"/>
      <c r="H424" s="232"/>
      <c r="I424" s="232"/>
      <c r="J424" s="232"/>
      <c r="K424" s="232"/>
      <c r="L424" s="232"/>
      <c r="M424" s="232"/>
      <c r="N424" s="232"/>
      <c r="O424" s="232"/>
      <c r="P424" s="232"/>
      <c r="Q424" s="232"/>
      <c r="R424" s="232"/>
      <c r="S424" s="232"/>
      <c r="T424" s="232"/>
      <c r="U424" s="232"/>
      <c r="V424" s="232"/>
      <c r="W424" s="232"/>
      <c r="X424" s="232"/>
      <c r="Y424" s="133"/>
      <c r="Z424" s="133"/>
      <c r="AA424" s="133"/>
      <c r="AB424" s="134"/>
    </row>
    <row r="425" spans="1:28" ht="26.25" customHeight="1" thickTop="1">
      <c r="A425" s="101" t="s">
        <v>11</v>
      </c>
      <c r="B425" s="208" t="str">
        <f>IF(B401="","",B401)</f>
        <v/>
      </c>
      <c r="C425" s="209"/>
      <c r="D425" s="209"/>
      <c r="E425" s="210"/>
      <c r="F425" s="112" t="s">
        <v>12</v>
      </c>
      <c r="G425" s="14" t="s">
        <v>14</v>
      </c>
      <c r="H425" s="15">
        <v>2</v>
      </c>
      <c r="I425" s="13">
        <v>3</v>
      </c>
      <c r="J425" s="15">
        <v>4</v>
      </c>
      <c r="K425" s="15">
        <v>5</v>
      </c>
      <c r="L425" s="16">
        <v>6</v>
      </c>
      <c r="M425" s="16">
        <v>7</v>
      </c>
      <c r="N425" s="16">
        <v>8</v>
      </c>
      <c r="O425" s="16">
        <v>9</v>
      </c>
      <c r="P425" s="16">
        <v>10</v>
      </c>
      <c r="Q425" s="15">
        <v>11</v>
      </c>
      <c r="R425" s="16">
        <v>12</v>
      </c>
      <c r="S425" s="16">
        <v>13</v>
      </c>
      <c r="T425" s="16">
        <v>14</v>
      </c>
      <c r="U425" s="16">
        <v>15</v>
      </c>
      <c r="V425" s="16">
        <v>16</v>
      </c>
      <c r="W425" s="16">
        <v>17</v>
      </c>
      <c r="X425" s="16">
        <v>18</v>
      </c>
      <c r="Y425" s="16">
        <v>19</v>
      </c>
      <c r="Z425" s="18">
        <v>20</v>
      </c>
      <c r="AA425" s="86"/>
      <c r="AB425" s="87"/>
    </row>
    <row r="426" spans="1:28" ht="26.25" customHeight="1">
      <c r="A426" s="101"/>
      <c r="B426" s="211"/>
      <c r="C426" s="212"/>
      <c r="D426" s="212"/>
      <c r="E426" s="213"/>
      <c r="F426" s="113"/>
      <c r="G426" s="217"/>
      <c r="H426" s="217"/>
      <c r="I426" s="217"/>
      <c r="J426" s="217"/>
      <c r="K426" s="217"/>
      <c r="L426" s="217"/>
      <c r="M426" s="217"/>
      <c r="N426" s="217"/>
      <c r="O426" s="217"/>
      <c r="P426" s="217"/>
      <c r="Q426" s="217"/>
      <c r="R426" s="217"/>
      <c r="S426" s="217"/>
      <c r="T426" s="217"/>
      <c r="U426" s="217"/>
      <c r="V426" s="217"/>
      <c r="W426" s="217"/>
      <c r="X426" s="217"/>
      <c r="Y426" s="217"/>
      <c r="Z426" s="217"/>
      <c r="AA426" s="88"/>
      <c r="AB426" s="89"/>
    </row>
    <row r="427" spans="1:28" ht="26.25" customHeight="1">
      <c r="A427" s="101"/>
      <c r="B427" s="211"/>
      <c r="C427" s="212"/>
      <c r="D427" s="212"/>
      <c r="E427" s="213"/>
      <c r="F427" s="113"/>
      <c r="G427" s="217"/>
      <c r="H427" s="217"/>
      <c r="I427" s="217"/>
      <c r="J427" s="217"/>
      <c r="K427" s="217"/>
      <c r="L427" s="217"/>
      <c r="M427" s="217"/>
      <c r="N427" s="217"/>
      <c r="O427" s="217"/>
      <c r="P427" s="217"/>
      <c r="Q427" s="217"/>
      <c r="R427" s="217"/>
      <c r="S427" s="217"/>
      <c r="T427" s="217"/>
      <c r="U427" s="217"/>
      <c r="V427" s="217"/>
      <c r="W427" s="217"/>
      <c r="X427" s="217"/>
      <c r="Y427" s="217"/>
      <c r="Z427" s="217"/>
      <c r="AA427" s="88"/>
      <c r="AB427" s="89"/>
    </row>
    <row r="428" spans="1:28" ht="26.25" customHeight="1">
      <c r="A428" s="102"/>
      <c r="B428" s="214"/>
      <c r="C428" s="215"/>
      <c r="D428" s="215"/>
      <c r="E428" s="216"/>
      <c r="F428" s="114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90"/>
      <c r="AB428" s="91"/>
    </row>
    <row r="429" spans="1:28" ht="26.25" customHeight="1">
      <c r="A429" s="28"/>
      <c r="B429" s="29"/>
      <c r="C429" s="29"/>
      <c r="D429" s="29"/>
      <c r="E429" s="29"/>
      <c r="F429" s="28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27"/>
      <c r="Z429" s="27"/>
      <c r="AA429" s="26"/>
      <c r="AB429" s="26"/>
    </row>
    <row r="430" spans="1:28" ht="26.25" customHeight="1">
      <c r="A430" s="92" t="s">
        <v>9</v>
      </c>
      <c r="B430" s="93"/>
      <c r="C430" s="64" t="s">
        <v>21</v>
      </c>
      <c r="D430" s="64"/>
      <c r="E430" s="64"/>
      <c r="F430" s="64"/>
      <c r="G430" s="98"/>
      <c r="H430" s="61" t="s">
        <v>15</v>
      </c>
      <c r="I430" s="61"/>
      <c r="J430" s="64" t="s">
        <v>20</v>
      </c>
      <c r="K430" s="64"/>
      <c r="L430" s="64"/>
      <c r="M430" s="64"/>
      <c r="N430" s="64"/>
      <c r="O430" s="98"/>
      <c r="P430" s="61" t="s">
        <v>29</v>
      </c>
      <c r="Q430" s="61"/>
      <c r="R430" s="61"/>
      <c r="S430" s="61"/>
      <c r="T430" s="64" t="s">
        <v>26</v>
      </c>
      <c r="U430" s="64"/>
      <c r="V430" s="64"/>
      <c r="W430" s="67" t="s">
        <v>23</v>
      </c>
      <c r="X430" s="68"/>
      <c r="Y430" s="73" t="s">
        <v>34</v>
      </c>
      <c r="Z430" s="73"/>
      <c r="AA430" s="73"/>
      <c r="AB430" s="74"/>
    </row>
    <row r="431" spans="1:28" ht="26.25" customHeight="1">
      <c r="A431" s="94"/>
      <c r="B431" s="95"/>
      <c r="C431" s="65"/>
      <c r="D431" s="65"/>
      <c r="E431" s="65"/>
      <c r="F431" s="65"/>
      <c r="G431" s="99"/>
      <c r="H431" s="62"/>
      <c r="I431" s="62"/>
      <c r="J431" s="65"/>
      <c r="K431" s="65"/>
      <c r="L431" s="65"/>
      <c r="M431" s="65"/>
      <c r="N431" s="65"/>
      <c r="O431" s="99"/>
      <c r="P431" s="62"/>
      <c r="Q431" s="62"/>
      <c r="R431" s="62"/>
      <c r="S431" s="62"/>
      <c r="T431" s="65"/>
      <c r="U431" s="65"/>
      <c r="V431" s="65"/>
      <c r="W431" s="69"/>
      <c r="X431" s="70"/>
      <c r="Y431" s="75"/>
      <c r="Z431" s="75"/>
      <c r="AA431" s="75"/>
      <c r="AB431" s="76"/>
    </row>
    <row r="432" spans="1:28" ht="26.25" customHeight="1">
      <c r="A432" s="96"/>
      <c r="B432" s="97"/>
      <c r="C432" s="66"/>
      <c r="D432" s="66"/>
      <c r="E432" s="66"/>
      <c r="F432" s="66"/>
      <c r="G432" s="100"/>
      <c r="H432" s="63"/>
      <c r="I432" s="63"/>
      <c r="J432" s="66"/>
      <c r="K432" s="66"/>
      <c r="L432" s="66"/>
      <c r="M432" s="66"/>
      <c r="N432" s="66"/>
      <c r="O432" s="100"/>
      <c r="P432" s="63"/>
      <c r="Q432" s="63"/>
      <c r="R432" s="63"/>
      <c r="S432" s="63"/>
      <c r="T432" s="66"/>
      <c r="U432" s="66"/>
      <c r="V432" s="66"/>
      <c r="W432" s="71"/>
      <c r="X432" s="72"/>
      <c r="Y432" s="77"/>
      <c r="Z432" s="77"/>
      <c r="AA432" s="77"/>
      <c r="AB432" s="78"/>
    </row>
    <row r="433" spans="1:29" ht="26.25" customHeight="1">
      <c r="A433" s="165" t="s">
        <v>22</v>
      </c>
      <c r="B433" s="165"/>
      <c r="C433" s="165"/>
      <c r="D433" s="165"/>
      <c r="E433" s="165"/>
      <c r="F433" s="165"/>
      <c r="G433" s="165"/>
      <c r="H433" s="165"/>
      <c r="I433" s="165"/>
      <c r="J433" s="165"/>
      <c r="K433" s="165"/>
      <c r="L433" s="165"/>
      <c r="M433" s="1"/>
      <c r="N433" s="1"/>
      <c r="O433" s="1"/>
      <c r="P433" s="2"/>
      <c r="T433" s="227" t="str">
        <f>IF(T409="","",T409+1)</f>
        <v/>
      </c>
      <c r="U433" s="227"/>
      <c r="V433" s="227"/>
      <c r="W433" s="227"/>
      <c r="X433" s="227"/>
      <c r="Y433" s="227"/>
      <c r="Z433" s="227"/>
      <c r="AA433" s="207" t="str">
        <f>IF(T433="","",T433)</f>
        <v/>
      </c>
      <c r="AB433" s="207"/>
      <c r="AC433" s="21"/>
    </row>
    <row r="434" spans="1:29" ht="26.25" customHeight="1">
      <c r="A434" s="166"/>
      <c r="B434" s="166"/>
      <c r="C434" s="166"/>
      <c r="D434" s="166"/>
      <c r="E434" s="166"/>
      <c r="F434" s="167"/>
      <c r="G434" s="167"/>
      <c r="H434" s="167"/>
      <c r="I434" s="167"/>
      <c r="J434" s="167"/>
      <c r="K434" s="167"/>
      <c r="L434" s="167"/>
      <c r="M434" s="168" t="s">
        <v>5</v>
      </c>
      <c r="N434" s="168"/>
      <c r="O434" s="228" t="str">
        <f>IF(O410="","",O410)</f>
        <v/>
      </c>
      <c r="P434" s="228"/>
      <c r="Q434" s="228"/>
      <c r="R434" s="228"/>
      <c r="S434" s="228"/>
      <c r="T434" s="228"/>
      <c r="U434" s="228"/>
      <c r="V434" s="228"/>
      <c r="W434" s="228"/>
      <c r="X434" s="228"/>
      <c r="Y434" s="228"/>
      <c r="Z434" s="228"/>
      <c r="AA434" s="228"/>
      <c r="AB434" s="228"/>
    </row>
    <row r="435" spans="1:29" ht="26.25" customHeight="1">
      <c r="A435" s="170" t="s">
        <v>6</v>
      </c>
      <c r="B435" s="171"/>
      <c r="C435" s="171"/>
      <c r="D435" s="171"/>
      <c r="E435" s="172"/>
      <c r="F435" s="176"/>
      <c r="G435" s="177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8"/>
      <c r="S435" s="177"/>
      <c r="T435" s="177"/>
      <c r="U435" s="177"/>
      <c r="V435" s="177"/>
      <c r="W435" s="177"/>
      <c r="X435" s="177"/>
      <c r="Y435" s="177"/>
      <c r="Z435" s="177"/>
      <c r="AA435" s="177"/>
      <c r="AB435" s="179"/>
    </row>
    <row r="436" spans="1:29" ht="26.25" customHeight="1" thickBot="1">
      <c r="A436" s="173"/>
      <c r="B436" s="174"/>
      <c r="C436" s="174"/>
      <c r="D436" s="174"/>
      <c r="E436" s="175"/>
      <c r="F436" s="180"/>
      <c r="G436" s="181"/>
      <c r="H436" s="181"/>
      <c r="I436" s="181"/>
      <c r="J436" s="181"/>
      <c r="K436" s="181"/>
      <c r="L436" s="181"/>
      <c r="M436" s="181"/>
      <c r="N436" s="181"/>
      <c r="O436" s="181"/>
      <c r="P436" s="181"/>
      <c r="Q436" s="181"/>
      <c r="R436" s="182"/>
      <c r="S436" s="181"/>
      <c r="T436" s="181"/>
      <c r="U436" s="181"/>
      <c r="V436" s="181"/>
      <c r="W436" s="181"/>
      <c r="X436" s="181"/>
      <c r="Y436" s="181"/>
      <c r="Z436" s="181"/>
      <c r="AA436" s="181"/>
      <c r="AB436" s="183"/>
    </row>
    <row r="437" spans="1:29" ht="26.25" customHeight="1" thickTop="1">
      <c r="A437" s="154" t="s">
        <v>7</v>
      </c>
      <c r="B437" s="155"/>
      <c r="C437" s="155"/>
      <c r="D437" s="155"/>
      <c r="E437" s="155"/>
      <c r="F437" s="155"/>
      <c r="G437" s="155"/>
      <c r="H437" s="155"/>
      <c r="I437" s="155"/>
      <c r="J437" s="155"/>
      <c r="K437" s="155"/>
      <c r="L437" s="156"/>
      <c r="M437" s="12">
        <v>1</v>
      </c>
      <c r="N437" s="188"/>
      <c r="O437" s="188"/>
      <c r="P437" s="188"/>
      <c r="Q437" s="188"/>
      <c r="R437" s="188"/>
      <c r="S437" s="188"/>
      <c r="T437" s="189"/>
      <c r="U437" s="17">
        <v>3</v>
      </c>
      <c r="V437" s="192"/>
      <c r="W437" s="192"/>
      <c r="X437" s="192"/>
      <c r="Y437" s="192"/>
      <c r="Z437" s="192"/>
      <c r="AA437" s="192"/>
      <c r="AB437" s="193"/>
    </row>
    <row r="438" spans="1:29" ht="26.25" customHeight="1" thickBot="1">
      <c r="A438" s="160" t="s">
        <v>18</v>
      </c>
      <c r="B438" s="161"/>
      <c r="C438" s="161"/>
      <c r="D438" s="161"/>
      <c r="E438" s="161"/>
      <c r="F438" s="161"/>
      <c r="G438" s="161"/>
      <c r="H438" s="161"/>
      <c r="I438" s="161"/>
      <c r="J438" s="161"/>
      <c r="K438" s="161"/>
      <c r="L438" s="162"/>
      <c r="M438" s="3">
        <v>2</v>
      </c>
      <c r="N438" s="190"/>
      <c r="O438" s="190"/>
      <c r="P438" s="190"/>
      <c r="Q438" s="190"/>
      <c r="R438" s="190"/>
      <c r="S438" s="190"/>
      <c r="T438" s="191"/>
      <c r="U438" s="3">
        <v>4</v>
      </c>
      <c r="V438" s="181"/>
      <c r="W438" s="181"/>
      <c r="X438" s="181"/>
      <c r="Y438" s="181"/>
      <c r="Z438" s="181"/>
      <c r="AA438" s="181"/>
      <c r="AB438" s="183"/>
    </row>
    <row r="439" spans="1:29" ht="26.25" customHeight="1" thickTop="1">
      <c r="A439" s="137" t="s">
        <v>16</v>
      </c>
      <c r="B439" s="138"/>
      <c r="C439" s="138"/>
      <c r="D439" s="138"/>
      <c r="E439" s="139"/>
      <c r="F439" s="5" t="s">
        <v>8</v>
      </c>
      <c r="G439" s="147" t="s">
        <v>141</v>
      </c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1"/>
      <c r="W439" s="148" t="s">
        <v>28</v>
      </c>
      <c r="X439" s="149"/>
      <c r="Y439" s="150"/>
      <c r="Z439" s="151" t="s">
        <v>25</v>
      </c>
      <c r="AA439" s="151"/>
      <c r="AB439" s="152"/>
    </row>
    <row r="440" spans="1:29" ht="26.25" customHeight="1">
      <c r="A440" s="142" t="s">
        <v>10</v>
      </c>
      <c r="B440" s="143"/>
      <c r="C440" s="143"/>
      <c r="D440" s="143"/>
      <c r="E440" s="153"/>
      <c r="F440" s="6">
        <v>1</v>
      </c>
      <c r="G440" s="194"/>
      <c r="H440" s="195"/>
      <c r="I440" s="197"/>
      <c r="J440" s="197"/>
      <c r="K440" s="197"/>
      <c r="L440" s="197"/>
      <c r="M440" s="197"/>
      <c r="N440" s="197"/>
      <c r="O440" s="197"/>
      <c r="P440" s="197"/>
      <c r="Q440" s="197"/>
      <c r="R440" s="197"/>
      <c r="S440" s="197"/>
      <c r="T440" s="197"/>
      <c r="U440" s="197"/>
      <c r="V440" s="198"/>
      <c r="W440" s="46" t="str">
        <f>IF(I440="","",VLOOKUP(I440,'リスト1(PC入力用)'!$C$2:$E$169,2,FALSE))</f>
        <v/>
      </c>
      <c r="X440" s="47" t="str">
        <f>IF(I440="","",VLOOKUP(I440,'リスト1(PC入力用)'!$C$2:$E$169,3,FALSE))</f>
        <v/>
      </c>
      <c r="Y440" s="22" t="str">
        <f>IF(X440="","",W440+X440)</f>
        <v/>
      </c>
      <c r="Z440" s="201" t="str">
        <f>IF(Y440="","",_xlfn.IFS(Y440=2,"対策の必要なし",Y440=3,"現時点では必要なし",Y440=4,"何らかの対策が必要",Y440=5,"優先的な対策が必要",Y440=6,"即座に対策が必要"))</f>
        <v/>
      </c>
      <c r="AA440" s="202"/>
      <c r="AB440" s="203"/>
    </row>
    <row r="441" spans="1:29" ht="26.25" customHeight="1">
      <c r="A441" s="115" t="s">
        <v>19</v>
      </c>
      <c r="B441" s="116"/>
      <c r="C441" s="116"/>
      <c r="D441" s="116"/>
      <c r="E441" s="135"/>
      <c r="F441" s="6">
        <v>2</v>
      </c>
      <c r="G441" s="194"/>
      <c r="H441" s="195"/>
      <c r="I441" s="197"/>
      <c r="J441" s="197"/>
      <c r="K441" s="197"/>
      <c r="L441" s="197"/>
      <c r="M441" s="197"/>
      <c r="N441" s="197"/>
      <c r="O441" s="197"/>
      <c r="P441" s="197"/>
      <c r="Q441" s="197"/>
      <c r="R441" s="197"/>
      <c r="S441" s="197"/>
      <c r="T441" s="197"/>
      <c r="U441" s="197"/>
      <c r="V441" s="198"/>
      <c r="W441" s="46" t="str">
        <f>IF(I441="","",VLOOKUP(I441,'リスト1(PC入力用)'!$C$2:$E$169,2,FALSE))</f>
        <v/>
      </c>
      <c r="X441" s="47" t="str">
        <f>IF(I441="","",VLOOKUP(I441,'リスト1(PC入力用)'!$C$2:$E$169,3,FALSE))</f>
        <v/>
      </c>
      <c r="Y441" s="22" t="str">
        <f>IF(X441="","",W441+X441)</f>
        <v/>
      </c>
      <c r="Z441" s="201" t="str">
        <f t="shared" ref="Z441:Z442" si="18">IF(Y441="","",_xlfn.IFS(Y441=2,"対策の必要なし",Y441=3,"現時点では必要なし",Y441=4,"何らかの対策が必要",Y441=5,"優先的な対策が必要",Y441=6,"即座に対策が必要"))</f>
        <v/>
      </c>
      <c r="AA441" s="202"/>
      <c r="AB441" s="203"/>
    </row>
    <row r="442" spans="1:29" ht="26.25" customHeight="1" thickBot="1">
      <c r="A442" s="117"/>
      <c r="B442" s="118"/>
      <c r="C442" s="118"/>
      <c r="D442" s="118"/>
      <c r="E442" s="136"/>
      <c r="F442" s="7">
        <v>3</v>
      </c>
      <c r="G442" s="182"/>
      <c r="H442" s="196"/>
      <c r="I442" s="199"/>
      <c r="J442" s="199"/>
      <c r="K442" s="199"/>
      <c r="L442" s="199"/>
      <c r="M442" s="199"/>
      <c r="N442" s="199"/>
      <c r="O442" s="199"/>
      <c r="P442" s="199"/>
      <c r="Q442" s="199"/>
      <c r="R442" s="199"/>
      <c r="S442" s="199"/>
      <c r="T442" s="199"/>
      <c r="U442" s="199"/>
      <c r="V442" s="200"/>
      <c r="W442" s="46" t="str">
        <f>IF(I442="","",VLOOKUP(I442,'リスト1(PC入力用)'!$C$2:$E$169,2,FALSE))</f>
        <v/>
      </c>
      <c r="X442" s="47" t="str">
        <f>IF(I442="","",VLOOKUP(I442,'リスト1(PC入力用)'!$C$2:$E$169,3,FALSE))</f>
        <v/>
      </c>
      <c r="Y442" s="23" t="str">
        <f>IF(X442="","",W442+X442)</f>
        <v/>
      </c>
      <c r="Z442" s="201" t="str">
        <f t="shared" si="18"/>
        <v/>
      </c>
      <c r="AA442" s="202"/>
      <c r="AB442" s="203"/>
    </row>
    <row r="443" spans="1:29" ht="26.25" customHeight="1" thickTop="1">
      <c r="A443" s="137" t="s">
        <v>17</v>
      </c>
      <c r="B443" s="138"/>
      <c r="C443" s="138"/>
      <c r="D443" s="138"/>
      <c r="E443" s="139"/>
      <c r="F443" s="8" t="s">
        <v>8</v>
      </c>
      <c r="G443" s="11" t="s">
        <v>30</v>
      </c>
      <c r="H443" s="225" t="s">
        <v>23</v>
      </c>
      <c r="I443" s="226"/>
      <c r="J443" s="226"/>
      <c r="K443" s="147" t="s">
        <v>24</v>
      </c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  <c r="AA443" s="140"/>
      <c r="AB443" s="141"/>
    </row>
    <row r="444" spans="1:29" ht="26.25" customHeight="1">
      <c r="A444" s="142" t="s">
        <v>33</v>
      </c>
      <c r="B444" s="143"/>
      <c r="C444" s="143"/>
      <c r="D444" s="143"/>
      <c r="E444" s="143"/>
      <c r="F444" s="9"/>
      <c r="G444" s="34" t="str">
        <f>IF(F444="","",VLOOKUP(F444,F440:Y442,20,FALSE))</f>
        <v/>
      </c>
      <c r="H444" s="219" t="str">
        <f>IF(F444="","",VLOOKUP(F444,F440:AB442,21,FALSE))</f>
        <v/>
      </c>
      <c r="I444" s="220"/>
      <c r="J444" s="221"/>
      <c r="K444" s="194"/>
      <c r="L444" s="195"/>
      <c r="M444" s="186"/>
      <c r="N444" s="184"/>
      <c r="O444" s="184"/>
      <c r="P444" s="184"/>
      <c r="Q444" s="184"/>
      <c r="R444" s="184"/>
      <c r="S444" s="184"/>
      <c r="T444" s="187"/>
      <c r="U444" s="184"/>
      <c r="V444" s="184"/>
      <c r="W444" s="184"/>
      <c r="X444" s="184"/>
      <c r="Y444" s="184"/>
      <c r="Z444" s="184"/>
      <c r="AA444" s="184"/>
      <c r="AB444" s="185"/>
    </row>
    <row r="445" spans="1:29" ht="26.25" customHeight="1">
      <c r="A445" s="115" t="s">
        <v>31</v>
      </c>
      <c r="B445" s="116"/>
      <c r="C445" s="116"/>
      <c r="D445" s="116"/>
      <c r="E445" s="116"/>
      <c r="F445" s="9"/>
      <c r="G445" s="34" t="str">
        <f>IF(F445="","",VLOOKUP(F445,F440:Y442,20,FALSE))</f>
        <v/>
      </c>
      <c r="H445" s="219" t="str">
        <f>IF(F445="","",VLOOKUP(F445,F440:AB442,21,FALSE))</f>
        <v/>
      </c>
      <c r="I445" s="220"/>
      <c r="J445" s="221"/>
      <c r="K445" s="194"/>
      <c r="L445" s="195"/>
      <c r="M445" s="186"/>
      <c r="N445" s="184"/>
      <c r="O445" s="184"/>
      <c r="P445" s="184"/>
      <c r="Q445" s="184"/>
      <c r="R445" s="184"/>
      <c r="S445" s="184"/>
      <c r="T445" s="187"/>
      <c r="U445" s="184"/>
      <c r="V445" s="184"/>
      <c r="W445" s="184"/>
      <c r="X445" s="184"/>
      <c r="Y445" s="184"/>
      <c r="Z445" s="184"/>
      <c r="AA445" s="184"/>
      <c r="AB445" s="185"/>
    </row>
    <row r="446" spans="1:29" ht="26.25" customHeight="1" thickBot="1">
      <c r="A446" s="117"/>
      <c r="B446" s="118"/>
      <c r="C446" s="118"/>
      <c r="D446" s="118"/>
      <c r="E446" s="118"/>
      <c r="F446" s="10"/>
      <c r="G446" s="34" t="str">
        <f>IF(F446="","",VLOOKUP(F446,F440:Y442,20,FALSE))</f>
        <v/>
      </c>
      <c r="H446" s="222" t="str">
        <f>IF(F446="","",VLOOKUP(F446,F440:AB442,21,FALSE))</f>
        <v/>
      </c>
      <c r="I446" s="223"/>
      <c r="J446" s="224"/>
      <c r="K446" s="182"/>
      <c r="L446" s="196"/>
      <c r="M446" s="204"/>
      <c r="N446" s="181"/>
      <c r="O446" s="181"/>
      <c r="P446" s="181"/>
      <c r="Q446" s="181"/>
      <c r="R446" s="181"/>
      <c r="S446" s="181"/>
      <c r="T446" s="205"/>
      <c r="U446" s="184"/>
      <c r="V446" s="184"/>
      <c r="W446" s="184"/>
      <c r="X446" s="184"/>
      <c r="Y446" s="184"/>
      <c r="Z446" s="184"/>
      <c r="AA446" s="184"/>
      <c r="AB446" s="185"/>
    </row>
    <row r="447" spans="1:29" ht="26.25" customHeight="1" thickTop="1">
      <c r="A447" s="123" t="s">
        <v>13</v>
      </c>
      <c r="B447" s="124"/>
      <c r="C447" s="124"/>
      <c r="D447" s="124"/>
      <c r="E447" s="124"/>
      <c r="F447" s="229"/>
      <c r="G447" s="230"/>
      <c r="H447" s="230"/>
      <c r="I447" s="230"/>
      <c r="J447" s="230"/>
      <c r="K447" s="230"/>
      <c r="L447" s="230"/>
      <c r="M447" s="230"/>
      <c r="N447" s="230"/>
      <c r="O447" s="230"/>
      <c r="P447" s="230"/>
      <c r="Q447" s="230"/>
      <c r="R447" s="230"/>
      <c r="S447" s="230"/>
      <c r="T447" s="230"/>
      <c r="U447" s="230"/>
      <c r="V447" s="230"/>
      <c r="W447" s="230"/>
      <c r="X447" s="230"/>
      <c r="Y447" s="131" t="s">
        <v>35</v>
      </c>
      <c r="Z447" s="131"/>
      <c r="AA447" s="131"/>
      <c r="AB447" s="132"/>
    </row>
    <row r="448" spans="1:29" ht="26.25" customHeight="1" thickBot="1">
      <c r="A448" s="125"/>
      <c r="B448" s="126"/>
      <c r="C448" s="126"/>
      <c r="D448" s="126"/>
      <c r="E448" s="126"/>
      <c r="F448" s="231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2"/>
      <c r="X448" s="232"/>
      <c r="Y448" s="133"/>
      <c r="Z448" s="133"/>
      <c r="AA448" s="133"/>
      <c r="AB448" s="134"/>
    </row>
    <row r="449" spans="1:29" ht="26.25" customHeight="1" thickTop="1">
      <c r="A449" s="101" t="s">
        <v>11</v>
      </c>
      <c r="B449" s="208" t="str">
        <f>IF(B425="","",B425)</f>
        <v/>
      </c>
      <c r="C449" s="209"/>
      <c r="D449" s="209"/>
      <c r="E449" s="210"/>
      <c r="F449" s="112" t="s">
        <v>12</v>
      </c>
      <c r="G449" s="14" t="s">
        <v>14</v>
      </c>
      <c r="H449" s="15">
        <v>2</v>
      </c>
      <c r="I449" s="13">
        <v>3</v>
      </c>
      <c r="J449" s="15">
        <v>4</v>
      </c>
      <c r="K449" s="15">
        <v>5</v>
      </c>
      <c r="L449" s="16">
        <v>6</v>
      </c>
      <c r="M449" s="16">
        <v>7</v>
      </c>
      <c r="N449" s="16">
        <v>8</v>
      </c>
      <c r="O449" s="16">
        <v>9</v>
      </c>
      <c r="P449" s="16">
        <v>10</v>
      </c>
      <c r="Q449" s="15">
        <v>11</v>
      </c>
      <c r="R449" s="16">
        <v>12</v>
      </c>
      <c r="S449" s="16">
        <v>13</v>
      </c>
      <c r="T449" s="16">
        <v>14</v>
      </c>
      <c r="U449" s="16">
        <v>15</v>
      </c>
      <c r="V449" s="16">
        <v>16</v>
      </c>
      <c r="W449" s="16">
        <v>17</v>
      </c>
      <c r="X449" s="16">
        <v>18</v>
      </c>
      <c r="Y449" s="16">
        <v>19</v>
      </c>
      <c r="Z449" s="18">
        <v>20</v>
      </c>
      <c r="AA449" s="86"/>
      <c r="AB449" s="87"/>
    </row>
    <row r="450" spans="1:29" ht="26.25" customHeight="1">
      <c r="A450" s="101"/>
      <c r="B450" s="211"/>
      <c r="C450" s="212"/>
      <c r="D450" s="212"/>
      <c r="E450" s="213"/>
      <c r="F450" s="113"/>
      <c r="G450" s="217"/>
      <c r="H450" s="217"/>
      <c r="I450" s="217"/>
      <c r="J450" s="217"/>
      <c r="K450" s="217"/>
      <c r="L450" s="217"/>
      <c r="M450" s="217"/>
      <c r="N450" s="217"/>
      <c r="O450" s="217"/>
      <c r="P450" s="217"/>
      <c r="Q450" s="217"/>
      <c r="R450" s="217"/>
      <c r="S450" s="217"/>
      <c r="T450" s="217"/>
      <c r="U450" s="217"/>
      <c r="V450" s="217"/>
      <c r="W450" s="217"/>
      <c r="X450" s="217"/>
      <c r="Y450" s="217"/>
      <c r="Z450" s="217"/>
      <c r="AA450" s="88"/>
      <c r="AB450" s="89"/>
    </row>
    <row r="451" spans="1:29" ht="26.25" customHeight="1">
      <c r="A451" s="101"/>
      <c r="B451" s="211"/>
      <c r="C451" s="212"/>
      <c r="D451" s="212"/>
      <c r="E451" s="213"/>
      <c r="F451" s="113"/>
      <c r="G451" s="217"/>
      <c r="H451" s="217"/>
      <c r="I451" s="217"/>
      <c r="J451" s="217"/>
      <c r="K451" s="217"/>
      <c r="L451" s="217"/>
      <c r="M451" s="217"/>
      <c r="N451" s="217"/>
      <c r="O451" s="217"/>
      <c r="P451" s="217"/>
      <c r="Q451" s="217"/>
      <c r="R451" s="217"/>
      <c r="S451" s="217"/>
      <c r="T451" s="217"/>
      <c r="U451" s="217"/>
      <c r="V451" s="217"/>
      <c r="W451" s="217"/>
      <c r="X451" s="217"/>
      <c r="Y451" s="217"/>
      <c r="Z451" s="217"/>
      <c r="AA451" s="88"/>
      <c r="AB451" s="89"/>
    </row>
    <row r="452" spans="1:29" ht="26.25" customHeight="1">
      <c r="A452" s="102"/>
      <c r="B452" s="214"/>
      <c r="C452" s="215"/>
      <c r="D452" s="215"/>
      <c r="E452" s="216"/>
      <c r="F452" s="114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90"/>
      <c r="AB452" s="91"/>
    </row>
    <row r="453" spans="1:29" ht="26.25" customHeight="1">
      <c r="A453" s="28"/>
      <c r="B453" s="29"/>
      <c r="C453" s="29"/>
      <c r="D453" s="29"/>
      <c r="E453" s="29"/>
      <c r="F453" s="28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27"/>
      <c r="Z453" s="27"/>
      <c r="AA453" s="26"/>
      <c r="AB453" s="26"/>
    </row>
    <row r="454" spans="1:29" ht="26.25" customHeight="1">
      <c r="A454" s="92" t="s">
        <v>9</v>
      </c>
      <c r="B454" s="93"/>
      <c r="C454" s="64" t="s">
        <v>21</v>
      </c>
      <c r="D454" s="64"/>
      <c r="E454" s="64"/>
      <c r="F454" s="64"/>
      <c r="G454" s="98"/>
      <c r="H454" s="61" t="s">
        <v>15</v>
      </c>
      <c r="I454" s="61"/>
      <c r="J454" s="64" t="s">
        <v>20</v>
      </c>
      <c r="K454" s="64"/>
      <c r="L454" s="64"/>
      <c r="M454" s="64"/>
      <c r="N454" s="64"/>
      <c r="O454" s="98"/>
      <c r="P454" s="61" t="s">
        <v>29</v>
      </c>
      <c r="Q454" s="61"/>
      <c r="R454" s="61"/>
      <c r="S454" s="61"/>
      <c r="T454" s="64" t="s">
        <v>26</v>
      </c>
      <c r="U454" s="64"/>
      <c r="V454" s="64"/>
      <c r="W454" s="67" t="s">
        <v>23</v>
      </c>
      <c r="X454" s="68"/>
      <c r="Y454" s="73" t="s">
        <v>34</v>
      </c>
      <c r="Z454" s="73"/>
      <c r="AA454" s="73"/>
      <c r="AB454" s="74"/>
    </row>
    <row r="455" spans="1:29" ht="26.25" customHeight="1">
      <c r="A455" s="94"/>
      <c r="B455" s="95"/>
      <c r="C455" s="65"/>
      <c r="D455" s="65"/>
      <c r="E455" s="65"/>
      <c r="F455" s="65"/>
      <c r="G455" s="99"/>
      <c r="H455" s="62"/>
      <c r="I455" s="62"/>
      <c r="J455" s="65"/>
      <c r="K455" s="65"/>
      <c r="L455" s="65"/>
      <c r="M455" s="65"/>
      <c r="N455" s="65"/>
      <c r="O455" s="99"/>
      <c r="P455" s="62"/>
      <c r="Q455" s="62"/>
      <c r="R455" s="62"/>
      <c r="S455" s="62"/>
      <c r="T455" s="65"/>
      <c r="U455" s="65"/>
      <c r="V455" s="65"/>
      <c r="W455" s="69"/>
      <c r="X455" s="70"/>
      <c r="Y455" s="75"/>
      <c r="Z455" s="75"/>
      <c r="AA455" s="75"/>
      <c r="AB455" s="76"/>
    </row>
    <row r="456" spans="1:29" ht="26.25" customHeight="1">
      <c r="A456" s="96"/>
      <c r="B456" s="97"/>
      <c r="C456" s="66"/>
      <c r="D456" s="66"/>
      <c r="E456" s="66"/>
      <c r="F456" s="66"/>
      <c r="G456" s="100"/>
      <c r="H456" s="63"/>
      <c r="I456" s="63"/>
      <c r="J456" s="66"/>
      <c r="K456" s="66"/>
      <c r="L456" s="66"/>
      <c r="M456" s="66"/>
      <c r="N456" s="66"/>
      <c r="O456" s="100"/>
      <c r="P456" s="63"/>
      <c r="Q456" s="63"/>
      <c r="R456" s="63"/>
      <c r="S456" s="63"/>
      <c r="T456" s="66"/>
      <c r="U456" s="66"/>
      <c r="V456" s="66"/>
      <c r="W456" s="71"/>
      <c r="X456" s="72"/>
      <c r="Y456" s="77"/>
      <c r="Z456" s="77"/>
      <c r="AA456" s="77"/>
      <c r="AB456" s="78"/>
    </row>
    <row r="457" spans="1:29" ht="26.25" customHeight="1">
      <c r="A457" s="165" t="s">
        <v>22</v>
      </c>
      <c r="B457" s="165"/>
      <c r="C457" s="165"/>
      <c r="D457" s="165"/>
      <c r="E457" s="165"/>
      <c r="F457" s="165"/>
      <c r="G457" s="165"/>
      <c r="H457" s="165"/>
      <c r="I457" s="165"/>
      <c r="J457" s="165"/>
      <c r="K457" s="165"/>
      <c r="L457" s="165"/>
      <c r="M457" s="1"/>
      <c r="N457" s="1"/>
      <c r="O457" s="1"/>
      <c r="P457" s="2"/>
      <c r="T457" s="227" t="str">
        <f>IF(T433="","",T433+1)</f>
        <v/>
      </c>
      <c r="U457" s="227"/>
      <c r="V457" s="227"/>
      <c r="W457" s="227"/>
      <c r="X457" s="227"/>
      <c r="Y457" s="227"/>
      <c r="Z457" s="227"/>
      <c r="AA457" s="207" t="str">
        <f>IF(T457="","",T457)</f>
        <v/>
      </c>
      <c r="AB457" s="207"/>
      <c r="AC457" s="21"/>
    </row>
    <row r="458" spans="1:29" ht="26.25" customHeight="1">
      <c r="A458" s="166"/>
      <c r="B458" s="166"/>
      <c r="C458" s="166"/>
      <c r="D458" s="166"/>
      <c r="E458" s="166"/>
      <c r="F458" s="167"/>
      <c r="G458" s="167"/>
      <c r="H458" s="167"/>
      <c r="I458" s="167"/>
      <c r="J458" s="167"/>
      <c r="K458" s="167"/>
      <c r="L458" s="167"/>
      <c r="M458" s="168" t="s">
        <v>5</v>
      </c>
      <c r="N458" s="168"/>
      <c r="O458" s="228" t="str">
        <f>IF(O434="","",O434)</f>
        <v/>
      </c>
      <c r="P458" s="228"/>
      <c r="Q458" s="228"/>
      <c r="R458" s="228"/>
      <c r="S458" s="228"/>
      <c r="T458" s="228"/>
      <c r="U458" s="228"/>
      <c r="V458" s="228"/>
      <c r="W458" s="228"/>
      <c r="X458" s="228"/>
      <c r="Y458" s="228"/>
      <c r="Z458" s="228"/>
      <c r="AA458" s="228"/>
      <c r="AB458" s="228"/>
    </row>
    <row r="459" spans="1:29" ht="26.25" customHeight="1">
      <c r="A459" s="170" t="s">
        <v>6</v>
      </c>
      <c r="B459" s="171"/>
      <c r="C459" s="171"/>
      <c r="D459" s="171"/>
      <c r="E459" s="172"/>
      <c r="F459" s="176"/>
      <c r="G459" s="177"/>
      <c r="H459" s="177"/>
      <c r="I459" s="177"/>
      <c r="J459" s="177"/>
      <c r="K459" s="177"/>
      <c r="L459" s="177"/>
      <c r="M459" s="177"/>
      <c r="N459" s="177"/>
      <c r="O459" s="177"/>
      <c r="P459" s="177"/>
      <c r="Q459" s="177"/>
      <c r="R459" s="178"/>
      <c r="S459" s="177"/>
      <c r="T459" s="177"/>
      <c r="U459" s="177"/>
      <c r="V459" s="177"/>
      <c r="W459" s="177"/>
      <c r="X459" s="177"/>
      <c r="Y459" s="177"/>
      <c r="Z459" s="177"/>
      <c r="AA459" s="177"/>
      <c r="AB459" s="179"/>
    </row>
    <row r="460" spans="1:29" ht="26.25" customHeight="1" thickBot="1">
      <c r="A460" s="173"/>
      <c r="B460" s="174"/>
      <c r="C460" s="174"/>
      <c r="D460" s="174"/>
      <c r="E460" s="175"/>
      <c r="F460" s="180"/>
      <c r="G460" s="181"/>
      <c r="H460" s="181"/>
      <c r="I460" s="181"/>
      <c r="J460" s="181"/>
      <c r="K460" s="181"/>
      <c r="L460" s="181"/>
      <c r="M460" s="181"/>
      <c r="N460" s="181"/>
      <c r="O460" s="181"/>
      <c r="P460" s="181"/>
      <c r="Q460" s="181"/>
      <c r="R460" s="182"/>
      <c r="S460" s="181"/>
      <c r="T460" s="181"/>
      <c r="U460" s="181"/>
      <c r="V460" s="181"/>
      <c r="W460" s="181"/>
      <c r="X460" s="181"/>
      <c r="Y460" s="181"/>
      <c r="Z460" s="181"/>
      <c r="AA460" s="181"/>
      <c r="AB460" s="183"/>
    </row>
    <row r="461" spans="1:29" ht="26.25" customHeight="1" thickTop="1">
      <c r="A461" s="154" t="s">
        <v>7</v>
      </c>
      <c r="B461" s="155"/>
      <c r="C461" s="155"/>
      <c r="D461" s="155"/>
      <c r="E461" s="155"/>
      <c r="F461" s="155"/>
      <c r="G461" s="155"/>
      <c r="H461" s="155"/>
      <c r="I461" s="155"/>
      <c r="J461" s="155"/>
      <c r="K461" s="155"/>
      <c r="L461" s="156"/>
      <c r="M461" s="12">
        <v>1</v>
      </c>
      <c r="N461" s="188"/>
      <c r="O461" s="188"/>
      <c r="P461" s="188"/>
      <c r="Q461" s="188"/>
      <c r="R461" s="188"/>
      <c r="S461" s="188"/>
      <c r="T461" s="189"/>
      <c r="U461" s="17">
        <v>3</v>
      </c>
      <c r="V461" s="192"/>
      <c r="W461" s="192"/>
      <c r="X461" s="192"/>
      <c r="Y461" s="192"/>
      <c r="Z461" s="192"/>
      <c r="AA461" s="192"/>
      <c r="AB461" s="193"/>
    </row>
    <row r="462" spans="1:29" ht="26.25" customHeight="1" thickBot="1">
      <c r="A462" s="160" t="s">
        <v>18</v>
      </c>
      <c r="B462" s="161"/>
      <c r="C462" s="161"/>
      <c r="D462" s="161"/>
      <c r="E462" s="161"/>
      <c r="F462" s="161"/>
      <c r="G462" s="161"/>
      <c r="H462" s="161"/>
      <c r="I462" s="161"/>
      <c r="J462" s="161"/>
      <c r="K462" s="161"/>
      <c r="L462" s="162"/>
      <c r="M462" s="3">
        <v>2</v>
      </c>
      <c r="N462" s="190"/>
      <c r="O462" s="190"/>
      <c r="P462" s="190"/>
      <c r="Q462" s="190"/>
      <c r="R462" s="190"/>
      <c r="S462" s="190"/>
      <c r="T462" s="191"/>
      <c r="U462" s="3">
        <v>4</v>
      </c>
      <c r="V462" s="181"/>
      <c r="W462" s="181"/>
      <c r="X462" s="181"/>
      <c r="Y462" s="181"/>
      <c r="Z462" s="181"/>
      <c r="AA462" s="181"/>
      <c r="AB462" s="183"/>
    </row>
    <row r="463" spans="1:29" ht="26.25" customHeight="1" thickTop="1">
      <c r="A463" s="137" t="s">
        <v>16</v>
      </c>
      <c r="B463" s="138"/>
      <c r="C463" s="138"/>
      <c r="D463" s="138"/>
      <c r="E463" s="139"/>
      <c r="F463" s="5" t="s">
        <v>8</v>
      </c>
      <c r="G463" s="147" t="s">
        <v>141</v>
      </c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1"/>
      <c r="W463" s="148" t="s">
        <v>28</v>
      </c>
      <c r="X463" s="149"/>
      <c r="Y463" s="150"/>
      <c r="Z463" s="151" t="s">
        <v>25</v>
      </c>
      <c r="AA463" s="151"/>
      <c r="AB463" s="152"/>
    </row>
    <row r="464" spans="1:29" ht="26.25" customHeight="1">
      <c r="A464" s="142" t="s">
        <v>10</v>
      </c>
      <c r="B464" s="143"/>
      <c r="C464" s="143"/>
      <c r="D464" s="143"/>
      <c r="E464" s="153"/>
      <c r="F464" s="6">
        <v>1</v>
      </c>
      <c r="G464" s="194"/>
      <c r="H464" s="195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8"/>
      <c r="W464" s="46" t="str">
        <f>IF(I464="","",VLOOKUP(I464,'リスト1(PC入力用)'!$C$2:$E$169,2,FALSE))</f>
        <v/>
      </c>
      <c r="X464" s="47" t="str">
        <f>IF(I464="","",VLOOKUP(I464,'リスト1(PC入力用)'!$C$2:$E$169,3,FALSE))</f>
        <v/>
      </c>
      <c r="Y464" s="22" t="str">
        <f>IF(X464="","",W464+X464)</f>
        <v/>
      </c>
      <c r="Z464" s="201" t="str">
        <f>IF(Y464="","",_xlfn.IFS(Y464=2,"対策の必要なし",Y464=3,"現時点では必要なし",Y464=4,"何らかの対策が必要",Y464=5,"優先的な対策が必要",Y464=6,"即座に対策が必要"))</f>
        <v/>
      </c>
      <c r="AA464" s="202"/>
      <c r="AB464" s="203"/>
    </row>
    <row r="465" spans="1:28" ht="26.25" customHeight="1">
      <c r="A465" s="115" t="s">
        <v>19</v>
      </c>
      <c r="B465" s="116"/>
      <c r="C465" s="116"/>
      <c r="D465" s="116"/>
      <c r="E465" s="135"/>
      <c r="F465" s="6">
        <v>2</v>
      </c>
      <c r="G465" s="194"/>
      <c r="H465" s="195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8"/>
      <c r="W465" s="46" t="str">
        <f>IF(I465="","",VLOOKUP(I465,'リスト1(PC入力用)'!$C$2:$E$169,2,FALSE))</f>
        <v/>
      </c>
      <c r="X465" s="47" t="str">
        <f>IF(I465="","",VLOOKUP(I465,'リスト1(PC入力用)'!$C$2:$E$169,3,FALSE))</f>
        <v/>
      </c>
      <c r="Y465" s="22" t="str">
        <f>IF(X465="","",W465+X465)</f>
        <v/>
      </c>
      <c r="Z465" s="201" t="str">
        <f t="shared" ref="Z465:Z466" si="19">IF(Y465="","",_xlfn.IFS(Y465=2,"対策の必要なし",Y465=3,"現時点では必要なし",Y465=4,"何らかの対策が必要",Y465=5,"優先的な対策が必要",Y465=6,"即座に対策が必要"))</f>
        <v/>
      </c>
      <c r="AA465" s="202"/>
      <c r="AB465" s="203"/>
    </row>
    <row r="466" spans="1:28" ht="26.25" customHeight="1" thickBot="1">
      <c r="A466" s="117"/>
      <c r="B466" s="118"/>
      <c r="C466" s="118"/>
      <c r="D466" s="118"/>
      <c r="E466" s="136"/>
      <c r="F466" s="7">
        <v>3</v>
      </c>
      <c r="G466" s="182"/>
      <c r="H466" s="196"/>
      <c r="I466" s="199"/>
      <c r="J466" s="199"/>
      <c r="K466" s="199"/>
      <c r="L466" s="199"/>
      <c r="M466" s="199"/>
      <c r="N466" s="199"/>
      <c r="O466" s="199"/>
      <c r="P466" s="199"/>
      <c r="Q466" s="199"/>
      <c r="R466" s="199"/>
      <c r="S466" s="199"/>
      <c r="T466" s="199"/>
      <c r="U466" s="199"/>
      <c r="V466" s="200"/>
      <c r="W466" s="46" t="str">
        <f>IF(I466="","",VLOOKUP(I466,'リスト1(PC入力用)'!$C$2:$E$169,2,FALSE))</f>
        <v/>
      </c>
      <c r="X466" s="47" t="str">
        <f>IF(I466="","",VLOOKUP(I466,'リスト1(PC入力用)'!$C$2:$E$169,3,FALSE))</f>
        <v/>
      </c>
      <c r="Y466" s="23" t="str">
        <f>IF(X466="","",W466+X466)</f>
        <v/>
      </c>
      <c r="Z466" s="201" t="str">
        <f t="shared" si="19"/>
        <v/>
      </c>
      <c r="AA466" s="202"/>
      <c r="AB466" s="203"/>
    </row>
    <row r="467" spans="1:28" ht="26.25" customHeight="1" thickTop="1">
      <c r="A467" s="137" t="s">
        <v>17</v>
      </c>
      <c r="B467" s="138"/>
      <c r="C467" s="138"/>
      <c r="D467" s="138"/>
      <c r="E467" s="139"/>
      <c r="F467" s="8" t="s">
        <v>8</v>
      </c>
      <c r="G467" s="11" t="s">
        <v>30</v>
      </c>
      <c r="H467" s="225" t="s">
        <v>23</v>
      </c>
      <c r="I467" s="226"/>
      <c r="J467" s="226"/>
      <c r="K467" s="147" t="s">
        <v>24</v>
      </c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1"/>
    </row>
    <row r="468" spans="1:28" ht="26.25" customHeight="1">
      <c r="A468" s="142" t="s">
        <v>33</v>
      </c>
      <c r="B468" s="143"/>
      <c r="C468" s="143"/>
      <c r="D468" s="143"/>
      <c r="E468" s="143"/>
      <c r="F468" s="9"/>
      <c r="G468" s="34" t="str">
        <f>IF(F468="","",VLOOKUP(F468,F464:Y466,20,FALSE))</f>
        <v/>
      </c>
      <c r="H468" s="219" t="str">
        <f>IF(F468="","",VLOOKUP(F468,F464:AB466,21,FALSE))</f>
        <v/>
      </c>
      <c r="I468" s="220"/>
      <c r="J468" s="221"/>
      <c r="K468" s="194"/>
      <c r="L468" s="195"/>
      <c r="M468" s="186"/>
      <c r="N468" s="184"/>
      <c r="O468" s="184"/>
      <c r="P468" s="184"/>
      <c r="Q468" s="184"/>
      <c r="R468" s="184"/>
      <c r="S468" s="184"/>
      <c r="T468" s="187"/>
      <c r="U468" s="184"/>
      <c r="V468" s="184"/>
      <c r="W468" s="184"/>
      <c r="X468" s="184"/>
      <c r="Y468" s="184"/>
      <c r="Z468" s="184"/>
      <c r="AA468" s="184"/>
      <c r="AB468" s="185"/>
    </row>
    <row r="469" spans="1:28" ht="26.25" customHeight="1">
      <c r="A469" s="115" t="s">
        <v>31</v>
      </c>
      <c r="B469" s="116"/>
      <c r="C469" s="116"/>
      <c r="D469" s="116"/>
      <c r="E469" s="116"/>
      <c r="F469" s="9"/>
      <c r="G469" s="34" t="str">
        <f>IF(F469="","",VLOOKUP(F469,F464:Y466,20,FALSE))</f>
        <v/>
      </c>
      <c r="H469" s="219" t="str">
        <f>IF(F469="","",VLOOKUP(F469,F464:AB466,21,FALSE))</f>
        <v/>
      </c>
      <c r="I469" s="220"/>
      <c r="J469" s="221"/>
      <c r="K469" s="194"/>
      <c r="L469" s="195"/>
      <c r="M469" s="186"/>
      <c r="N469" s="184"/>
      <c r="O469" s="184"/>
      <c r="P469" s="184"/>
      <c r="Q469" s="184"/>
      <c r="R469" s="184"/>
      <c r="S469" s="184"/>
      <c r="T469" s="187"/>
      <c r="U469" s="184"/>
      <c r="V469" s="184"/>
      <c r="W469" s="184"/>
      <c r="X469" s="184"/>
      <c r="Y469" s="184"/>
      <c r="Z469" s="184"/>
      <c r="AA469" s="184"/>
      <c r="AB469" s="185"/>
    </row>
    <row r="470" spans="1:28" ht="26.25" customHeight="1" thickBot="1">
      <c r="A470" s="117"/>
      <c r="B470" s="118"/>
      <c r="C470" s="118"/>
      <c r="D470" s="118"/>
      <c r="E470" s="118"/>
      <c r="F470" s="10"/>
      <c r="G470" s="34" t="str">
        <f>IF(F470="","",VLOOKUP(F470,F464:Y466,20,FALSE))</f>
        <v/>
      </c>
      <c r="H470" s="222" t="str">
        <f>IF(F470="","",VLOOKUP(F470,F464:AB466,21,FALSE))</f>
        <v/>
      </c>
      <c r="I470" s="223"/>
      <c r="J470" s="224"/>
      <c r="K470" s="182"/>
      <c r="L470" s="196"/>
      <c r="M470" s="204"/>
      <c r="N470" s="181"/>
      <c r="O470" s="181"/>
      <c r="P470" s="181"/>
      <c r="Q470" s="181"/>
      <c r="R470" s="181"/>
      <c r="S470" s="181"/>
      <c r="T470" s="205"/>
      <c r="U470" s="184"/>
      <c r="V470" s="184"/>
      <c r="W470" s="184"/>
      <c r="X470" s="184"/>
      <c r="Y470" s="184"/>
      <c r="Z470" s="184"/>
      <c r="AA470" s="184"/>
      <c r="AB470" s="185"/>
    </row>
    <row r="471" spans="1:28" ht="26.25" customHeight="1" thickTop="1">
      <c r="A471" s="123" t="s">
        <v>13</v>
      </c>
      <c r="B471" s="124"/>
      <c r="C471" s="124"/>
      <c r="D471" s="124"/>
      <c r="E471" s="124"/>
      <c r="F471" s="229"/>
      <c r="G471" s="230"/>
      <c r="H471" s="230"/>
      <c r="I471" s="230"/>
      <c r="J471" s="230"/>
      <c r="K471" s="230"/>
      <c r="L471" s="230"/>
      <c r="M471" s="230"/>
      <c r="N471" s="230"/>
      <c r="O471" s="230"/>
      <c r="P471" s="230"/>
      <c r="Q471" s="230"/>
      <c r="R471" s="230"/>
      <c r="S471" s="230"/>
      <c r="T471" s="230"/>
      <c r="U471" s="230"/>
      <c r="V471" s="230"/>
      <c r="W471" s="230"/>
      <c r="X471" s="230"/>
      <c r="Y471" s="131" t="s">
        <v>35</v>
      </c>
      <c r="Z471" s="131"/>
      <c r="AA471" s="131"/>
      <c r="AB471" s="132"/>
    </row>
    <row r="472" spans="1:28" ht="26.25" customHeight="1" thickBot="1">
      <c r="A472" s="125"/>
      <c r="B472" s="126"/>
      <c r="C472" s="126"/>
      <c r="D472" s="126"/>
      <c r="E472" s="126"/>
      <c r="F472" s="231"/>
      <c r="G472" s="232"/>
      <c r="H472" s="232"/>
      <c r="I472" s="232"/>
      <c r="J472" s="232"/>
      <c r="K472" s="232"/>
      <c r="L472" s="232"/>
      <c r="M472" s="232"/>
      <c r="N472" s="232"/>
      <c r="O472" s="232"/>
      <c r="P472" s="232"/>
      <c r="Q472" s="232"/>
      <c r="R472" s="232"/>
      <c r="S472" s="232"/>
      <c r="T472" s="232"/>
      <c r="U472" s="232"/>
      <c r="V472" s="232"/>
      <c r="W472" s="232"/>
      <c r="X472" s="232"/>
      <c r="Y472" s="133"/>
      <c r="Z472" s="133"/>
      <c r="AA472" s="133"/>
      <c r="AB472" s="134"/>
    </row>
    <row r="473" spans="1:28" ht="26.25" customHeight="1" thickTop="1">
      <c r="A473" s="101" t="s">
        <v>11</v>
      </c>
      <c r="B473" s="208" t="str">
        <f>IF(B449="","",B449)</f>
        <v/>
      </c>
      <c r="C473" s="209"/>
      <c r="D473" s="209"/>
      <c r="E473" s="210"/>
      <c r="F473" s="112" t="s">
        <v>12</v>
      </c>
      <c r="G473" s="14" t="s">
        <v>14</v>
      </c>
      <c r="H473" s="15">
        <v>2</v>
      </c>
      <c r="I473" s="13">
        <v>3</v>
      </c>
      <c r="J473" s="15">
        <v>4</v>
      </c>
      <c r="K473" s="15">
        <v>5</v>
      </c>
      <c r="L473" s="16">
        <v>6</v>
      </c>
      <c r="M473" s="16">
        <v>7</v>
      </c>
      <c r="N473" s="16">
        <v>8</v>
      </c>
      <c r="O473" s="16">
        <v>9</v>
      </c>
      <c r="P473" s="16">
        <v>10</v>
      </c>
      <c r="Q473" s="15">
        <v>11</v>
      </c>
      <c r="R473" s="16">
        <v>12</v>
      </c>
      <c r="S473" s="16">
        <v>13</v>
      </c>
      <c r="T473" s="16">
        <v>14</v>
      </c>
      <c r="U473" s="16">
        <v>15</v>
      </c>
      <c r="V473" s="16">
        <v>16</v>
      </c>
      <c r="W473" s="16">
        <v>17</v>
      </c>
      <c r="X473" s="16">
        <v>18</v>
      </c>
      <c r="Y473" s="16">
        <v>19</v>
      </c>
      <c r="Z473" s="18">
        <v>20</v>
      </c>
      <c r="AA473" s="86"/>
      <c r="AB473" s="87"/>
    </row>
    <row r="474" spans="1:28" ht="26.25" customHeight="1">
      <c r="A474" s="101"/>
      <c r="B474" s="211"/>
      <c r="C474" s="212"/>
      <c r="D474" s="212"/>
      <c r="E474" s="213"/>
      <c r="F474" s="113"/>
      <c r="G474" s="217"/>
      <c r="H474" s="217"/>
      <c r="I474" s="217"/>
      <c r="J474" s="217"/>
      <c r="K474" s="217"/>
      <c r="L474" s="217"/>
      <c r="M474" s="217"/>
      <c r="N474" s="217"/>
      <c r="O474" s="217"/>
      <c r="P474" s="217"/>
      <c r="Q474" s="217"/>
      <c r="R474" s="217"/>
      <c r="S474" s="217"/>
      <c r="T474" s="217"/>
      <c r="U474" s="217"/>
      <c r="V474" s="217"/>
      <c r="W474" s="217"/>
      <c r="X474" s="217"/>
      <c r="Y474" s="217"/>
      <c r="Z474" s="217"/>
      <c r="AA474" s="88"/>
      <c r="AB474" s="89"/>
    </row>
    <row r="475" spans="1:28" ht="26.25" customHeight="1">
      <c r="A475" s="101"/>
      <c r="B475" s="211"/>
      <c r="C475" s="212"/>
      <c r="D475" s="212"/>
      <c r="E475" s="213"/>
      <c r="F475" s="113"/>
      <c r="G475" s="217"/>
      <c r="H475" s="217"/>
      <c r="I475" s="217"/>
      <c r="J475" s="217"/>
      <c r="K475" s="217"/>
      <c r="L475" s="217"/>
      <c r="M475" s="217"/>
      <c r="N475" s="217"/>
      <c r="O475" s="217"/>
      <c r="P475" s="217"/>
      <c r="Q475" s="217"/>
      <c r="R475" s="217"/>
      <c r="S475" s="217"/>
      <c r="T475" s="217"/>
      <c r="U475" s="217"/>
      <c r="V475" s="217"/>
      <c r="W475" s="217"/>
      <c r="X475" s="217"/>
      <c r="Y475" s="217"/>
      <c r="Z475" s="217"/>
      <c r="AA475" s="88"/>
      <c r="AB475" s="89"/>
    </row>
    <row r="476" spans="1:28" ht="26.25" customHeight="1">
      <c r="A476" s="102"/>
      <c r="B476" s="214"/>
      <c r="C476" s="215"/>
      <c r="D476" s="215"/>
      <c r="E476" s="216"/>
      <c r="F476" s="114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90"/>
      <c r="AB476" s="91"/>
    </row>
    <row r="477" spans="1:28" ht="26.25" customHeight="1">
      <c r="A477" s="28"/>
      <c r="B477" s="29"/>
      <c r="C477" s="29"/>
      <c r="D477" s="29"/>
      <c r="E477" s="29"/>
      <c r="F477" s="28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27"/>
      <c r="Z477" s="27"/>
      <c r="AA477" s="26"/>
      <c r="AB477" s="26"/>
    </row>
    <row r="478" spans="1:28" ht="26.25" customHeight="1">
      <c r="A478" s="92" t="s">
        <v>9</v>
      </c>
      <c r="B478" s="93"/>
      <c r="C478" s="64" t="s">
        <v>21</v>
      </c>
      <c r="D478" s="64"/>
      <c r="E478" s="64"/>
      <c r="F478" s="64"/>
      <c r="G478" s="98"/>
      <c r="H478" s="61" t="s">
        <v>15</v>
      </c>
      <c r="I478" s="61"/>
      <c r="J478" s="64" t="s">
        <v>20</v>
      </c>
      <c r="K478" s="64"/>
      <c r="L478" s="64"/>
      <c r="M478" s="64"/>
      <c r="N478" s="64"/>
      <c r="O478" s="98"/>
      <c r="P478" s="61" t="s">
        <v>29</v>
      </c>
      <c r="Q478" s="61"/>
      <c r="R478" s="61"/>
      <c r="S478" s="61"/>
      <c r="T478" s="64" t="s">
        <v>26</v>
      </c>
      <c r="U478" s="64"/>
      <c r="V478" s="64"/>
      <c r="W478" s="67" t="s">
        <v>23</v>
      </c>
      <c r="X478" s="68"/>
      <c r="Y478" s="73" t="s">
        <v>34</v>
      </c>
      <c r="Z478" s="73"/>
      <c r="AA478" s="73"/>
      <c r="AB478" s="74"/>
    </row>
    <row r="479" spans="1:28" ht="26.25" customHeight="1">
      <c r="A479" s="94"/>
      <c r="B479" s="95"/>
      <c r="C479" s="65"/>
      <c r="D479" s="65"/>
      <c r="E479" s="65"/>
      <c r="F479" s="65"/>
      <c r="G479" s="99"/>
      <c r="H479" s="62"/>
      <c r="I479" s="62"/>
      <c r="J479" s="65"/>
      <c r="K479" s="65"/>
      <c r="L479" s="65"/>
      <c r="M479" s="65"/>
      <c r="N479" s="65"/>
      <c r="O479" s="99"/>
      <c r="P479" s="62"/>
      <c r="Q479" s="62"/>
      <c r="R479" s="62"/>
      <c r="S479" s="62"/>
      <c r="T479" s="65"/>
      <c r="U479" s="65"/>
      <c r="V479" s="65"/>
      <c r="W479" s="69"/>
      <c r="X479" s="70"/>
      <c r="Y479" s="75"/>
      <c r="Z479" s="75"/>
      <c r="AA479" s="75"/>
      <c r="AB479" s="76"/>
    </row>
    <row r="480" spans="1:28" ht="26.25" customHeight="1">
      <c r="A480" s="96"/>
      <c r="B480" s="97"/>
      <c r="C480" s="66"/>
      <c r="D480" s="66"/>
      <c r="E480" s="66"/>
      <c r="F480" s="66"/>
      <c r="G480" s="100"/>
      <c r="H480" s="63"/>
      <c r="I480" s="63"/>
      <c r="J480" s="66"/>
      <c r="K480" s="66"/>
      <c r="L480" s="66"/>
      <c r="M480" s="66"/>
      <c r="N480" s="66"/>
      <c r="O480" s="100"/>
      <c r="P480" s="63"/>
      <c r="Q480" s="63"/>
      <c r="R480" s="63"/>
      <c r="S480" s="63"/>
      <c r="T480" s="66"/>
      <c r="U480" s="66"/>
      <c r="V480" s="66"/>
      <c r="W480" s="71"/>
      <c r="X480" s="72"/>
      <c r="Y480" s="77"/>
      <c r="Z480" s="77"/>
      <c r="AA480" s="77"/>
      <c r="AB480" s="78"/>
    </row>
    <row r="481" spans="1:29" ht="26.25" customHeight="1">
      <c r="A481" s="165" t="s">
        <v>22</v>
      </c>
      <c r="B481" s="165"/>
      <c r="C481" s="165"/>
      <c r="D481" s="165"/>
      <c r="E481" s="165"/>
      <c r="F481" s="165"/>
      <c r="G481" s="165"/>
      <c r="H481" s="165"/>
      <c r="I481" s="165"/>
      <c r="J481" s="165"/>
      <c r="K481" s="165"/>
      <c r="L481" s="165"/>
      <c r="M481" s="1"/>
      <c r="N481" s="1"/>
      <c r="O481" s="1"/>
      <c r="P481" s="2"/>
      <c r="T481" s="227" t="str">
        <f>IF(T457="","",T457+1)</f>
        <v/>
      </c>
      <c r="U481" s="227"/>
      <c r="V481" s="227"/>
      <c r="W481" s="227"/>
      <c r="X481" s="227"/>
      <c r="Y481" s="227"/>
      <c r="Z481" s="227"/>
      <c r="AA481" s="207" t="str">
        <f>IF(T481="","",T481)</f>
        <v/>
      </c>
      <c r="AB481" s="207"/>
      <c r="AC481" s="21"/>
    </row>
    <row r="482" spans="1:29" ht="26.25" customHeight="1">
      <c r="A482" s="166"/>
      <c r="B482" s="166"/>
      <c r="C482" s="166"/>
      <c r="D482" s="166"/>
      <c r="E482" s="166"/>
      <c r="F482" s="167"/>
      <c r="G482" s="167"/>
      <c r="H482" s="167"/>
      <c r="I482" s="167"/>
      <c r="J482" s="167"/>
      <c r="K482" s="167"/>
      <c r="L482" s="167"/>
      <c r="M482" s="168" t="s">
        <v>5</v>
      </c>
      <c r="N482" s="168"/>
      <c r="O482" s="228" t="str">
        <f>IF(O458="","",O458)</f>
        <v/>
      </c>
      <c r="P482" s="228"/>
      <c r="Q482" s="228"/>
      <c r="R482" s="228"/>
      <c r="S482" s="228"/>
      <c r="T482" s="228"/>
      <c r="U482" s="228"/>
      <c r="V482" s="228"/>
      <c r="W482" s="228"/>
      <c r="X482" s="228"/>
      <c r="Y482" s="228"/>
      <c r="Z482" s="228"/>
      <c r="AA482" s="228"/>
      <c r="AB482" s="228"/>
    </row>
    <row r="483" spans="1:29" ht="26.25" customHeight="1">
      <c r="A483" s="170" t="s">
        <v>6</v>
      </c>
      <c r="B483" s="171"/>
      <c r="C483" s="171"/>
      <c r="D483" s="171"/>
      <c r="E483" s="172"/>
      <c r="F483" s="176"/>
      <c r="G483" s="177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8"/>
      <c r="S483" s="177"/>
      <c r="T483" s="177"/>
      <c r="U483" s="177"/>
      <c r="V483" s="177"/>
      <c r="W483" s="177"/>
      <c r="X483" s="177"/>
      <c r="Y483" s="177"/>
      <c r="Z483" s="177"/>
      <c r="AA483" s="177"/>
      <c r="AB483" s="179"/>
    </row>
    <row r="484" spans="1:29" ht="26.25" customHeight="1" thickBot="1">
      <c r="A484" s="173"/>
      <c r="B484" s="174"/>
      <c r="C484" s="174"/>
      <c r="D484" s="174"/>
      <c r="E484" s="175"/>
      <c r="F484" s="180"/>
      <c r="G484" s="181"/>
      <c r="H484" s="181"/>
      <c r="I484" s="181"/>
      <c r="J484" s="181"/>
      <c r="K484" s="181"/>
      <c r="L484" s="181"/>
      <c r="M484" s="181"/>
      <c r="N484" s="181"/>
      <c r="O484" s="181"/>
      <c r="P484" s="181"/>
      <c r="Q484" s="181"/>
      <c r="R484" s="182"/>
      <c r="S484" s="181"/>
      <c r="T484" s="181"/>
      <c r="U484" s="181"/>
      <c r="V484" s="181"/>
      <c r="W484" s="181"/>
      <c r="X484" s="181"/>
      <c r="Y484" s="181"/>
      <c r="Z484" s="181"/>
      <c r="AA484" s="181"/>
      <c r="AB484" s="183"/>
    </row>
    <row r="485" spans="1:29" ht="26.25" customHeight="1" thickTop="1">
      <c r="A485" s="154" t="s">
        <v>7</v>
      </c>
      <c r="B485" s="155"/>
      <c r="C485" s="155"/>
      <c r="D485" s="155"/>
      <c r="E485" s="155"/>
      <c r="F485" s="155"/>
      <c r="G485" s="155"/>
      <c r="H485" s="155"/>
      <c r="I485" s="155"/>
      <c r="J485" s="155"/>
      <c r="K485" s="155"/>
      <c r="L485" s="156"/>
      <c r="M485" s="12">
        <v>1</v>
      </c>
      <c r="N485" s="188"/>
      <c r="O485" s="188"/>
      <c r="P485" s="188"/>
      <c r="Q485" s="188"/>
      <c r="R485" s="188"/>
      <c r="S485" s="188"/>
      <c r="T485" s="189"/>
      <c r="U485" s="17">
        <v>3</v>
      </c>
      <c r="V485" s="192"/>
      <c r="W485" s="192"/>
      <c r="X485" s="192"/>
      <c r="Y485" s="192"/>
      <c r="Z485" s="192"/>
      <c r="AA485" s="192"/>
      <c r="AB485" s="193"/>
    </row>
    <row r="486" spans="1:29" ht="26.25" customHeight="1" thickBot="1">
      <c r="A486" s="160" t="s">
        <v>18</v>
      </c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2"/>
      <c r="M486" s="3">
        <v>2</v>
      </c>
      <c r="N486" s="190"/>
      <c r="O486" s="190"/>
      <c r="P486" s="190"/>
      <c r="Q486" s="190"/>
      <c r="R486" s="190"/>
      <c r="S486" s="190"/>
      <c r="T486" s="191"/>
      <c r="U486" s="3">
        <v>4</v>
      </c>
      <c r="V486" s="181"/>
      <c r="W486" s="181"/>
      <c r="X486" s="181"/>
      <c r="Y486" s="181"/>
      <c r="Z486" s="181"/>
      <c r="AA486" s="181"/>
      <c r="AB486" s="183"/>
    </row>
    <row r="487" spans="1:29" ht="26.25" customHeight="1" thickTop="1">
      <c r="A487" s="137" t="s">
        <v>16</v>
      </c>
      <c r="B487" s="138"/>
      <c r="C487" s="138"/>
      <c r="D487" s="138"/>
      <c r="E487" s="139"/>
      <c r="F487" s="5" t="s">
        <v>8</v>
      </c>
      <c r="G487" s="147" t="s">
        <v>141</v>
      </c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1"/>
      <c r="W487" s="148" t="s">
        <v>28</v>
      </c>
      <c r="X487" s="149"/>
      <c r="Y487" s="150"/>
      <c r="Z487" s="151" t="s">
        <v>25</v>
      </c>
      <c r="AA487" s="151"/>
      <c r="AB487" s="152"/>
    </row>
    <row r="488" spans="1:29" ht="26.25" customHeight="1">
      <c r="A488" s="142" t="s">
        <v>10</v>
      </c>
      <c r="B488" s="143"/>
      <c r="C488" s="143"/>
      <c r="D488" s="143"/>
      <c r="E488" s="153"/>
      <c r="F488" s="6">
        <v>1</v>
      </c>
      <c r="G488" s="194"/>
      <c r="H488" s="195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8"/>
      <c r="W488" s="46" t="str">
        <f>IF(I488="","",VLOOKUP(I488,'リスト1(PC入力用)'!$C$2:$E$169,2,FALSE))</f>
        <v/>
      </c>
      <c r="X488" s="47" t="str">
        <f>IF(I488="","",VLOOKUP(I488,'リスト1(PC入力用)'!$C$2:$E$169,3,FALSE))</f>
        <v/>
      </c>
      <c r="Y488" s="22" t="str">
        <f>IF(X488="","",W488+X488)</f>
        <v/>
      </c>
      <c r="Z488" s="201" t="str">
        <f>IF(Y488="","",_xlfn.IFS(Y488=2,"対策の必要なし",Y488=3,"現時点では必要なし",Y488=4,"何らかの対策が必要",Y488=5,"優先的な対策が必要",Y488=6,"即座に対策が必要"))</f>
        <v/>
      </c>
      <c r="AA488" s="202"/>
      <c r="AB488" s="203"/>
    </row>
    <row r="489" spans="1:29" ht="26.25" customHeight="1">
      <c r="A489" s="115" t="s">
        <v>19</v>
      </c>
      <c r="B489" s="116"/>
      <c r="C489" s="116"/>
      <c r="D489" s="116"/>
      <c r="E489" s="135"/>
      <c r="F489" s="6">
        <v>2</v>
      </c>
      <c r="G489" s="194"/>
      <c r="H489" s="195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8"/>
      <c r="W489" s="46" t="str">
        <f>IF(I489="","",VLOOKUP(I489,'リスト1(PC入力用)'!$C$2:$E$169,2,FALSE))</f>
        <v/>
      </c>
      <c r="X489" s="47" t="str">
        <f>IF(I489="","",VLOOKUP(I489,'リスト1(PC入力用)'!$C$2:$E$169,3,FALSE))</f>
        <v/>
      </c>
      <c r="Y489" s="22" t="str">
        <f>IF(X489="","",W489+X489)</f>
        <v/>
      </c>
      <c r="Z489" s="201" t="str">
        <f t="shared" ref="Z489:Z490" si="20">IF(Y489="","",_xlfn.IFS(Y489=2,"対策の必要なし",Y489=3,"現時点では必要なし",Y489=4,"何らかの対策が必要",Y489=5,"優先的な対策が必要",Y489=6,"即座に対策が必要"))</f>
        <v/>
      </c>
      <c r="AA489" s="202"/>
      <c r="AB489" s="203"/>
    </row>
    <row r="490" spans="1:29" ht="26.25" customHeight="1" thickBot="1">
      <c r="A490" s="117"/>
      <c r="B490" s="118"/>
      <c r="C490" s="118"/>
      <c r="D490" s="118"/>
      <c r="E490" s="136"/>
      <c r="F490" s="7">
        <v>3</v>
      </c>
      <c r="G490" s="182"/>
      <c r="H490" s="196"/>
      <c r="I490" s="199"/>
      <c r="J490" s="199"/>
      <c r="K490" s="199"/>
      <c r="L490" s="199"/>
      <c r="M490" s="199"/>
      <c r="N490" s="199"/>
      <c r="O490" s="199"/>
      <c r="P490" s="199"/>
      <c r="Q490" s="199"/>
      <c r="R490" s="199"/>
      <c r="S490" s="199"/>
      <c r="T490" s="199"/>
      <c r="U490" s="199"/>
      <c r="V490" s="200"/>
      <c r="W490" s="46" t="str">
        <f>IF(I490="","",VLOOKUP(I490,'リスト1(PC入力用)'!$C$2:$E$169,2,FALSE))</f>
        <v/>
      </c>
      <c r="X490" s="47" t="str">
        <f>IF(I490="","",VLOOKUP(I490,'リスト1(PC入力用)'!$C$2:$E$169,3,FALSE))</f>
        <v/>
      </c>
      <c r="Y490" s="23" t="str">
        <f>IF(X490="","",W490+X490)</f>
        <v/>
      </c>
      <c r="Z490" s="201" t="str">
        <f t="shared" si="20"/>
        <v/>
      </c>
      <c r="AA490" s="202"/>
      <c r="AB490" s="203"/>
    </row>
    <row r="491" spans="1:29" ht="26.25" customHeight="1" thickTop="1">
      <c r="A491" s="137" t="s">
        <v>17</v>
      </c>
      <c r="B491" s="138"/>
      <c r="C491" s="138"/>
      <c r="D491" s="138"/>
      <c r="E491" s="139"/>
      <c r="F491" s="8" t="s">
        <v>8</v>
      </c>
      <c r="G491" s="11" t="s">
        <v>30</v>
      </c>
      <c r="H491" s="225" t="s">
        <v>23</v>
      </c>
      <c r="I491" s="226"/>
      <c r="J491" s="226"/>
      <c r="K491" s="147" t="s">
        <v>24</v>
      </c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  <c r="AA491" s="140"/>
      <c r="AB491" s="141"/>
    </row>
    <row r="492" spans="1:29" ht="26.25" customHeight="1">
      <c r="A492" s="142" t="s">
        <v>33</v>
      </c>
      <c r="B492" s="143"/>
      <c r="C492" s="143"/>
      <c r="D492" s="143"/>
      <c r="E492" s="143"/>
      <c r="F492" s="9"/>
      <c r="G492" s="34" t="str">
        <f>IF(F492="","",VLOOKUP(F492,F488:Y490,20,FALSE))</f>
        <v/>
      </c>
      <c r="H492" s="219" t="str">
        <f>IF(F492="","",VLOOKUP(F492,F488:AB490,21,FALSE))</f>
        <v/>
      </c>
      <c r="I492" s="220"/>
      <c r="J492" s="221"/>
      <c r="K492" s="194"/>
      <c r="L492" s="195"/>
      <c r="M492" s="186"/>
      <c r="N492" s="184"/>
      <c r="O492" s="184"/>
      <c r="P492" s="184"/>
      <c r="Q492" s="184"/>
      <c r="R492" s="184"/>
      <c r="S492" s="184"/>
      <c r="T492" s="187"/>
      <c r="U492" s="184"/>
      <c r="V492" s="184"/>
      <c r="W492" s="184"/>
      <c r="X492" s="184"/>
      <c r="Y492" s="184"/>
      <c r="Z492" s="184"/>
      <c r="AA492" s="184"/>
      <c r="AB492" s="185"/>
    </row>
    <row r="493" spans="1:29" ht="26.25" customHeight="1">
      <c r="A493" s="115" t="s">
        <v>31</v>
      </c>
      <c r="B493" s="116"/>
      <c r="C493" s="116"/>
      <c r="D493" s="116"/>
      <c r="E493" s="116"/>
      <c r="F493" s="9"/>
      <c r="G493" s="34" t="str">
        <f>IF(F493="","",VLOOKUP(F493,F488:Y490,20,FALSE))</f>
        <v/>
      </c>
      <c r="H493" s="219" t="str">
        <f>IF(F493="","",VLOOKUP(F493,F488:AB490,21,FALSE))</f>
        <v/>
      </c>
      <c r="I493" s="220"/>
      <c r="J493" s="221"/>
      <c r="K493" s="194"/>
      <c r="L493" s="195"/>
      <c r="M493" s="186"/>
      <c r="N493" s="184"/>
      <c r="O493" s="184"/>
      <c r="P493" s="184"/>
      <c r="Q493" s="184"/>
      <c r="R493" s="184"/>
      <c r="S493" s="184"/>
      <c r="T493" s="187"/>
      <c r="U493" s="184"/>
      <c r="V493" s="184"/>
      <c r="W493" s="184"/>
      <c r="X493" s="184"/>
      <c r="Y493" s="184"/>
      <c r="Z493" s="184"/>
      <c r="AA493" s="184"/>
      <c r="AB493" s="185"/>
    </row>
    <row r="494" spans="1:29" ht="26.25" customHeight="1" thickBot="1">
      <c r="A494" s="117"/>
      <c r="B494" s="118"/>
      <c r="C494" s="118"/>
      <c r="D494" s="118"/>
      <c r="E494" s="118"/>
      <c r="F494" s="10"/>
      <c r="G494" s="34" t="str">
        <f>IF(F494="","",VLOOKUP(F494,F488:Y490,20,FALSE))</f>
        <v/>
      </c>
      <c r="H494" s="222" t="str">
        <f>IF(F494="","",VLOOKUP(F494,F488:AB490,21,FALSE))</f>
        <v/>
      </c>
      <c r="I494" s="223"/>
      <c r="J494" s="224"/>
      <c r="K494" s="182"/>
      <c r="L494" s="196"/>
      <c r="M494" s="204"/>
      <c r="N494" s="181"/>
      <c r="O494" s="181"/>
      <c r="P494" s="181"/>
      <c r="Q494" s="181"/>
      <c r="R494" s="181"/>
      <c r="S494" s="181"/>
      <c r="T494" s="205"/>
      <c r="U494" s="184"/>
      <c r="V494" s="184"/>
      <c r="W494" s="184"/>
      <c r="X494" s="184"/>
      <c r="Y494" s="184"/>
      <c r="Z494" s="184"/>
      <c r="AA494" s="184"/>
      <c r="AB494" s="185"/>
    </row>
    <row r="495" spans="1:29" ht="26.25" customHeight="1" thickTop="1">
      <c r="A495" s="123" t="s">
        <v>13</v>
      </c>
      <c r="B495" s="124"/>
      <c r="C495" s="124"/>
      <c r="D495" s="124"/>
      <c r="E495" s="124"/>
      <c r="F495" s="229"/>
      <c r="G495" s="230"/>
      <c r="H495" s="230"/>
      <c r="I495" s="230"/>
      <c r="J495" s="230"/>
      <c r="K495" s="230"/>
      <c r="L495" s="230"/>
      <c r="M495" s="230"/>
      <c r="N495" s="230"/>
      <c r="O495" s="230"/>
      <c r="P495" s="230"/>
      <c r="Q495" s="230"/>
      <c r="R495" s="230"/>
      <c r="S495" s="230"/>
      <c r="T495" s="230"/>
      <c r="U495" s="230"/>
      <c r="V495" s="230"/>
      <c r="W495" s="230"/>
      <c r="X495" s="230"/>
      <c r="Y495" s="131" t="s">
        <v>35</v>
      </c>
      <c r="Z495" s="131"/>
      <c r="AA495" s="131"/>
      <c r="AB495" s="132"/>
    </row>
    <row r="496" spans="1:29" ht="26.25" customHeight="1" thickBot="1">
      <c r="A496" s="125"/>
      <c r="B496" s="126"/>
      <c r="C496" s="126"/>
      <c r="D496" s="126"/>
      <c r="E496" s="126"/>
      <c r="F496" s="231"/>
      <c r="G496" s="232"/>
      <c r="H496" s="232"/>
      <c r="I496" s="232"/>
      <c r="J496" s="232"/>
      <c r="K496" s="232"/>
      <c r="L496" s="232"/>
      <c r="M496" s="232"/>
      <c r="N496" s="232"/>
      <c r="O496" s="232"/>
      <c r="P496" s="232"/>
      <c r="Q496" s="232"/>
      <c r="R496" s="232"/>
      <c r="S496" s="232"/>
      <c r="T496" s="232"/>
      <c r="U496" s="232"/>
      <c r="V496" s="232"/>
      <c r="W496" s="232"/>
      <c r="X496" s="232"/>
      <c r="Y496" s="133"/>
      <c r="Z496" s="133"/>
      <c r="AA496" s="133"/>
      <c r="AB496" s="134"/>
    </row>
    <row r="497" spans="1:29" ht="26.25" customHeight="1" thickTop="1">
      <c r="A497" s="101" t="s">
        <v>11</v>
      </c>
      <c r="B497" s="208" t="str">
        <f>IF(B473="","",B473)</f>
        <v/>
      </c>
      <c r="C497" s="209"/>
      <c r="D497" s="209"/>
      <c r="E497" s="210"/>
      <c r="F497" s="112" t="s">
        <v>12</v>
      </c>
      <c r="G497" s="14" t="s">
        <v>14</v>
      </c>
      <c r="H497" s="15">
        <v>2</v>
      </c>
      <c r="I497" s="13">
        <v>3</v>
      </c>
      <c r="J497" s="15">
        <v>4</v>
      </c>
      <c r="K497" s="15">
        <v>5</v>
      </c>
      <c r="L497" s="16">
        <v>6</v>
      </c>
      <c r="M497" s="16">
        <v>7</v>
      </c>
      <c r="N497" s="16">
        <v>8</v>
      </c>
      <c r="O497" s="16">
        <v>9</v>
      </c>
      <c r="P497" s="16">
        <v>10</v>
      </c>
      <c r="Q497" s="15">
        <v>11</v>
      </c>
      <c r="R497" s="16">
        <v>12</v>
      </c>
      <c r="S497" s="16">
        <v>13</v>
      </c>
      <c r="T497" s="16">
        <v>14</v>
      </c>
      <c r="U497" s="16">
        <v>15</v>
      </c>
      <c r="V497" s="16">
        <v>16</v>
      </c>
      <c r="W497" s="16">
        <v>17</v>
      </c>
      <c r="X497" s="16">
        <v>18</v>
      </c>
      <c r="Y497" s="16">
        <v>19</v>
      </c>
      <c r="Z497" s="18">
        <v>20</v>
      </c>
      <c r="AA497" s="86"/>
      <c r="AB497" s="87"/>
    </row>
    <row r="498" spans="1:29" ht="26.25" customHeight="1">
      <c r="A498" s="101"/>
      <c r="B498" s="211"/>
      <c r="C498" s="212"/>
      <c r="D498" s="212"/>
      <c r="E498" s="213"/>
      <c r="F498" s="113"/>
      <c r="G498" s="217"/>
      <c r="H498" s="217"/>
      <c r="I498" s="217"/>
      <c r="J498" s="217"/>
      <c r="K498" s="217"/>
      <c r="L498" s="217"/>
      <c r="M498" s="217"/>
      <c r="N498" s="217"/>
      <c r="O498" s="217"/>
      <c r="P498" s="217"/>
      <c r="Q498" s="217"/>
      <c r="R498" s="217"/>
      <c r="S498" s="217"/>
      <c r="T498" s="217"/>
      <c r="U498" s="217"/>
      <c r="V498" s="217"/>
      <c r="W498" s="217"/>
      <c r="X498" s="217"/>
      <c r="Y498" s="217"/>
      <c r="Z498" s="217"/>
      <c r="AA498" s="88"/>
      <c r="AB498" s="89"/>
    </row>
    <row r="499" spans="1:29" ht="26.25" customHeight="1">
      <c r="A499" s="101"/>
      <c r="B499" s="211"/>
      <c r="C499" s="212"/>
      <c r="D499" s="212"/>
      <c r="E499" s="213"/>
      <c r="F499" s="113"/>
      <c r="G499" s="217"/>
      <c r="H499" s="217"/>
      <c r="I499" s="217"/>
      <c r="J499" s="217"/>
      <c r="K499" s="217"/>
      <c r="L499" s="217"/>
      <c r="M499" s="217"/>
      <c r="N499" s="217"/>
      <c r="O499" s="217"/>
      <c r="P499" s="217"/>
      <c r="Q499" s="217"/>
      <c r="R499" s="217"/>
      <c r="S499" s="217"/>
      <c r="T499" s="217"/>
      <c r="U499" s="217"/>
      <c r="V499" s="217"/>
      <c r="W499" s="217"/>
      <c r="X499" s="217"/>
      <c r="Y499" s="217"/>
      <c r="Z499" s="217"/>
      <c r="AA499" s="88"/>
      <c r="AB499" s="89"/>
    </row>
    <row r="500" spans="1:29" ht="26.25" customHeight="1">
      <c r="A500" s="102"/>
      <c r="B500" s="214"/>
      <c r="C500" s="215"/>
      <c r="D500" s="215"/>
      <c r="E500" s="216"/>
      <c r="F500" s="114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90"/>
      <c r="AB500" s="91"/>
    </row>
    <row r="501" spans="1:29" ht="26.25" customHeight="1">
      <c r="A501" s="28"/>
      <c r="B501" s="29"/>
      <c r="C501" s="29"/>
      <c r="D501" s="29"/>
      <c r="E501" s="29"/>
      <c r="F501" s="28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27"/>
      <c r="Z501" s="27"/>
      <c r="AA501" s="26"/>
      <c r="AB501" s="26"/>
    </row>
    <row r="502" spans="1:29" ht="26.25" customHeight="1">
      <c r="A502" s="92" t="s">
        <v>9</v>
      </c>
      <c r="B502" s="93"/>
      <c r="C502" s="64" t="s">
        <v>21</v>
      </c>
      <c r="D502" s="64"/>
      <c r="E502" s="64"/>
      <c r="F502" s="64"/>
      <c r="G502" s="98"/>
      <c r="H502" s="61" t="s">
        <v>15</v>
      </c>
      <c r="I502" s="61"/>
      <c r="J502" s="64" t="s">
        <v>20</v>
      </c>
      <c r="K502" s="64"/>
      <c r="L502" s="64"/>
      <c r="M502" s="64"/>
      <c r="N502" s="64"/>
      <c r="O502" s="98"/>
      <c r="P502" s="61" t="s">
        <v>29</v>
      </c>
      <c r="Q502" s="61"/>
      <c r="R502" s="61"/>
      <c r="S502" s="61"/>
      <c r="T502" s="64" t="s">
        <v>26</v>
      </c>
      <c r="U502" s="64"/>
      <c r="V502" s="64"/>
      <c r="W502" s="67" t="s">
        <v>23</v>
      </c>
      <c r="X502" s="68"/>
      <c r="Y502" s="73" t="s">
        <v>34</v>
      </c>
      <c r="Z502" s="73"/>
      <c r="AA502" s="73"/>
      <c r="AB502" s="74"/>
    </row>
    <row r="503" spans="1:29" ht="26.25" customHeight="1">
      <c r="A503" s="94"/>
      <c r="B503" s="95"/>
      <c r="C503" s="65"/>
      <c r="D503" s="65"/>
      <c r="E503" s="65"/>
      <c r="F503" s="65"/>
      <c r="G503" s="99"/>
      <c r="H503" s="62"/>
      <c r="I503" s="62"/>
      <c r="J503" s="65"/>
      <c r="K503" s="65"/>
      <c r="L503" s="65"/>
      <c r="M503" s="65"/>
      <c r="N503" s="65"/>
      <c r="O503" s="99"/>
      <c r="P503" s="62"/>
      <c r="Q503" s="62"/>
      <c r="R503" s="62"/>
      <c r="S503" s="62"/>
      <c r="T503" s="65"/>
      <c r="U503" s="65"/>
      <c r="V503" s="65"/>
      <c r="W503" s="69"/>
      <c r="X503" s="70"/>
      <c r="Y503" s="75"/>
      <c r="Z503" s="75"/>
      <c r="AA503" s="75"/>
      <c r="AB503" s="76"/>
    </row>
    <row r="504" spans="1:29" ht="26.25" customHeight="1">
      <c r="A504" s="96"/>
      <c r="B504" s="97"/>
      <c r="C504" s="66"/>
      <c r="D504" s="66"/>
      <c r="E504" s="66"/>
      <c r="F504" s="66"/>
      <c r="G504" s="100"/>
      <c r="H504" s="63"/>
      <c r="I504" s="63"/>
      <c r="J504" s="66"/>
      <c r="K504" s="66"/>
      <c r="L504" s="66"/>
      <c r="M504" s="66"/>
      <c r="N504" s="66"/>
      <c r="O504" s="100"/>
      <c r="P504" s="63"/>
      <c r="Q504" s="63"/>
      <c r="R504" s="63"/>
      <c r="S504" s="63"/>
      <c r="T504" s="66"/>
      <c r="U504" s="66"/>
      <c r="V504" s="66"/>
      <c r="W504" s="71"/>
      <c r="X504" s="72"/>
      <c r="Y504" s="77"/>
      <c r="Z504" s="77"/>
      <c r="AA504" s="77"/>
      <c r="AB504" s="78"/>
    </row>
    <row r="505" spans="1:29" ht="26.25" customHeight="1">
      <c r="A505" s="165" t="s">
        <v>22</v>
      </c>
      <c r="B505" s="165"/>
      <c r="C505" s="165"/>
      <c r="D505" s="165"/>
      <c r="E505" s="165"/>
      <c r="F505" s="165"/>
      <c r="G505" s="165"/>
      <c r="H505" s="165"/>
      <c r="I505" s="165"/>
      <c r="J505" s="165"/>
      <c r="K505" s="165"/>
      <c r="L505" s="165"/>
      <c r="M505" s="1"/>
      <c r="N505" s="1"/>
      <c r="O505" s="1"/>
      <c r="P505" s="2"/>
      <c r="T505" s="227" t="str">
        <f>IF(T481="","",T481+1)</f>
        <v/>
      </c>
      <c r="U505" s="227"/>
      <c r="V505" s="227"/>
      <c r="W505" s="227"/>
      <c r="X505" s="227"/>
      <c r="Y505" s="227"/>
      <c r="Z505" s="227"/>
      <c r="AA505" s="207" t="str">
        <f>IF(T505="","",T505)</f>
        <v/>
      </c>
      <c r="AB505" s="207"/>
      <c r="AC505" s="21"/>
    </row>
    <row r="506" spans="1:29" ht="26.25" customHeight="1">
      <c r="A506" s="166"/>
      <c r="B506" s="166"/>
      <c r="C506" s="166"/>
      <c r="D506" s="166"/>
      <c r="E506" s="166"/>
      <c r="F506" s="167"/>
      <c r="G506" s="167"/>
      <c r="H506" s="167"/>
      <c r="I506" s="167"/>
      <c r="J506" s="167"/>
      <c r="K506" s="167"/>
      <c r="L506" s="167"/>
      <c r="M506" s="168" t="s">
        <v>5</v>
      </c>
      <c r="N506" s="168"/>
      <c r="O506" s="228" t="str">
        <f>IF(O482="","",O482)</f>
        <v/>
      </c>
      <c r="P506" s="228"/>
      <c r="Q506" s="228"/>
      <c r="R506" s="228"/>
      <c r="S506" s="228"/>
      <c r="T506" s="228"/>
      <c r="U506" s="228"/>
      <c r="V506" s="228"/>
      <c r="W506" s="228"/>
      <c r="X506" s="228"/>
      <c r="Y506" s="228"/>
      <c r="Z506" s="228"/>
      <c r="AA506" s="228"/>
      <c r="AB506" s="228"/>
    </row>
    <row r="507" spans="1:29" ht="26.25" customHeight="1">
      <c r="A507" s="170" t="s">
        <v>6</v>
      </c>
      <c r="B507" s="171"/>
      <c r="C507" s="171"/>
      <c r="D507" s="171"/>
      <c r="E507" s="172"/>
      <c r="F507" s="176"/>
      <c r="G507" s="177"/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178"/>
      <c r="S507" s="177"/>
      <c r="T507" s="177"/>
      <c r="U507" s="177"/>
      <c r="V507" s="177"/>
      <c r="W507" s="177"/>
      <c r="X507" s="177"/>
      <c r="Y507" s="177"/>
      <c r="Z507" s="177"/>
      <c r="AA507" s="177"/>
      <c r="AB507" s="179"/>
    </row>
    <row r="508" spans="1:29" ht="26.25" customHeight="1" thickBot="1">
      <c r="A508" s="173"/>
      <c r="B508" s="174"/>
      <c r="C508" s="174"/>
      <c r="D508" s="174"/>
      <c r="E508" s="175"/>
      <c r="F508" s="180"/>
      <c r="G508" s="181"/>
      <c r="H508" s="181"/>
      <c r="I508" s="181"/>
      <c r="J508" s="181"/>
      <c r="K508" s="181"/>
      <c r="L508" s="181"/>
      <c r="M508" s="181"/>
      <c r="N508" s="181"/>
      <c r="O508" s="181"/>
      <c r="P508" s="181"/>
      <c r="Q508" s="181"/>
      <c r="R508" s="182"/>
      <c r="S508" s="181"/>
      <c r="T508" s="181"/>
      <c r="U508" s="181"/>
      <c r="V508" s="181"/>
      <c r="W508" s="181"/>
      <c r="X508" s="181"/>
      <c r="Y508" s="181"/>
      <c r="Z508" s="181"/>
      <c r="AA508" s="181"/>
      <c r="AB508" s="183"/>
    </row>
    <row r="509" spans="1:29" ht="26.25" customHeight="1" thickTop="1">
      <c r="A509" s="154" t="s">
        <v>7</v>
      </c>
      <c r="B509" s="155"/>
      <c r="C509" s="155"/>
      <c r="D509" s="155"/>
      <c r="E509" s="155"/>
      <c r="F509" s="155"/>
      <c r="G509" s="155"/>
      <c r="H509" s="155"/>
      <c r="I509" s="155"/>
      <c r="J509" s="155"/>
      <c r="K509" s="155"/>
      <c r="L509" s="156"/>
      <c r="M509" s="12">
        <v>1</v>
      </c>
      <c r="N509" s="188"/>
      <c r="O509" s="188"/>
      <c r="P509" s="188"/>
      <c r="Q509" s="188"/>
      <c r="R509" s="188"/>
      <c r="S509" s="188"/>
      <c r="T509" s="189"/>
      <c r="U509" s="17">
        <v>3</v>
      </c>
      <c r="V509" s="192"/>
      <c r="W509" s="192"/>
      <c r="X509" s="192"/>
      <c r="Y509" s="192"/>
      <c r="Z509" s="192"/>
      <c r="AA509" s="192"/>
      <c r="AB509" s="193"/>
    </row>
    <row r="510" spans="1:29" ht="26.25" customHeight="1" thickBot="1">
      <c r="A510" s="160" t="s">
        <v>18</v>
      </c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2"/>
      <c r="M510" s="3">
        <v>2</v>
      </c>
      <c r="N510" s="190"/>
      <c r="O510" s="190"/>
      <c r="P510" s="190"/>
      <c r="Q510" s="190"/>
      <c r="R510" s="190"/>
      <c r="S510" s="190"/>
      <c r="T510" s="191"/>
      <c r="U510" s="3">
        <v>4</v>
      </c>
      <c r="V510" s="181"/>
      <c r="W510" s="181"/>
      <c r="X510" s="181"/>
      <c r="Y510" s="181"/>
      <c r="Z510" s="181"/>
      <c r="AA510" s="181"/>
      <c r="AB510" s="183"/>
    </row>
    <row r="511" spans="1:29" ht="26.25" customHeight="1" thickTop="1">
      <c r="A511" s="137" t="s">
        <v>16</v>
      </c>
      <c r="B511" s="138"/>
      <c r="C511" s="138"/>
      <c r="D511" s="138"/>
      <c r="E511" s="139"/>
      <c r="F511" s="5" t="s">
        <v>8</v>
      </c>
      <c r="G511" s="147" t="s">
        <v>141</v>
      </c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1"/>
      <c r="W511" s="148" t="s">
        <v>28</v>
      </c>
      <c r="X511" s="149"/>
      <c r="Y511" s="150"/>
      <c r="Z511" s="151" t="s">
        <v>25</v>
      </c>
      <c r="AA511" s="151"/>
      <c r="AB511" s="152"/>
    </row>
    <row r="512" spans="1:29" ht="26.25" customHeight="1">
      <c r="A512" s="142" t="s">
        <v>10</v>
      </c>
      <c r="B512" s="143"/>
      <c r="C512" s="143"/>
      <c r="D512" s="143"/>
      <c r="E512" s="153"/>
      <c r="F512" s="6">
        <v>1</v>
      </c>
      <c r="G512" s="194"/>
      <c r="H512" s="195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8"/>
      <c r="W512" s="46" t="str">
        <f>IF(I512="","",VLOOKUP(I512,'リスト1(PC入力用)'!$C$2:$E$169,2,FALSE))</f>
        <v/>
      </c>
      <c r="X512" s="47" t="str">
        <f>IF(I512="","",VLOOKUP(I512,'リスト1(PC入力用)'!$C$2:$E$169,3,FALSE))</f>
        <v/>
      </c>
      <c r="Y512" s="22" t="str">
        <f>IF(X512="","",W512+X512)</f>
        <v/>
      </c>
      <c r="Z512" s="201" t="str">
        <f>IF(Y512="","",_xlfn.IFS(Y512=2,"対策の必要なし",Y512=3,"現時点では必要なし",Y512=4,"何らかの対策が必要",Y512=5,"優先的な対策が必要",Y512=6,"即座に対策が必要"))</f>
        <v/>
      </c>
      <c r="AA512" s="202"/>
      <c r="AB512" s="203"/>
    </row>
    <row r="513" spans="1:28" ht="26.25" customHeight="1">
      <c r="A513" s="115" t="s">
        <v>19</v>
      </c>
      <c r="B513" s="116"/>
      <c r="C513" s="116"/>
      <c r="D513" s="116"/>
      <c r="E513" s="135"/>
      <c r="F513" s="6">
        <v>2</v>
      </c>
      <c r="G513" s="194"/>
      <c r="H513" s="195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8"/>
      <c r="W513" s="46" t="str">
        <f>IF(I513="","",VLOOKUP(I513,'リスト1(PC入力用)'!$C$2:$E$169,2,FALSE))</f>
        <v/>
      </c>
      <c r="X513" s="47" t="str">
        <f>IF(I513="","",VLOOKUP(I513,'リスト1(PC入力用)'!$C$2:$E$169,3,FALSE))</f>
        <v/>
      </c>
      <c r="Y513" s="22" t="str">
        <f>IF(X513="","",W513+X513)</f>
        <v/>
      </c>
      <c r="Z513" s="201" t="str">
        <f t="shared" ref="Z513:Z514" si="21">IF(Y513="","",_xlfn.IFS(Y513=2,"対策の必要なし",Y513=3,"現時点では必要なし",Y513=4,"何らかの対策が必要",Y513=5,"優先的な対策が必要",Y513=6,"即座に対策が必要"))</f>
        <v/>
      </c>
      <c r="AA513" s="202"/>
      <c r="AB513" s="203"/>
    </row>
    <row r="514" spans="1:28" ht="26.25" customHeight="1" thickBot="1">
      <c r="A514" s="117"/>
      <c r="B514" s="118"/>
      <c r="C514" s="118"/>
      <c r="D514" s="118"/>
      <c r="E514" s="136"/>
      <c r="F514" s="7">
        <v>3</v>
      </c>
      <c r="G514" s="182"/>
      <c r="H514" s="196"/>
      <c r="I514" s="199"/>
      <c r="J514" s="199"/>
      <c r="K514" s="199"/>
      <c r="L514" s="199"/>
      <c r="M514" s="199"/>
      <c r="N514" s="199"/>
      <c r="O514" s="199"/>
      <c r="P514" s="199"/>
      <c r="Q514" s="199"/>
      <c r="R514" s="199"/>
      <c r="S514" s="199"/>
      <c r="T514" s="199"/>
      <c r="U514" s="199"/>
      <c r="V514" s="200"/>
      <c r="W514" s="46" t="str">
        <f>IF(I514="","",VLOOKUP(I514,'リスト1(PC入力用)'!$C$2:$E$169,2,FALSE))</f>
        <v/>
      </c>
      <c r="X514" s="47" t="str">
        <f>IF(I514="","",VLOOKUP(I514,'リスト1(PC入力用)'!$C$2:$E$169,3,FALSE))</f>
        <v/>
      </c>
      <c r="Y514" s="23" t="str">
        <f>IF(X514="","",W514+X514)</f>
        <v/>
      </c>
      <c r="Z514" s="201" t="str">
        <f t="shared" si="21"/>
        <v/>
      </c>
      <c r="AA514" s="202"/>
      <c r="AB514" s="203"/>
    </row>
    <row r="515" spans="1:28" ht="26.25" customHeight="1" thickTop="1">
      <c r="A515" s="137" t="s">
        <v>17</v>
      </c>
      <c r="B515" s="138"/>
      <c r="C515" s="138"/>
      <c r="D515" s="138"/>
      <c r="E515" s="139"/>
      <c r="F515" s="8" t="s">
        <v>8</v>
      </c>
      <c r="G515" s="11" t="s">
        <v>30</v>
      </c>
      <c r="H515" s="225" t="s">
        <v>23</v>
      </c>
      <c r="I515" s="226"/>
      <c r="J515" s="226"/>
      <c r="K515" s="147" t="s">
        <v>24</v>
      </c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  <c r="AA515" s="140"/>
      <c r="AB515" s="141"/>
    </row>
    <row r="516" spans="1:28" ht="26.25" customHeight="1">
      <c r="A516" s="142" t="s">
        <v>33</v>
      </c>
      <c r="B516" s="143"/>
      <c r="C516" s="143"/>
      <c r="D516" s="143"/>
      <c r="E516" s="143"/>
      <c r="F516" s="9"/>
      <c r="G516" s="34" t="str">
        <f>IF(F516="","",VLOOKUP(F516,F512:Y514,20,FALSE))</f>
        <v/>
      </c>
      <c r="H516" s="219" t="str">
        <f>IF(F516="","",VLOOKUP(F516,F512:AB514,21,FALSE))</f>
        <v/>
      </c>
      <c r="I516" s="220"/>
      <c r="J516" s="221"/>
      <c r="K516" s="194"/>
      <c r="L516" s="195"/>
      <c r="M516" s="186"/>
      <c r="N516" s="184"/>
      <c r="O516" s="184"/>
      <c r="P516" s="184"/>
      <c r="Q516" s="184"/>
      <c r="R516" s="184"/>
      <c r="S516" s="184"/>
      <c r="T516" s="187"/>
      <c r="U516" s="184"/>
      <c r="V516" s="184"/>
      <c r="W516" s="184"/>
      <c r="X516" s="184"/>
      <c r="Y516" s="184"/>
      <c r="Z516" s="184"/>
      <c r="AA516" s="184"/>
      <c r="AB516" s="185"/>
    </row>
    <row r="517" spans="1:28" ht="26.25" customHeight="1">
      <c r="A517" s="115" t="s">
        <v>31</v>
      </c>
      <c r="B517" s="116"/>
      <c r="C517" s="116"/>
      <c r="D517" s="116"/>
      <c r="E517" s="116"/>
      <c r="F517" s="9"/>
      <c r="G517" s="34" t="str">
        <f>IF(F517="","",VLOOKUP(F517,F512:Y514,20,FALSE))</f>
        <v/>
      </c>
      <c r="H517" s="219" t="str">
        <f>IF(F517="","",VLOOKUP(F517,F512:AB514,21,FALSE))</f>
        <v/>
      </c>
      <c r="I517" s="220"/>
      <c r="J517" s="221"/>
      <c r="K517" s="194"/>
      <c r="L517" s="195"/>
      <c r="M517" s="186"/>
      <c r="N517" s="184"/>
      <c r="O517" s="184"/>
      <c r="P517" s="184"/>
      <c r="Q517" s="184"/>
      <c r="R517" s="184"/>
      <c r="S517" s="184"/>
      <c r="T517" s="187"/>
      <c r="U517" s="184"/>
      <c r="V517" s="184"/>
      <c r="W517" s="184"/>
      <c r="X517" s="184"/>
      <c r="Y517" s="184"/>
      <c r="Z517" s="184"/>
      <c r="AA517" s="184"/>
      <c r="AB517" s="185"/>
    </row>
    <row r="518" spans="1:28" ht="26.25" customHeight="1" thickBot="1">
      <c r="A518" s="117"/>
      <c r="B518" s="118"/>
      <c r="C518" s="118"/>
      <c r="D518" s="118"/>
      <c r="E518" s="118"/>
      <c r="F518" s="10"/>
      <c r="G518" s="34" t="str">
        <f>IF(F518="","",VLOOKUP(F518,F512:Y514,20,FALSE))</f>
        <v/>
      </c>
      <c r="H518" s="222" t="str">
        <f>IF(F518="","",VLOOKUP(F518,F512:AB514,21,FALSE))</f>
        <v/>
      </c>
      <c r="I518" s="223"/>
      <c r="J518" s="224"/>
      <c r="K518" s="182"/>
      <c r="L518" s="196"/>
      <c r="M518" s="204"/>
      <c r="N518" s="181"/>
      <c r="O518" s="181"/>
      <c r="P518" s="181"/>
      <c r="Q518" s="181"/>
      <c r="R518" s="181"/>
      <c r="S518" s="181"/>
      <c r="T518" s="205"/>
      <c r="U518" s="184"/>
      <c r="V518" s="184"/>
      <c r="W518" s="184"/>
      <c r="X518" s="184"/>
      <c r="Y518" s="184"/>
      <c r="Z518" s="184"/>
      <c r="AA518" s="184"/>
      <c r="AB518" s="185"/>
    </row>
    <row r="519" spans="1:28" ht="26.25" customHeight="1" thickTop="1">
      <c r="A519" s="123" t="s">
        <v>13</v>
      </c>
      <c r="B519" s="124"/>
      <c r="C519" s="124"/>
      <c r="D519" s="124"/>
      <c r="E519" s="124"/>
      <c r="F519" s="229"/>
      <c r="G519" s="230"/>
      <c r="H519" s="230"/>
      <c r="I519" s="230"/>
      <c r="J519" s="230"/>
      <c r="K519" s="230"/>
      <c r="L519" s="230"/>
      <c r="M519" s="230"/>
      <c r="N519" s="230"/>
      <c r="O519" s="230"/>
      <c r="P519" s="230"/>
      <c r="Q519" s="230"/>
      <c r="R519" s="230"/>
      <c r="S519" s="230"/>
      <c r="T519" s="230"/>
      <c r="U519" s="230"/>
      <c r="V519" s="230"/>
      <c r="W519" s="230"/>
      <c r="X519" s="230"/>
      <c r="Y519" s="131" t="s">
        <v>35</v>
      </c>
      <c r="Z519" s="131"/>
      <c r="AA519" s="131"/>
      <c r="AB519" s="132"/>
    </row>
    <row r="520" spans="1:28" ht="26.25" customHeight="1" thickBot="1">
      <c r="A520" s="125"/>
      <c r="B520" s="126"/>
      <c r="C520" s="126"/>
      <c r="D520" s="126"/>
      <c r="E520" s="126"/>
      <c r="F520" s="231"/>
      <c r="G520" s="232"/>
      <c r="H520" s="232"/>
      <c r="I520" s="232"/>
      <c r="J520" s="232"/>
      <c r="K520" s="232"/>
      <c r="L520" s="232"/>
      <c r="M520" s="232"/>
      <c r="N520" s="232"/>
      <c r="O520" s="232"/>
      <c r="P520" s="232"/>
      <c r="Q520" s="232"/>
      <c r="R520" s="232"/>
      <c r="S520" s="232"/>
      <c r="T520" s="232"/>
      <c r="U520" s="232"/>
      <c r="V520" s="232"/>
      <c r="W520" s="232"/>
      <c r="X520" s="232"/>
      <c r="Y520" s="133"/>
      <c r="Z520" s="133"/>
      <c r="AA520" s="133"/>
      <c r="AB520" s="134"/>
    </row>
    <row r="521" spans="1:28" ht="26.25" customHeight="1" thickTop="1">
      <c r="A521" s="101" t="s">
        <v>11</v>
      </c>
      <c r="B521" s="208" t="str">
        <f>IF(B497="","",B497)</f>
        <v/>
      </c>
      <c r="C521" s="209"/>
      <c r="D521" s="209"/>
      <c r="E521" s="210"/>
      <c r="F521" s="112" t="s">
        <v>12</v>
      </c>
      <c r="G521" s="14" t="s">
        <v>14</v>
      </c>
      <c r="H521" s="15">
        <v>2</v>
      </c>
      <c r="I521" s="13">
        <v>3</v>
      </c>
      <c r="J521" s="15">
        <v>4</v>
      </c>
      <c r="K521" s="15">
        <v>5</v>
      </c>
      <c r="L521" s="16">
        <v>6</v>
      </c>
      <c r="M521" s="16">
        <v>7</v>
      </c>
      <c r="N521" s="16">
        <v>8</v>
      </c>
      <c r="O521" s="16">
        <v>9</v>
      </c>
      <c r="P521" s="16">
        <v>10</v>
      </c>
      <c r="Q521" s="15">
        <v>11</v>
      </c>
      <c r="R521" s="16">
        <v>12</v>
      </c>
      <c r="S521" s="16">
        <v>13</v>
      </c>
      <c r="T521" s="16">
        <v>14</v>
      </c>
      <c r="U521" s="16">
        <v>15</v>
      </c>
      <c r="V521" s="16">
        <v>16</v>
      </c>
      <c r="W521" s="16">
        <v>17</v>
      </c>
      <c r="X521" s="16">
        <v>18</v>
      </c>
      <c r="Y521" s="16">
        <v>19</v>
      </c>
      <c r="Z521" s="18">
        <v>20</v>
      </c>
      <c r="AA521" s="86"/>
      <c r="AB521" s="87"/>
    </row>
    <row r="522" spans="1:28" ht="26.25" customHeight="1">
      <c r="A522" s="101"/>
      <c r="B522" s="211"/>
      <c r="C522" s="212"/>
      <c r="D522" s="212"/>
      <c r="E522" s="213"/>
      <c r="F522" s="113"/>
      <c r="G522" s="217"/>
      <c r="H522" s="217"/>
      <c r="I522" s="217"/>
      <c r="J522" s="217"/>
      <c r="K522" s="217"/>
      <c r="L522" s="217"/>
      <c r="M522" s="217"/>
      <c r="N522" s="217"/>
      <c r="O522" s="217"/>
      <c r="P522" s="217"/>
      <c r="Q522" s="217"/>
      <c r="R522" s="217"/>
      <c r="S522" s="217"/>
      <c r="T522" s="217"/>
      <c r="U522" s="217"/>
      <c r="V522" s="217"/>
      <c r="W522" s="217"/>
      <c r="X522" s="217"/>
      <c r="Y522" s="217"/>
      <c r="Z522" s="217"/>
      <c r="AA522" s="88"/>
      <c r="AB522" s="89"/>
    </row>
    <row r="523" spans="1:28" ht="26.25" customHeight="1">
      <c r="A523" s="101"/>
      <c r="B523" s="211"/>
      <c r="C523" s="212"/>
      <c r="D523" s="212"/>
      <c r="E523" s="213"/>
      <c r="F523" s="113"/>
      <c r="G523" s="217"/>
      <c r="H523" s="217"/>
      <c r="I523" s="217"/>
      <c r="J523" s="217"/>
      <c r="K523" s="217"/>
      <c r="L523" s="217"/>
      <c r="M523" s="217"/>
      <c r="N523" s="217"/>
      <c r="O523" s="217"/>
      <c r="P523" s="217"/>
      <c r="Q523" s="217"/>
      <c r="R523" s="217"/>
      <c r="S523" s="217"/>
      <c r="T523" s="217"/>
      <c r="U523" s="217"/>
      <c r="V523" s="217"/>
      <c r="W523" s="217"/>
      <c r="X523" s="217"/>
      <c r="Y523" s="217"/>
      <c r="Z523" s="217"/>
      <c r="AA523" s="88"/>
      <c r="AB523" s="89"/>
    </row>
    <row r="524" spans="1:28" ht="26.25" customHeight="1">
      <c r="A524" s="102"/>
      <c r="B524" s="214"/>
      <c r="C524" s="215"/>
      <c r="D524" s="215"/>
      <c r="E524" s="216"/>
      <c r="F524" s="114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90"/>
      <c r="AB524" s="91"/>
    </row>
    <row r="525" spans="1:28" ht="26.25" customHeight="1">
      <c r="A525" s="28"/>
      <c r="B525" s="29"/>
      <c r="C525" s="29"/>
      <c r="D525" s="29"/>
      <c r="E525" s="29"/>
      <c r="F525" s="28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27"/>
      <c r="Z525" s="27"/>
      <c r="AA525" s="26"/>
      <c r="AB525" s="26"/>
    </row>
    <row r="526" spans="1:28" ht="26.25" customHeight="1">
      <c r="A526" s="92" t="s">
        <v>9</v>
      </c>
      <c r="B526" s="93"/>
      <c r="C526" s="64" t="s">
        <v>21</v>
      </c>
      <c r="D526" s="64"/>
      <c r="E526" s="64"/>
      <c r="F526" s="64"/>
      <c r="G526" s="98"/>
      <c r="H526" s="61" t="s">
        <v>15</v>
      </c>
      <c r="I526" s="61"/>
      <c r="J526" s="64" t="s">
        <v>20</v>
      </c>
      <c r="K526" s="64"/>
      <c r="L526" s="64"/>
      <c r="M526" s="64"/>
      <c r="N526" s="64"/>
      <c r="O526" s="98"/>
      <c r="P526" s="61" t="s">
        <v>29</v>
      </c>
      <c r="Q526" s="61"/>
      <c r="R526" s="61"/>
      <c r="S526" s="61"/>
      <c r="T526" s="64" t="s">
        <v>26</v>
      </c>
      <c r="U526" s="64"/>
      <c r="V526" s="64"/>
      <c r="W526" s="67" t="s">
        <v>23</v>
      </c>
      <c r="X526" s="68"/>
      <c r="Y526" s="73" t="s">
        <v>34</v>
      </c>
      <c r="Z526" s="73"/>
      <c r="AA526" s="73"/>
      <c r="AB526" s="74"/>
    </row>
    <row r="527" spans="1:28" ht="26.25" customHeight="1">
      <c r="A527" s="94"/>
      <c r="B527" s="95"/>
      <c r="C527" s="65"/>
      <c r="D527" s="65"/>
      <c r="E527" s="65"/>
      <c r="F527" s="65"/>
      <c r="G527" s="99"/>
      <c r="H527" s="62"/>
      <c r="I527" s="62"/>
      <c r="J527" s="65"/>
      <c r="K527" s="65"/>
      <c r="L527" s="65"/>
      <c r="M527" s="65"/>
      <c r="N527" s="65"/>
      <c r="O527" s="99"/>
      <c r="P527" s="62"/>
      <c r="Q527" s="62"/>
      <c r="R527" s="62"/>
      <c r="S527" s="62"/>
      <c r="T527" s="65"/>
      <c r="U527" s="65"/>
      <c r="V527" s="65"/>
      <c r="W527" s="69"/>
      <c r="X527" s="70"/>
      <c r="Y527" s="75"/>
      <c r="Z527" s="75"/>
      <c r="AA527" s="75"/>
      <c r="AB527" s="76"/>
    </row>
    <row r="528" spans="1:28" ht="26.25" customHeight="1">
      <c r="A528" s="96"/>
      <c r="B528" s="97"/>
      <c r="C528" s="66"/>
      <c r="D528" s="66"/>
      <c r="E528" s="66"/>
      <c r="F528" s="66"/>
      <c r="G528" s="100"/>
      <c r="H528" s="63"/>
      <c r="I528" s="63"/>
      <c r="J528" s="66"/>
      <c r="K528" s="66"/>
      <c r="L528" s="66"/>
      <c r="M528" s="66"/>
      <c r="N528" s="66"/>
      <c r="O528" s="100"/>
      <c r="P528" s="63"/>
      <c r="Q528" s="63"/>
      <c r="R528" s="63"/>
      <c r="S528" s="63"/>
      <c r="T528" s="66"/>
      <c r="U528" s="66"/>
      <c r="V528" s="66"/>
      <c r="W528" s="71"/>
      <c r="X528" s="72"/>
      <c r="Y528" s="77"/>
      <c r="Z528" s="77"/>
      <c r="AA528" s="77"/>
      <c r="AB528" s="78"/>
    </row>
    <row r="529" spans="1:29" ht="26.25" customHeight="1">
      <c r="A529" s="165" t="s">
        <v>22</v>
      </c>
      <c r="B529" s="165"/>
      <c r="C529" s="165"/>
      <c r="D529" s="165"/>
      <c r="E529" s="165"/>
      <c r="F529" s="165"/>
      <c r="G529" s="165"/>
      <c r="H529" s="165"/>
      <c r="I529" s="165"/>
      <c r="J529" s="165"/>
      <c r="K529" s="165"/>
      <c r="L529" s="165"/>
      <c r="M529" s="1"/>
      <c r="N529" s="1"/>
      <c r="O529" s="1"/>
      <c r="P529" s="2"/>
      <c r="T529" s="227" t="str">
        <f>IF(T505="","",T505+1)</f>
        <v/>
      </c>
      <c r="U529" s="227"/>
      <c r="V529" s="227"/>
      <c r="W529" s="227"/>
      <c r="X529" s="227"/>
      <c r="Y529" s="227"/>
      <c r="Z529" s="227"/>
      <c r="AA529" s="207" t="str">
        <f>IF(T529="","",T529)</f>
        <v/>
      </c>
      <c r="AB529" s="207"/>
      <c r="AC529" s="21"/>
    </row>
    <row r="530" spans="1:29" ht="26.25" customHeight="1">
      <c r="A530" s="166"/>
      <c r="B530" s="166"/>
      <c r="C530" s="166"/>
      <c r="D530" s="166"/>
      <c r="E530" s="166"/>
      <c r="F530" s="167"/>
      <c r="G530" s="167"/>
      <c r="H530" s="167"/>
      <c r="I530" s="167"/>
      <c r="J530" s="167"/>
      <c r="K530" s="167"/>
      <c r="L530" s="167"/>
      <c r="M530" s="168" t="s">
        <v>5</v>
      </c>
      <c r="N530" s="168"/>
      <c r="O530" s="228" t="str">
        <f>IF(O506="","",O506)</f>
        <v/>
      </c>
      <c r="P530" s="228"/>
      <c r="Q530" s="228"/>
      <c r="R530" s="228"/>
      <c r="S530" s="228"/>
      <c r="T530" s="228"/>
      <c r="U530" s="228"/>
      <c r="V530" s="228"/>
      <c r="W530" s="228"/>
      <c r="X530" s="228"/>
      <c r="Y530" s="228"/>
      <c r="Z530" s="228"/>
      <c r="AA530" s="228"/>
      <c r="AB530" s="228"/>
    </row>
    <row r="531" spans="1:29" ht="26.25" customHeight="1">
      <c r="A531" s="170" t="s">
        <v>6</v>
      </c>
      <c r="B531" s="171"/>
      <c r="C531" s="171"/>
      <c r="D531" s="171"/>
      <c r="E531" s="172"/>
      <c r="F531" s="176"/>
      <c r="G531" s="177"/>
      <c r="H531" s="177"/>
      <c r="I531" s="177"/>
      <c r="J531" s="177"/>
      <c r="K531" s="177"/>
      <c r="L531" s="177"/>
      <c r="M531" s="177"/>
      <c r="N531" s="177"/>
      <c r="O531" s="177"/>
      <c r="P531" s="177"/>
      <c r="Q531" s="177"/>
      <c r="R531" s="178"/>
      <c r="S531" s="177"/>
      <c r="T531" s="177"/>
      <c r="U531" s="177"/>
      <c r="V531" s="177"/>
      <c r="W531" s="177"/>
      <c r="X531" s="177"/>
      <c r="Y531" s="177"/>
      <c r="Z531" s="177"/>
      <c r="AA531" s="177"/>
      <c r="AB531" s="179"/>
    </row>
    <row r="532" spans="1:29" ht="26.25" customHeight="1" thickBot="1">
      <c r="A532" s="173"/>
      <c r="B532" s="174"/>
      <c r="C532" s="174"/>
      <c r="D532" s="174"/>
      <c r="E532" s="175"/>
      <c r="F532" s="180"/>
      <c r="G532" s="181"/>
      <c r="H532" s="181"/>
      <c r="I532" s="181"/>
      <c r="J532" s="181"/>
      <c r="K532" s="181"/>
      <c r="L532" s="181"/>
      <c r="M532" s="181"/>
      <c r="N532" s="181"/>
      <c r="O532" s="181"/>
      <c r="P532" s="181"/>
      <c r="Q532" s="181"/>
      <c r="R532" s="182"/>
      <c r="S532" s="181"/>
      <c r="T532" s="181"/>
      <c r="U532" s="181"/>
      <c r="V532" s="181"/>
      <c r="W532" s="181"/>
      <c r="X532" s="181"/>
      <c r="Y532" s="181"/>
      <c r="Z532" s="181"/>
      <c r="AA532" s="181"/>
      <c r="AB532" s="183"/>
    </row>
    <row r="533" spans="1:29" ht="26.25" customHeight="1" thickTop="1">
      <c r="A533" s="154" t="s">
        <v>7</v>
      </c>
      <c r="B533" s="155"/>
      <c r="C533" s="155"/>
      <c r="D533" s="155"/>
      <c r="E533" s="155"/>
      <c r="F533" s="155"/>
      <c r="G533" s="155"/>
      <c r="H533" s="155"/>
      <c r="I533" s="155"/>
      <c r="J533" s="155"/>
      <c r="K533" s="155"/>
      <c r="L533" s="156"/>
      <c r="M533" s="12">
        <v>1</v>
      </c>
      <c r="N533" s="188"/>
      <c r="O533" s="188"/>
      <c r="P533" s="188"/>
      <c r="Q533" s="188"/>
      <c r="R533" s="188"/>
      <c r="S533" s="188"/>
      <c r="T533" s="189"/>
      <c r="U533" s="17">
        <v>3</v>
      </c>
      <c r="V533" s="192"/>
      <c r="W533" s="192"/>
      <c r="X533" s="192"/>
      <c r="Y533" s="192"/>
      <c r="Z533" s="192"/>
      <c r="AA533" s="192"/>
      <c r="AB533" s="193"/>
    </row>
    <row r="534" spans="1:29" ht="26.25" customHeight="1" thickBot="1">
      <c r="A534" s="160" t="s">
        <v>18</v>
      </c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2"/>
      <c r="M534" s="3">
        <v>2</v>
      </c>
      <c r="N534" s="190"/>
      <c r="O534" s="190"/>
      <c r="P534" s="190"/>
      <c r="Q534" s="190"/>
      <c r="R534" s="190"/>
      <c r="S534" s="190"/>
      <c r="T534" s="191"/>
      <c r="U534" s="3">
        <v>4</v>
      </c>
      <c r="V534" s="181"/>
      <c r="W534" s="181"/>
      <c r="X534" s="181"/>
      <c r="Y534" s="181"/>
      <c r="Z534" s="181"/>
      <c r="AA534" s="181"/>
      <c r="AB534" s="183"/>
    </row>
    <row r="535" spans="1:29" ht="26.25" customHeight="1" thickTop="1">
      <c r="A535" s="137" t="s">
        <v>16</v>
      </c>
      <c r="B535" s="138"/>
      <c r="C535" s="138"/>
      <c r="D535" s="138"/>
      <c r="E535" s="139"/>
      <c r="F535" s="5" t="s">
        <v>8</v>
      </c>
      <c r="G535" s="147" t="s">
        <v>141</v>
      </c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1"/>
      <c r="W535" s="148" t="s">
        <v>28</v>
      </c>
      <c r="X535" s="149"/>
      <c r="Y535" s="150"/>
      <c r="Z535" s="151" t="s">
        <v>25</v>
      </c>
      <c r="AA535" s="151"/>
      <c r="AB535" s="152"/>
    </row>
    <row r="536" spans="1:29" ht="26.25" customHeight="1">
      <c r="A536" s="142" t="s">
        <v>10</v>
      </c>
      <c r="B536" s="143"/>
      <c r="C536" s="143"/>
      <c r="D536" s="143"/>
      <c r="E536" s="153"/>
      <c r="F536" s="6">
        <v>1</v>
      </c>
      <c r="G536" s="194"/>
      <c r="H536" s="195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8"/>
      <c r="W536" s="46" t="str">
        <f>IF(I536="","",VLOOKUP(I536,'リスト1(PC入力用)'!$C$2:$E$169,2,FALSE))</f>
        <v/>
      </c>
      <c r="X536" s="47" t="str">
        <f>IF(I536="","",VLOOKUP(I536,'リスト1(PC入力用)'!$C$2:$E$169,3,FALSE))</f>
        <v/>
      </c>
      <c r="Y536" s="22" t="str">
        <f>IF(X536="","",W536+X536)</f>
        <v/>
      </c>
      <c r="Z536" s="201" t="str">
        <f>IF(Y536="","",_xlfn.IFS(Y536=2,"対策の必要なし",Y536=3,"現時点では必要なし",Y536=4,"何らかの対策が必要",Y536=5,"優先的な対策が必要",Y536=6,"即座に対策が必要"))</f>
        <v/>
      </c>
      <c r="AA536" s="202"/>
      <c r="AB536" s="203"/>
    </row>
    <row r="537" spans="1:29" ht="26.25" customHeight="1">
      <c r="A537" s="115" t="s">
        <v>19</v>
      </c>
      <c r="B537" s="116"/>
      <c r="C537" s="116"/>
      <c r="D537" s="116"/>
      <c r="E537" s="135"/>
      <c r="F537" s="6">
        <v>2</v>
      </c>
      <c r="G537" s="194"/>
      <c r="H537" s="195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8"/>
      <c r="W537" s="46" t="str">
        <f>IF(I537="","",VLOOKUP(I537,'リスト1(PC入力用)'!$C$2:$E$169,2,FALSE))</f>
        <v/>
      </c>
      <c r="X537" s="47" t="str">
        <f>IF(I537="","",VLOOKUP(I537,'リスト1(PC入力用)'!$C$2:$E$169,3,FALSE))</f>
        <v/>
      </c>
      <c r="Y537" s="22" t="str">
        <f>IF(X537="","",W537+X537)</f>
        <v/>
      </c>
      <c r="Z537" s="201" t="str">
        <f t="shared" ref="Z537:Z538" si="22">IF(Y537="","",_xlfn.IFS(Y537=2,"対策の必要なし",Y537=3,"現時点では必要なし",Y537=4,"何らかの対策が必要",Y537=5,"優先的な対策が必要",Y537=6,"即座に対策が必要"))</f>
        <v/>
      </c>
      <c r="AA537" s="202"/>
      <c r="AB537" s="203"/>
    </row>
    <row r="538" spans="1:29" ht="26.25" customHeight="1" thickBot="1">
      <c r="A538" s="117"/>
      <c r="B538" s="118"/>
      <c r="C538" s="118"/>
      <c r="D538" s="118"/>
      <c r="E538" s="136"/>
      <c r="F538" s="7">
        <v>3</v>
      </c>
      <c r="G538" s="182"/>
      <c r="H538" s="196"/>
      <c r="I538" s="199"/>
      <c r="J538" s="199"/>
      <c r="K538" s="199"/>
      <c r="L538" s="199"/>
      <c r="M538" s="199"/>
      <c r="N538" s="199"/>
      <c r="O538" s="199"/>
      <c r="P538" s="199"/>
      <c r="Q538" s="199"/>
      <c r="R538" s="199"/>
      <c r="S538" s="199"/>
      <c r="T538" s="199"/>
      <c r="U538" s="199"/>
      <c r="V538" s="200"/>
      <c r="W538" s="46" t="str">
        <f>IF(I538="","",VLOOKUP(I538,'リスト1(PC入力用)'!$C$2:$E$169,2,FALSE))</f>
        <v/>
      </c>
      <c r="X538" s="47" t="str">
        <f>IF(I538="","",VLOOKUP(I538,'リスト1(PC入力用)'!$C$2:$E$169,3,FALSE))</f>
        <v/>
      </c>
      <c r="Y538" s="23" t="str">
        <f>IF(X538="","",W538+X538)</f>
        <v/>
      </c>
      <c r="Z538" s="201" t="str">
        <f t="shared" si="22"/>
        <v/>
      </c>
      <c r="AA538" s="202"/>
      <c r="AB538" s="203"/>
    </row>
    <row r="539" spans="1:29" ht="26.25" customHeight="1" thickTop="1">
      <c r="A539" s="137" t="s">
        <v>17</v>
      </c>
      <c r="B539" s="138"/>
      <c r="C539" s="138"/>
      <c r="D539" s="138"/>
      <c r="E539" s="139"/>
      <c r="F539" s="8" t="s">
        <v>8</v>
      </c>
      <c r="G539" s="11" t="s">
        <v>30</v>
      </c>
      <c r="H539" s="225" t="s">
        <v>23</v>
      </c>
      <c r="I539" s="226"/>
      <c r="J539" s="226"/>
      <c r="K539" s="147" t="s">
        <v>24</v>
      </c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  <c r="AA539" s="140"/>
      <c r="AB539" s="141"/>
    </row>
    <row r="540" spans="1:29" ht="26.25" customHeight="1">
      <c r="A540" s="142" t="s">
        <v>33</v>
      </c>
      <c r="B540" s="143"/>
      <c r="C540" s="143"/>
      <c r="D540" s="143"/>
      <c r="E540" s="143"/>
      <c r="F540" s="9"/>
      <c r="G540" s="34" t="str">
        <f>IF(F540="","",VLOOKUP(F540,F536:Y538,20,FALSE))</f>
        <v/>
      </c>
      <c r="H540" s="219" t="str">
        <f>IF(F540="","",VLOOKUP(F540,F536:AB538,21,FALSE))</f>
        <v/>
      </c>
      <c r="I540" s="220"/>
      <c r="J540" s="221"/>
      <c r="K540" s="194"/>
      <c r="L540" s="195"/>
      <c r="M540" s="186"/>
      <c r="N540" s="184"/>
      <c r="O540" s="184"/>
      <c r="P540" s="184"/>
      <c r="Q540" s="184"/>
      <c r="R540" s="184"/>
      <c r="S540" s="184"/>
      <c r="T540" s="187"/>
      <c r="U540" s="184"/>
      <c r="V540" s="184"/>
      <c r="W540" s="184"/>
      <c r="X540" s="184"/>
      <c r="Y540" s="184"/>
      <c r="Z540" s="184"/>
      <c r="AA540" s="184"/>
      <c r="AB540" s="185"/>
    </row>
    <row r="541" spans="1:29" ht="26.25" customHeight="1">
      <c r="A541" s="115" t="s">
        <v>31</v>
      </c>
      <c r="B541" s="116"/>
      <c r="C541" s="116"/>
      <c r="D541" s="116"/>
      <c r="E541" s="116"/>
      <c r="F541" s="9"/>
      <c r="G541" s="34" t="str">
        <f>IF(F541="","",VLOOKUP(F541,F536:Y538,20,FALSE))</f>
        <v/>
      </c>
      <c r="H541" s="219" t="str">
        <f>IF(F541="","",VLOOKUP(F541,F536:AB538,21,FALSE))</f>
        <v/>
      </c>
      <c r="I541" s="220"/>
      <c r="J541" s="221"/>
      <c r="K541" s="194"/>
      <c r="L541" s="195"/>
      <c r="M541" s="186"/>
      <c r="N541" s="184"/>
      <c r="O541" s="184"/>
      <c r="P541" s="184"/>
      <c r="Q541" s="184"/>
      <c r="R541" s="184"/>
      <c r="S541" s="184"/>
      <c r="T541" s="187"/>
      <c r="U541" s="184"/>
      <c r="V541" s="184"/>
      <c r="W541" s="184"/>
      <c r="X541" s="184"/>
      <c r="Y541" s="184"/>
      <c r="Z541" s="184"/>
      <c r="AA541" s="184"/>
      <c r="AB541" s="185"/>
    </row>
    <row r="542" spans="1:29" ht="26.25" customHeight="1" thickBot="1">
      <c r="A542" s="117"/>
      <c r="B542" s="118"/>
      <c r="C542" s="118"/>
      <c r="D542" s="118"/>
      <c r="E542" s="118"/>
      <c r="F542" s="10"/>
      <c r="G542" s="34" t="str">
        <f>IF(F542="","",VLOOKUP(F542,F536:Y538,20,FALSE))</f>
        <v/>
      </c>
      <c r="H542" s="222" t="str">
        <f>IF(F542="","",VLOOKUP(F542,F536:AB538,21,FALSE))</f>
        <v/>
      </c>
      <c r="I542" s="223"/>
      <c r="J542" s="224"/>
      <c r="K542" s="182"/>
      <c r="L542" s="196"/>
      <c r="M542" s="204"/>
      <c r="N542" s="181"/>
      <c r="O542" s="181"/>
      <c r="P542" s="181"/>
      <c r="Q542" s="181"/>
      <c r="R542" s="181"/>
      <c r="S542" s="181"/>
      <c r="T542" s="205"/>
      <c r="U542" s="184"/>
      <c r="V542" s="184"/>
      <c r="W542" s="184"/>
      <c r="X542" s="184"/>
      <c r="Y542" s="184"/>
      <c r="Z542" s="184"/>
      <c r="AA542" s="184"/>
      <c r="AB542" s="185"/>
    </row>
    <row r="543" spans="1:29" ht="26.25" customHeight="1" thickTop="1">
      <c r="A543" s="123" t="s">
        <v>13</v>
      </c>
      <c r="B543" s="124"/>
      <c r="C543" s="124"/>
      <c r="D543" s="124"/>
      <c r="E543" s="124"/>
      <c r="F543" s="229"/>
      <c r="G543" s="230"/>
      <c r="H543" s="230"/>
      <c r="I543" s="230"/>
      <c r="J543" s="230"/>
      <c r="K543" s="230"/>
      <c r="L543" s="230"/>
      <c r="M543" s="230"/>
      <c r="N543" s="230"/>
      <c r="O543" s="230"/>
      <c r="P543" s="230"/>
      <c r="Q543" s="230"/>
      <c r="R543" s="230"/>
      <c r="S543" s="230"/>
      <c r="T543" s="230"/>
      <c r="U543" s="230"/>
      <c r="V543" s="230"/>
      <c r="W543" s="230"/>
      <c r="X543" s="230"/>
      <c r="Y543" s="131" t="s">
        <v>35</v>
      </c>
      <c r="Z543" s="131"/>
      <c r="AA543" s="131"/>
      <c r="AB543" s="132"/>
    </row>
    <row r="544" spans="1:29" ht="26.25" customHeight="1" thickBot="1">
      <c r="A544" s="125"/>
      <c r="B544" s="126"/>
      <c r="C544" s="126"/>
      <c r="D544" s="126"/>
      <c r="E544" s="126"/>
      <c r="F544" s="231"/>
      <c r="G544" s="232"/>
      <c r="H544" s="232"/>
      <c r="I544" s="232"/>
      <c r="J544" s="232"/>
      <c r="K544" s="232"/>
      <c r="L544" s="232"/>
      <c r="M544" s="232"/>
      <c r="N544" s="232"/>
      <c r="O544" s="232"/>
      <c r="P544" s="232"/>
      <c r="Q544" s="232"/>
      <c r="R544" s="232"/>
      <c r="S544" s="232"/>
      <c r="T544" s="232"/>
      <c r="U544" s="232"/>
      <c r="V544" s="232"/>
      <c r="W544" s="232"/>
      <c r="X544" s="232"/>
      <c r="Y544" s="133"/>
      <c r="Z544" s="133"/>
      <c r="AA544" s="133"/>
      <c r="AB544" s="134"/>
    </row>
    <row r="545" spans="1:29" ht="26.25" customHeight="1" thickTop="1">
      <c r="A545" s="101" t="s">
        <v>11</v>
      </c>
      <c r="B545" s="208" t="str">
        <f>IF(B521="","",B521)</f>
        <v/>
      </c>
      <c r="C545" s="209"/>
      <c r="D545" s="209"/>
      <c r="E545" s="210"/>
      <c r="F545" s="112" t="s">
        <v>12</v>
      </c>
      <c r="G545" s="14" t="s">
        <v>14</v>
      </c>
      <c r="H545" s="15">
        <v>2</v>
      </c>
      <c r="I545" s="13">
        <v>3</v>
      </c>
      <c r="J545" s="15">
        <v>4</v>
      </c>
      <c r="K545" s="15">
        <v>5</v>
      </c>
      <c r="L545" s="16">
        <v>6</v>
      </c>
      <c r="M545" s="16">
        <v>7</v>
      </c>
      <c r="N545" s="16">
        <v>8</v>
      </c>
      <c r="O545" s="16">
        <v>9</v>
      </c>
      <c r="P545" s="16">
        <v>10</v>
      </c>
      <c r="Q545" s="15">
        <v>11</v>
      </c>
      <c r="R545" s="16">
        <v>12</v>
      </c>
      <c r="S545" s="16">
        <v>13</v>
      </c>
      <c r="T545" s="16">
        <v>14</v>
      </c>
      <c r="U545" s="16">
        <v>15</v>
      </c>
      <c r="V545" s="16">
        <v>16</v>
      </c>
      <c r="W545" s="16">
        <v>17</v>
      </c>
      <c r="X545" s="16">
        <v>18</v>
      </c>
      <c r="Y545" s="16">
        <v>19</v>
      </c>
      <c r="Z545" s="18">
        <v>20</v>
      </c>
      <c r="AA545" s="86"/>
      <c r="AB545" s="87"/>
    </row>
    <row r="546" spans="1:29" ht="26.25" customHeight="1">
      <c r="A546" s="101"/>
      <c r="B546" s="211"/>
      <c r="C546" s="212"/>
      <c r="D546" s="212"/>
      <c r="E546" s="213"/>
      <c r="F546" s="113"/>
      <c r="G546" s="217"/>
      <c r="H546" s="217"/>
      <c r="I546" s="217"/>
      <c r="J546" s="217"/>
      <c r="K546" s="217"/>
      <c r="L546" s="217"/>
      <c r="M546" s="217"/>
      <c r="N546" s="217"/>
      <c r="O546" s="217"/>
      <c r="P546" s="217"/>
      <c r="Q546" s="217"/>
      <c r="R546" s="217"/>
      <c r="S546" s="217"/>
      <c r="T546" s="217"/>
      <c r="U546" s="217"/>
      <c r="V546" s="217"/>
      <c r="W546" s="217"/>
      <c r="X546" s="217"/>
      <c r="Y546" s="217"/>
      <c r="Z546" s="217"/>
      <c r="AA546" s="88"/>
      <c r="AB546" s="89"/>
    </row>
    <row r="547" spans="1:29" ht="26.25" customHeight="1">
      <c r="A547" s="101"/>
      <c r="B547" s="211"/>
      <c r="C547" s="212"/>
      <c r="D547" s="212"/>
      <c r="E547" s="213"/>
      <c r="F547" s="113"/>
      <c r="G547" s="217"/>
      <c r="H547" s="217"/>
      <c r="I547" s="217"/>
      <c r="J547" s="217"/>
      <c r="K547" s="217"/>
      <c r="L547" s="217"/>
      <c r="M547" s="217"/>
      <c r="N547" s="217"/>
      <c r="O547" s="217"/>
      <c r="P547" s="217"/>
      <c r="Q547" s="217"/>
      <c r="R547" s="217"/>
      <c r="S547" s="217"/>
      <c r="T547" s="217"/>
      <c r="U547" s="217"/>
      <c r="V547" s="217"/>
      <c r="W547" s="217"/>
      <c r="X547" s="217"/>
      <c r="Y547" s="217"/>
      <c r="Z547" s="217"/>
      <c r="AA547" s="88"/>
      <c r="AB547" s="89"/>
    </row>
    <row r="548" spans="1:29" ht="26.25" customHeight="1">
      <c r="A548" s="102"/>
      <c r="B548" s="214"/>
      <c r="C548" s="215"/>
      <c r="D548" s="215"/>
      <c r="E548" s="216"/>
      <c r="F548" s="114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90"/>
      <c r="AB548" s="91"/>
    </row>
    <row r="549" spans="1:29" ht="26.25" customHeight="1">
      <c r="A549" s="28"/>
      <c r="B549" s="29"/>
      <c r="C549" s="29"/>
      <c r="D549" s="29"/>
      <c r="E549" s="29"/>
      <c r="F549" s="28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27"/>
      <c r="Z549" s="27"/>
      <c r="AA549" s="26"/>
      <c r="AB549" s="26"/>
    </row>
    <row r="550" spans="1:29" ht="26.25" customHeight="1">
      <c r="A550" s="92" t="s">
        <v>9</v>
      </c>
      <c r="B550" s="93"/>
      <c r="C550" s="64" t="s">
        <v>21</v>
      </c>
      <c r="D550" s="64"/>
      <c r="E550" s="64"/>
      <c r="F550" s="64"/>
      <c r="G550" s="98"/>
      <c r="H550" s="61" t="s">
        <v>15</v>
      </c>
      <c r="I550" s="61"/>
      <c r="J550" s="64" t="s">
        <v>20</v>
      </c>
      <c r="K550" s="64"/>
      <c r="L550" s="64"/>
      <c r="M550" s="64"/>
      <c r="N550" s="64"/>
      <c r="O550" s="98"/>
      <c r="P550" s="61" t="s">
        <v>29</v>
      </c>
      <c r="Q550" s="61"/>
      <c r="R550" s="61"/>
      <c r="S550" s="61"/>
      <c r="T550" s="64" t="s">
        <v>26</v>
      </c>
      <c r="U550" s="64"/>
      <c r="V550" s="64"/>
      <c r="W550" s="67" t="s">
        <v>23</v>
      </c>
      <c r="X550" s="68"/>
      <c r="Y550" s="73" t="s">
        <v>34</v>
      </c>
      <c r="Z550" s="73"/>
      <c r="AA550" s="73"/>
      <c r="AB550" s="74"/>
    </row>
    <row r="551" spans="1:29" ht="26.25" customHeight="1">
      <c r="A551" s="94"/>
      <c r="B551" s="95"/>
      <c r="C551" s="65"/>
      <c r="D551" s="65"/>
      <c r="E551" s="65"/>
      <c r="F551" s="65"/>
      <c r="G551" s="99"/>
      <c r="H551" s="62"/>
      <c r="I551" s="62"/>
      <c r="J551" s="65"/>
      <c r="K551" s="65"/>
      <c r="L551" s="65"/>
      <c r="M551" s="65"/>
      <c r="N551" s="65"/>
      <c r="O551" s="99"/>
      <c r="P551" s="62"/>
      <c r="Q551" s="62"/>
      <c r="R551" s="62"/>
      <c r="S551" s="62"/>
      <c r="T551" s="65"/>
      <c r="U551" s="65"/>
      <c r="V551" s="65"/>
      <c r="W551" s="69"/>
      <c r="X551" s="70"/>
      <c r="Y551" s="75"/>
      <c r="Z551" s="75"/>
      <c r="AA551" s="75"/>
      <c r="AB551" s="76"/>
    </row>
    <row r="552" spans="1:29" ht="26.25" customHeight="1">
      <c r="A552" s="96"/>
      <c r="B552" s="97"/>
      <c r="C552" s="66"/>
      <c r="D552" s="66"/>
      <c r="E552" s="66"/>
      <c r="F552" s="66"/>
      <c r="G552" s="100"/>
      <c r="H552" s="63"/>
      <c r="I552" s="63"/>
      <c r="J552" s="66"/>
      <c r="K552" s="66"/>
      <c r="L552" s="66"/>
      <c r="M552" s="66"/>
      <c r="N552" s="66"/>
      <c r="O552" s="100"/>
      <c r="P552" s="63"/>
      <c r="Q552" s="63"/>
      <c r="R552" s="63"/>
      <c r="S552" s="63"/>
      <c r="T552" s="66"/>
      <c r="U552" s="66"/>
      <c r="V552" s="66"/>
      <c r="W552" s="71"/>
      <c r="X552" s="72"/>
      <c r="Y552" s="77"/>
      <c r="Z552" s="77"/>
      <c r="AA552" s="77"/>
      <c r="AB552" s="78"/>
    </row>
    <row r="553" spans="1:29" ht="26.25" customHeight="1">
      <c r="A553" s="165" t="s">
        <v>22</v>
      </c>
      <c r="B553" s="165"/>
      <c r="C553" s="165"/>
      <c r="D553" s="165"/>
      <c r="E553" s="165"/>
      <c r="F553" s="165"/>
      <c r="G553" s="165"/>
      <c r="H553" s="165"/>
      <c r="I553" s="165"/>
      <c r="J553" s="165"/>
      <c r="K553" s="165"/>
      <c r="L553" s="165"/>
      <c r="M553" s="1"/>
      <c r="N553" s="1"/>
      <c r="O553" s="1"/>
      <c r="P553" s="2"/>
      <c r="T553" s="227" t="str">
        <f>IF(T529="","",T529+1)</f>
        <v/>
      </c>
      <c r="U553" s="227"/>
      <c r="V553" s="227"/>
      <c r="W553" s="227"/>
      <c r="X553" s="227"/>
      <c r="Y553" s="227"/>
      <c r="Z553" s="227"/>
      <c r="AA553" s="207" t="str">
        <f>IF(T553="","",T553)</f>
        <v/>
      </c>
      <c r="AB553" s="207"/>
      <c r="AC553" s="21"/>
    </row>
    <row r="554" spans="1:29" ht="26.25" customHeight="1">
      <c r="A554" s="166"/>
      <c r="B554" s="166"/>
      <c r="C554" s="166"/>
      <c r="D554" s="166"/>
      <c r="E554" s="166"/>
      <c r="F554" s="167"/>
      <c r="G554" s="167"/>
      <c r="H554" s="167"/>
      <c r="I554" s="167"/>
      <c r="J554" s="167"/>
      <c r="K554" s="167"/>
      <c r="L554" s="167"/>
      <c r="M554" s="168" t="s">
        <v>5</v>
      </c>
      <c r="N554" s="168"/>
      <c r="O554" s="228" t="str">
        <f>IF(O530="","",O530)</f>
        <v/>
      </c>
      <c r="P554" s="228"/>
      <c r="Q554" s="228"/>
      <c r="R554" s="228"/>
      <c r="S554" s="228"/>
      <c r="T554" s="228"/>
      <c r="U554" s="228"/>
      <c r="V554" s="228"/>
      <c r="W554" s="228"/>
      <c r="X554" s="228"/>
      <c r="Y554" s="228"/>
      <c r="Z554" s="228"/>
      <c r="AA554" s="228"/>
      <c r="AB554" s="228"/>
    </row>
    <row r="555" spans="1:29" ht="26.25" customHeight="1">
      <c r="A555" s="170" t="s">
        <v>6</v>
      </c>
      <c r="B555" s="171"/>
      <c r="C555" s="171"/>
      <c r="D555" s="171"/>
      <c r="E555" s="172"/>
      <c r="F555" s="176"/>
      <c r="G555" s="177"/>
      <c r="H555" s="177"/>
      <c r="I555" s="177"/>
      <c r="J555" s="177"/>
      <c r="K555" s="177"/>
      <c r="L555" s="177"/>
      <c r="M555" s="177"/>
      <c r="N555" s="177"/>
      <c r="O555" s="177"/>
      <c r="P555" s="177"/>
      <c r="Q555" s="177"/>
      <c r="R555" s="178"/>
      <c r="S555" s="177"/>
      <c r="T555" s="177"/>
      <c r="U555" s="177"/>
      <c r="V555" s="177"/>
      <c r="W555" s="177"/>
      <c r="X555" s="177"/>
      <c r="Y555" s="177"/>
      <c r="Z555" s="177"/>
      <c r="AA555" s="177"/>
      <c r="AB555" s="179"/>
    </row>
    <row r="556" spans="1:29" ht="26.25" customHeight="1" thickBot="1">
      <c r="A556" s="173"/>
      <c r="B556" s="174"/>
      <c r="C556" s="174"/>
      <c r="D556" s="174"/>
      <c r="E556" s="175"/>
      <c r="F556" s="180"/>
      <c r="G556" s="181"/>
      <c r="H556" s="181"/>
      <c r="I556" s="181"/>
      <c r="J556" s="181"/>
      <c r="K556" s="181"/>
      <c r="L556" s="181"/>
      <c r="M556" s="181"/>
      <c r="N556" s="181"/>
      <c r="O556" s="181"/>
      <c r="P556" s="181"/>
      <c r="Q556" s="181"/>
      <c r="R556" s="182"/>
      <c r="S556" s="181"/>
      <c r="T556" s="181"/>
      <c r="U556" s="181"/>
      <c r="V556" s="181"/>
      <c r="W556" s="181"/>
      <c r="X556" s="181"/>
      <c r="Y556" s="181"/>
      <c r="Z556" s="181"/>
      <c r="AA556" s="181"/>
      <c r="AB556" s="183"/>
    </row>
    <row r="557" spans="1:29" ht="26.25" customHeight="1" thickTop="1">
      <c r="A557" s="154" t="s">
        <v>7</v>
      </c>
      <c r="B557" s="155"/>
      <c r="C557" s="155"/>
      <c r="D557" s="155"/>
      <c r="E557" s="155"/>
      <c r="F557" s="155"/>
      <c r="G557" s="155"/>
      <c r="H557" s="155"/>
      <c r="I557" s="155"/>
      <c r="J557" s="155"/>
      <c r="K557" s="155"/>
      <c r="L557" s="156"/>
      <c r="M557" s="12">
        <v>1</v>
      </c>
      <c r="N557" s="188"/>
      <c r="O557" s="188"/>
      <c r="P557" s="188"/>
      <c r="Q557" s="188"/>
      <c r="R557" s="188"/>
      <c r="S557" s="188"/>
      <c r="T557" s="189"/>
      <c r="U557" s="17">
        <v>3</v>
      </c>
      <c r="V557" s="192"/>
      <c r="W557" s="192"/>
      <c r="X557" s="192"/>
      <c r="Y557" s="192"/>
      <c r="Z557" s="192"/>
      <c r="AA557" s="192"/>
      <c r="AB557" s="193"/>
    </row>
    <row r="558" spans="1:29" ht="26.25" customHeight="1" thickBot="1">
      <c r="A558" s="160" t="s">
        <v>18</v>
      </c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2"/>
      <c r="M558" s="3">
        <v>2</v>
      </c>
      <c r="N558" s="190"/>
      <c r="O558" s="190"/>
      <c r="P558" s="190"/>
      <c r="Q558" s="190"/>
      <c r="R558" s="190"/>
      <c r="S558" s="190"/>
      <c r="T558" s="191"/>
      <c r="U558" s="3">
        <v>4</v>
      </c>
      <c r="V558" s="181"/>
      <c r="W558" s="181"/>
      <c r="X558" s="181"/>
      <c r="Y558" s="181"/>
      <c r="Z558" s="181"/>
      <c r="AA558" s="181"/>
      <c r="AB558" s="183"/>
    </row>
    <row r="559" spans="1:29" ht="26.25" customHeight="1" thickTop="1">
      <c r="A559" s="137" t="s">
        <v>16</v>
      </c>
      <c r="B559" s="138"/>
      <c r="C559" s="138"/>
      <c r="D559" s="138"/>
      <c r="E559" s="139"/>
      <c r="F559" s="5" t="s">
        <v>8</v>
      </c>
      <c r="G559" s="147" t="s">
        <v>141</v>
      </c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1"/>
      <c r="W559" s="148" t="s">
        <v>28</v>
      </c>
      <c r="X559" s="149"/>
      <c r="Y559" s="150"/>
      <c r="Z559" s="151" t="s">
        <v>25</v>
      </c>
      <c r="AA559" s="151"/>
      <c r="AB559" s="152"/>
    </row>
    <row r="560" spans="1:29" ht="26.25" customHeight="1">
      <c r="A560" s="142" t="s">
        <v>10</v>
      </c>
      <c r="B560" s="143"/>
      <c r="C560" s="143"/>
      <c r="D560" s="143"/>
      <c r="E560" s="153"/>
      <c r="F560" s="6">
        <v>1</v>
      </c>
      <c r="G560" s="194"/>
      <c r="H560" s="195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8"/>
      <c r="W560" s="46" t="str">
        <f>IF(I560="","",VLOOKUP(I560,'リスト1(PC入力用)'!$C$2:$E$169,2,FALSE))</f>
        <v/>
      </c>
      <c r="X560" s="47" t="str">
        <f>IF(I560="","",VLOOKUP(I560,'リスト1(PC入力用)'!$C$2:$E$169,3,FALSE))</f>
        <v/>
      </c>
      <c r="Y560" s="22" t="str">
        <f>IF(X560="","",W560+X560)</f>
        <v/>
      </c>
      <c r="Z560" s="201" t="str">
        <f>IF(Y560="","",_xlfn.IFS(Y560=2,"対策の必要なし",Y560=3,"現時点では必要なし",Y560=4,"何らかの対策が必要",Y560=5,"優先的な対策が必要",Y560=6,"即座に対策が必要"))</f>
        <v/>
      </c>
      <c r="AA560" s="202"/>
      <c r="AB560" s="203"/>
    </row>
    <row r="561" spans="1:28" ht="26.25" customHeight="1">
      <c r="A561" s="115" t="s">
        <v>19</v>
      </c>
      <c r="B561" s="116"/>
      <c r="C561" s="116"/>
      <c r="D561" s="116"/>
      <c r="E561" s="135"/>
      <c r="F561" s="6">
        <v>2</v>
      </c>
      <c r="G561" s="194"/>
      <c r="H561" s="195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8"/>
      <c r="W561" s="46" t="str">
        <f>IF(I561="","",VLOOKUP(I561,'リスト1(PC入力用)'!$C$2:$E$169,2,FALSE))</f>
        <v/>
      </c>
      <c r="X561" s="47" t="str">
        <f>IF(I561="","",VLOOKUP(I561,'リスト1(PC入力用)'!$C$2:$E$169,3,FALSE))</f>
        <v/>
      </c>
      <c r="Y561" s="22" t="str">
        <f>IF(X561="","",W561+X561)</f>
        <v/>
      </c>
      <c r="Z561" s="201" t="str">
        <f t="shared" ref="Z561:Z562" si="23">IF(Y561="","",_xlfn.IFS(Y561=2,"対策の必要なし",Y561=3,"現時点では必要なし",Y561=4,"何らかの対策が必要",Y561=5,"優先的な対策が必要",Y561=6,"即座に対策が必要"))</f>
        <v/>
      </c>
      <c r="AA561" s="202"/>
      <c r="AB561" s="203"/>
    </row>
    <row r="562" spans="1:28" ht="26.25" customHeight="1" thickBot="1">
      <c r="A562" s="117"/>
      <c r="B562" s="118"/>
      <c r="C562" s="118"/>
      <c r="D562" s="118"/>
      <c r="E562" s="136"/>
      <c r="F562" s="7">
        <v>3</v>
      </c>
      <c r="G562" s="182"/>
      <c r="H562" s="196"/>
      <c r="I562" s="199"/>
      <c r="J562" s="199"/>
      <c r="K562" s="199"/>
      <c r="L562" s="199"/>
      <c r="M562" s="199"/>
      <c r="N562" s="199"/>
      <c r="O562" s="199"/>
      <c r="P562" s="199"/>
      <c r="Q562" s="199"/>
      <c r="R562" s="199"/>
      <c r="S562" s="199"/>
      <c r="T562" s="199"/>
      <c r="U562" s="199"/>
      <c r="V562" s="200"/>
      <c r="W562" s="46" t="str">
        <f>IF(I562="","",VLOOKUP(I562,'リスト1(PC入力用)'!$C$2:$E$169,2,FALSE))</f>
        <v/>
      </c>
      <c r="X562" s="47" t="str">
        <f>IF(I562="","",VLOOKUP(I562,'リスト1(PC入力用)'!$C$2:$E$169,3,FALSE))</f>
        <v/>
      </c>
      <c r="Y562" s="23" t="str">
        <f>IF(X562="","",W562+X562)</f>
        <v/>
      </c>
      <c r="Z562" s="201" t="str">
        <f t="shared" si="23"/>
        <v/>
      </c>
      <c r="AA562" s="202"/>
      <c r="AB562" s="203"/>
    </row>
    <row r="563" spans="1:28" ht="26.25" customHeight="1" thickTop="1">
      <c r="A563" s="137" t="s">
        <v>17</v>
      </c>
      <c r="B563" s="138"/>
      <c r="C563" s="138"/>
      <c r="D563" s="138"/>
      <c r="E563" s="139"/>
      <c r="F563" s="8" t="s">
        <v>8</v>
      </c>
      <c r="G563" s="11" t="s">
        <v>30</v>
      </c>
      <c r="H563" s="225" t="s">
        <v>23</v>
      </c>
      <c r="I563" s="226"/>
      <c r="J563" s="226"/>
      <c r="K563" s="147" t="s">
        <v>24</v>
      </c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  <c r="AA563" s="140"/>
      <c r="AB563" s="141"/>
    </row>
    <row r="564" spans="1:28" ht="26.25" customHeight="1">
      <c r="A564" s="142" t="s">
        <v>33</v>
      </c>
      <c r="B564" s="143"/>
      <c r="C564" s="143"/>
      <c r="D564" s="143"/>
      <c r="E564" s="143"/>
      <c r="F564" s="9"/>
      <c r="G564" s="34" t="str">
        <f>IF(F564="","",VLOOKUP(F564,F560:Y562,20,FALSE))</f>
        <v/>
      </c>
      <c r="H564" s="219" t="str">
        <f>IF(F564="","",VLOOKUP(F564,F560:AB562,21,FALSE))</f>
        <v/>
      </c>
      <c r="I564" s="220"/>
      <c r="J564" s="221"/>
      <c r="K564" s="194"/>
      <c r="L564" s="195"/>
      <c r="M564" s="186"/>
      <c r="N564" s="184"/>
      <c r="O564" s="184"/>
      <c r="P564" s="184"/>
      <c r="Q564" s="184"/>
      <c r="R564" s="184"/>
      <c r="S564" s="184"/>
      <c r="T564" s="187"/>
      <c r="U564" s="184"/>
      <c r="V564" s="184"/>
      <c r="W564" s="184"/>
      <c r="X564" s="184"/>
      <c r="Y564" s="184"/>
      <c r="Z564" s="184"/>
      <c r="AA564" s="184"/>
      <c r="AB564" s="185"/>
    </row>
    <row r="565" spans="1:28" ht="26.25" customHeight="1">
      <c r="A565" s="115" t="s">
        <v>31</v>
      </c>
      <c r="B565" s="116"/>
      <c r="C565" s="116"/>
      <c r="D565" s="116"/>
      <c r="E565" s="116"/>
      <c r="F565" s="9"/>
      <c r="G565" s="34" t="str">
        <f>IF(F565="","",VLOOKUP(F565,F560:Y562,20,FALSE))</f>
        <v/>
      </c>
      <c r="H565" s="219" t="str">
        <f>IF(F565="","",VLOOKUP(F565,F560:AB562,21,FALSE))</f>
        <v/>
      </c>
      <c r="I565" s="220"/>
      <c r="J565" s="221"/>
      <c r="K565" s="194"/>
      <c r="L565" s="195"/>
      <c r="M565" s="186"/>
      <c r="N565" s="184"/>
      <c r="O565" s="184"/>
      <c r="P565" s="184"/>
      <c r="Q565" s="184"/>
      <c r="R565" s="184"/>
      <c r="S565" s="184"/>
      <c r="T565" s="187"/>
      <c r="U565" s="184"/>
      <c r="V565" s="184"/>
      <c r="W565" s="184"/>
      <c r="X565" s="184"/>
      <c r="Y565" s="184"/>
      <c r="Z565" s="184"/>
      <c r="AA565" s="184"/>
      <c r="AB565" s="185"/>
    </row>
    <row r="566" spans="1:28" ht="26.25" customHeight="1" thickBot="1">
      <c r="A566" s="117"/>
      <c r="B566" s="118"/>
      <c r="C566" s="118"/>
      <c r="D566" s="118"/>
      <c r="E566" s="118"/>
      <c r="F566" s="10"/>
      <c r="G566" s="34" t="str">
        <f>IF(F566="","",VLOOKUP(F566,F560:Y562,20,FALSE))</f>
        <v/>
      </c>
      <c r="H566" s="222" t="str">
        <f>IF(F566="","",VLOOKUP(F566,F560:AB562,21,FALSE))</f>
        <v/>
      </c>
      <c r="I566" s="223"/>
      <c r="J566" s="224"/>
      <c r="K566" s="182"/>
      <c r="L566" s="196"/>
      <c r="M566" s="204"/>
      <c r="N566" s="181"/>
      <c r="O566" s="181"/>
      <c r="P566" s="181"/>
      <c r="Q566" s="181"/>
      <c r="R566" s="181"/>
      <c r="S566" s="181"/>
      <c r="T566" s="205"/>
      <c r="U566" s="184"/>
      <c r="V566" s="184"/>
      <c r="W566" s="184"/>
      <c r="X566" s="184"/>
      <c r="Y566" s="184"/>
      <c r="Z566" s="184"/>
      <c r="AA566" s="184"/>
      <c r="AB566" s="185"/>
    </row>
    <row r="567" spans="1:28" ht="26.25" customHeight="1" thickTop="1">
      <c r="A567" s="123" t="s">
        <v>13</v>
      </c>
      <c r="B567" s="124"/>
      <c r="C567" s="124"/>
      <c r="D567" s="124"/>
      <c r="E567" s="124"/>
      <c r="F567" s="229"/>
      <c r="G567" s="230"/>
      <c r="H567" s="230"/>
      <c r="I567" s="230"/>
      <c r="J567" s="230"/>
      <c r="K567" s="230"/>
      <c r="L567" s="230"/>
      <c r="M567" s="230"/>
      <c r="N567" s="230"/>
      <c r="O567" s="230"/>
      <c r="P567" s="230"/>
      <c r="Q567" s="230"/>
      <c r="R567" s="230"/>
      <c r="S567" s="230"/>
      <c r="T567" s="230"/>
      <c r="U567" s="230"/>
      <c r="V567" s="230"/>
      <c r="W567" s="230"/>
      <c r="X567" s="230"/>
      <c r="Y567" s="131" t="s">
        <v>35</v>
      </c>
      <c r="Z567" s="131"/>
      <c r="AA567" s="131"/>
      <c r="AB567" s="132"/>
    </row>
    <row r="568" spans="1:28" ht="26.25" customHeight="1" thickBot="1">
      <c r="A568" s="125"/>
      <c r="B568" s="126"/>
      <c r="C568" s="126"/>
      <c r="D568" s="126"/>
      <c r="E568" s="126"/>
      <c r="F568" s="231"/>
      <c r="G568" s="232"/>
      <c r="H568" s="232"/>
      <c r="I568" s="232"/>
      <c r="J568" s="232"/>
      <c r="K568" s="232"/>
      <c r="L568" s="232"/>
      <c r="M568" s="232"/>
      <c r="N568" s="232"/>
      <c r="O568" s="232"/>
      <c r="P568" s="232"/>
      <c r="Q568" s="232"/>
      <c r="R568" s="232"/>
      <c r="S568" s="232"/>
      <c r="T568" s="232"/>
      <c r="U568" s="232"/>
      <c r="V568" s="232"/>
      <c r="W568" s="232"/>
      <c r="X568" s="232"/>
      <c r="Y568" s="133"/>
      <c r="Z568" s="133"/>
      <c r="AA568" s="133"/>
      <c r="AB568" s="134"/>
    </row>
    <row r="569" spans="1:28" ht="26.25" customHeight="1" thickTop="1">
      <c r="A569" s="101" t="s">
        <v>11</v>
      </c>
      <c r="B569" s="208" t="str">
        <f>IF(B545="","",B545)</f>
        <v/>
      </c>
      <c r="C569" s="209"/>
      <c r="D569" s="209"/>
      <c r="E569" s="210"/>
      <c r="F569" s="112" t="s">
        <v>12</v>
      </c>
      <c r="G569" s="14" t="s">
        <v>14</v>
      </c>
      <c r="H569" s="15">
        <v>2</v>
      </c>
      <c r="I569" s="13">
        <v>3</v>
      </c>
      <c r="J569" s="15">
        <v>4</v>
      </c>
      <c r="K569" s="15">
        <v>5</v>
      </c>
      <c r="L569" s="16">
        <v>6</v>
      </c>
      <c r="M569" s="16">
        <v>7</v>
      </c>
      <c r="N569" s="16">
        <v>8</v>
      </c>
      <c r="O569" s="16">
        <v>9</v>
      </c>
      <c r="P569" s="16">
        <v>10</v>
      </c>
      <c r="Q569" s="15">
        <v>11</v>
      </c>
      <c r="R569" s="16">
        <v>12</v>
      </c>
      <c r="S569" s="16">
        <v>13</v>
      </c>
      <c r="T569" s="16">
        <v>14</v>
      </c>
      <c r="U569" s="16">
        <v>15</v>
      </c>
      <c r="V569" s="16">
        <v>16</v>
      </c>
      <c r="W569" s="16">
        <v>17</v>
      </c>
      <c r="X569" s="16">
        <v>18</v>
      </c>
      <c r="Y569" s="16">
        <v>19</v>
      </c>
      <c r="Z569" s="18">
        <v>20</v>
      </c>
      <c r="AA569" s="86"/>
      <c r="AB569" s="87"/>
    </row>
    <row r="570" spans="1:28" ht="26.25" customHeight="1">
      <c r="A570" s="101"/>
      <c r="B570" s="211"/>
      <c r="C570" s="212"/>
      <c r="D570" s="212"/>
      <c r="E570" s="213"/>
      <c r="F570" s="113"/>
      <c r="G570" s="217"/>
      <c r="H570" s="217"/>
      <c r="I570" s="217"/>
      <c r="J570" s="217"/>
      <c r="K570" s="217"/>
      <c r="L570" s="217"/>
      <c r="M570" s="217"/>
      <c r="N570" s="217"/>
      <c r="O570" s="217"/>
      <c r="P570" s="217"/>
      <c r="Q570" s="217"/>
      <c r="R570" s="217"/>
      <c r="S570" s="217"/>
      <c r="T570" s="217"/>
      <c r="U570" s="217"/>
      <c r="V570" s="217"/>
      <c r="W570" s="217"/>
      <c r="X570" s="217"/>
      <c r="Y570" s="217"/>
      <c r="Z570" s="217"/>
      <c r="AA570" s="88"/>
      <c r="AB570" s="89"/>
    </row>
    <row r="571" spans="1:28" ht="26.25" customHeight="1">
      <c r="A571" s="101"/>
      <c r="B571" s="211"/>
      <c r="C571" s="212"/>
      <c r="D571" s="212"/>
      <c r="E571" s="213"/>
      <c r="F571" s="113"/>
      <c r="G571" s="217"/>
      <c r="H571" s="217"/>
      <c r="I571" s="217"/>
      <c r="J571" s="217"/>
      <c r="K571" s="217"/>
      <c r="L571" s="217"/>
      <c r="M571" s="217"/>
      <c r="N571" s="217"/>
      <c r="O571" s="217"/>
      <c r="P571" s="217"/>
      <c r="Q571" s="217"/>
      <c r="R571" s="217"/>
      <c r="S571" s="217"/>
      <c r="T571" s="217"/>
      <c r="U571" s="217"/>
      <c r="V571" s="217"/>
      <c r="W571" s="217"/>
      <c r="X571" s="217"/>
      <c r="Y571" s="217"/>
      <c r="Z571" s="217"/>
      <c r="AA571" s="88"/>
      <c r="AB571" s="89"/>
    </row>
    <row r="572" spans="1:28" ht="26.25" customHeight="1">
      <c r="A572" s="102"/>
      <c r="B572" s="214"/>
      <c r="C572" s="215"/>
      <c r="D572" s="215"/>
      <c r="E572" s="216"/>
      <c r="F572" s="114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90"/>
      <c r="AB572" s="91"/>
    </row>
    <row r="573" spans="1:28" ht="26.25" customHeight="1">
      <c r="A573" s="28"/>
      <c r="B573" s="29"/>
      <c r="C573" s="29"/>
      <c r="D573" s="29"/>
      <c r="E573" s="29"/>
      <c r="F573" s="28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27"/>
      <c r="Z573" s="27"/>
      <c r="AA573" s="26"/>
      <c r="AB573" s="26"/>
    </row>
    <row r="574" spans="1:28" ht="26.25" customHeight="1">
      <c r="A574" s="92" t="s">
        <v>9</v>
      </c>
      <c r="B574" s="93"/>
      <c r="C574" s="64" t="s">
        <v>21</v>
      </c>
      <c r="D574" s="64"/>
      <c r="E574" s="64"/>
      <c r="F574" s="64"/>
      <c r="G574" s="98"/>
      <c r="H574" s="61" t="s">
        <v>15</v>
      </c>
      <c r="I574" s="61"/>
      <c r="J574" s="64" t="s">
        <v>20</v>
      </c>
      <c r="K574" s="64"/>
      <c r="L574" s="64"/>
      <c r="M574" s="64"/>
      <c r="N574" s="64"/>
      <c r="O574" s="98"/>
      <c r="P574" s="61" t="s">
        <v>29</v>
      </c>
      <c r="Q574" s="61"/>
      <c r="R574" s="61"/>
      <c r="S574" s="61"/>
      <c r="T574" s="64" t="s">
        <v>26</v>
      </c>
      <c r="U574" s="64"/>
      <c r="V574" s="64"/>
      <c r="W574" s="67" t="s">
        <v>23</v>
      </c>
      <c r="X574" s="68"/>
      <c r="Y574" s="73" t="s">
        <v>34</v>
      </c>
      <c r="Z574" s="73"/>
      <c r="AA574" s="73"/>
      <c r="AB574" s="74"/>
    </row>
    <row r="575" spans="1:28" ht="26.25" customHeight="1">
      <c r="A575" s="94"/>
      <c r="B575" s="95"/>
      <c r="C575" s="65"/>
      <c r="D575" s="65"/>
      <c r="E575" s="65"/>
      <c r="F575" s="65"/>
      <c r="G575" s="99"/>
      <c r="H575" s="62"/>
      <c r="I575" s="62"/>
      <c r="J575" s="65"/>
      <c r="K575" s="65"/>
      <c r="L575" s="65"/>
      <c r="M575" s="65"/>
      <c r="N575" s="65"/>
      <c r="O575" s="99"/>
      <c r="P575" s="62"/>
      <c r="Q575" s="62"/>
      <c r="R575" s="62"/>
      <c r="S575" s="62"/>
      <c r="T575" s="65"/>
      <c r="U575" s="65"/>
      <c r="V575" s="65"/>
      <c r="W575" s="69"/>
      <c r="X575" s="70"/>
      <c r="Y575" s="75"/>
      <c r="Z575" s="75"/>
      <c r="AA575" s="75"/>
      <c r="AB575" s="76"/>
    </row>
    <row r="576" spans="1:28" ht="26.25" customHeight="1">
      <c r="A576" s="96"/>
      <c r="B576" s="97"/>
      <c r="C576" s="66"/>
      <c r="D576" s="66"/>
      <c r="E576" s="66"/>
      <c r="F576" s="66"/>
      <c r="G576" s="100"/>
      <c r="H576" s="63"/>
      <c r="I576" s="63"/>
      <c r="J576" s="66"/>
      <c r="K576" s="66"/>
      <c r="L576" s="66"/>
      <c r="M576" s="66"/>
      <c r="N576" s="66"/>
      <c r="O576" s="100"/>
      <c r="P576" s="63"/>
      <c r="Q576" s="63"/>
      <c r="R576" s="63"/>
      <c r="S576" s="63"/>
      <c r="T576" s="66"/>
      <c r="U576" s="66"/>
      <c r="V576" s="66"/>
      <c r="W576" s="71"/>
      <c r="X576" s="72"/>
      <c r="Y576" s="77"/>
      <c r="Z576" s="77"/>
      <c r="AA576" s="77"/>
      <c r="AB576" s="78"/>
    </row>
    <row r="577" spans="1:29" ht="26.25" customHeight="1">
      <c r="A577" s="165" t="s">
        <v>22</v>
      </c>
      <c r="B577" s="165"/>
      <c r="C577" s="165"/>
      <c r="D577" s="165"/>
      <c r="E577" s="165"/>
      <c r="F577" s="165"/>
      <c r="G577" s="165"/>
      <c r="H577" s="165"/>
      <c r="I577" s="165"/>
      <c r="J577" s="165"/>
      <c r="K577" s="165"/>
      <c r="L577" s="165"/>
      <c r="M577" s="1"/>
      <c r="N577" s="1"/>
      <c r="O577" s="1"/>
      <c r="P577" s="2"/>
      <c r="T577" s="227" t="str">
        <f>IF(T553="","",T553+1)</f>
        <v/>
      </c>
      <c r="U577" s="227"/>
      <c r="V577" s="227"/>
      <c r="W577" s="227"/>
      <c r="X577" s="227"/>
      <c r="Y577" s="227"/>
      <c r="Z577" s="227"/>
      <c r="AA577" s="207" t="str">
        <f>IF(T577="","",T577)</f>
        <v/>
      </c>
      <c r="AB577" s="207"/>
      <c r="AC577" s="21"/>
    </row>
    <row r="578" spans="1:29" ht="26.25" customHeight="1">
      <c r="A578" s="166"/>
      <c r="B578" s="166"/>
      <c r="C578" s="166"/>
      <c r="D578" s="166"/>
      <c r="E578" s="166"/>
      <c r="F578" s="167"/>
      <c r="G578" s="167"/>
      <c r="H578" s="167"/>
      <c r="I578" s="167"/>
      <c r="J578" s="167"/>
      <c r="K578" s="167"/>
      <c r="L578" s="167"/>
      <c r="M578" s="168" t="s">
        <v>5</v>
      </c>
      <c r="N578" s="168"/>
      <c r="O578" s="228" t="str">
        <f>IF(O554="","",O554)</f>
        <v/>
      </c>
      <c r="P578" s="228"/>
      <c r="Q578" s="228"/>
      <c r="R578" s="228"/>
      <c r="S578" s="228"/>
      <c r="T578" s="228"/>
      <c r="U578" s="228"/>
      <c r="V578" s="228"/>
      <c r="W578" s="228"/>
      <c r="X578" s="228"/>
      <c r="Y578" s="228"/>
      <c r="Z578" s="228"/>
      <c r="AA578" s="228"/>
      <c r="AB578" s="228"/>
    </row>
    <row r="579" spans="1:29" ht="26.25" customHeight="1">
      <c r="A579" s="170" t="s">
        <v>6</v>
      </c>
      <c r="B579" s="171"/>
      <c r="C579" s="171"/>
      <c r="D579" s="171"/>
      <c r="E579" s="172"/>
      <c r="F579" s="176"/>
      <c r="G579" s="177"/>
      <c r="H579" s="177"/>
      <c r="I579" s="177"/>
      <c r="J579" s="177"/>
      <c r="K579" s="177"/>
      <c r="L579" s="177"/>
      <c r="M579" s="177"/>
      <c r="N579" s="177"/>
      <c r="O579" s="177"/>
      <c r="P579" s="177"/>
      <c r="Q579" s="177"/>
      <c r="R579" s="178"/>
      <c r="S579" s="177"/>
      <c r="T579" s="177"/>
      <c r="U579" s="177"/>
      <c r="V579" s="177"/>
      <c r="W579" s="177"/>
      <c r="X579" s="177"/>
      <c r="Y579" s="177"/>
      <c r="Z579" s="177"/>
      <c r="AA579" s="177"/>
      <c r="AB579" s="179"/>
    </row>
    <row r="580" spans="1:29" ht="26.25" customHeight="1" thickBot="1">
      <c r="A580" s="173"/>
      <c r="B580" s="174"/>
      <c r="C580" s="174"/>
      <c r="D580" s="174"/>
      <c r="E580" s="175"/>
      <c r="F580" s="180"/>
      <c r="G580" s="181"/>
      <c r="H580" s="181"/>
      <c r="I580" s="181"/>
      <c r="J580" s="181"/>
      <c r="K580" s="181"/>
      <c r="L580" s="181"/>
      <c r="M580" s="181"/>
      <c r="N580" s="181"/>
      <c r="O580" s="181"/>
      <c r="P580" s="181"/>
      <c r="Q580" s="181"/>
      <c r="R580" s="182"/>
      <c r="S580" s="181"/>
      <c r="T580" s="181"/>
      <c r="U580" s="181"/>
      <c r="V580" s="181"/>
      <c r="W580" s="181"/>
      <c r="X580" s="181"/>
      <c r="Y580" s="181"/>
      <c r="Z580" s="181"/>
      <c r="AA580" s="181"/>
      <c r="AB580" s="183"/>
    </row>
    <row r="581" spans="1:29" ht="26.25" customHeight="1" thickTop="1">
      <c r="A581" s="154" t="s">
        <v>7</v>
      </c>
      <c r="B581" s="155"/>
      <c r="C581" s="155"/>
      <c r="D581" s="155"/>
      <c r="E581" s="155"/>
      <c r="F581" s="155"/>
      <c r="G581" s="155"/>
      <c r="H581" s="155"/>
      <c r="I581" s="155"/>
      <c r="J581" s="155"/>
      <c r="K581" s="155"/>
      <c r="L581" s="156"/>
      <c r="M581" s="12">
        <v>1</v>
      </c>
      <c r="N581" s="188"/>
      <c r="O581" s="188"/>
      <c r="P581" s="188"/>
      <c r="Q581" s="188"/>
      <c r="R581" s="188"/>
      <c r="S581" s="188"/>
      <c r="T581" s="189"/>
      <c r="U581" s="17">
        <v>3</v>
      </c>
      <c r="V581" s="192"/>
      <c r="W581" s="192"/>
      <c r="X581" s="192"/>
      <c r="Y581" s="192"/>
      <c r="Z581" s="192"/>
      <c r="AA581" s="192"/>
      <c r="AB581" s="193"/>
    </row>
    <row r="582" spans="1:29" ht="26.25" customHeight="1" thickBot="1">
      <c r="A582" s="160" t="s">
        <v>18</v>
      </c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2"/>
      <c r="M582" s="3">
        <v>2</v>
      </c>
      <c r="N582" s="190"/>
      <c r="O582" s="190"/>
      <c r="P582" s="190"/>
      <c r="Q582" s="190"/>
      <c r="R582" s="190"/>
      <c r="S582" s="190"/>
      <c r="T582" s="191"/>
      <c r="U582" s="3">
        <v>4</v>
      </c>
      <c r="V582" s="181"/>
      <c r="W582" s="181"/>
      <c r="X582" s="181"/>
      <c r="Y582" s="181"/>
      <c r="Z582" s="181"/>
      <c r="AA582" s="181"/>
      <c r="AB582" s="183"/>
    </row>
    <row r="583" spans="1:29" ht="26.25" customHeight="1" thickTop="1">
      <c r="A583" s="137" t="s">
        <v>16</v>
      </c>
      <c r="B583" s="138"/>
      <c r="C583" s="138"/>
      <c r="D583" s="138"/>
      <c r="E583" s="139"/>
      <c r="F583" s="5" t="s">
        <v>8</v>
      </c>
      <c r="G583" s="147" t="s">
        <v>141</v>
      </c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1"/>
      <c r="W583" s="148" t="s">
        <v>28</v>
      </c>
      <c r="X583" s="149"/>
      <c r="Y583" s="150"/>
      <c r="Z583" s="151" t="s">
        <v>25</v>
      </c>
      <c r="AA583" s="151"/>
      <c r="AB583" s="152"/>
    </row>
    <row r="584" spans="1:29" ht="26.25" customHeight="1">
      <c r="A584" s="142" t="s">
        <v>10</v>
      </c>
      <c r="B584" s="143"/>
      <c r="C584" s="143"/>
      <c r="D584" s="143"/>
      <c r="E584" s="153"/>
      <c r="F584" s="6">
        <v>1</v>
      </c>
      <c r="G584" s="194"/>
      <c r="H584" s="195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8"/>
      <c r="W584" s="46" t="str">
        <f>IF(I584="","",VLOOKUP(I584,'リスト1(PC入力用)'!$C$2:$E$169,2,FALSE))</f>
        <v/>
      </c>
      <c r="X584" s="47" t="str">
        <f>IF(I584="","",VLOOKUP(I584,'リスト1(PC入力用)'!$C$2:$E$169,3,FALSE))</f>
        <v/>
      </c>
      <c r="Y584" s="22" t="str">
        <f>IF(X584="","",W584+X584)</f>
        <v/>
      </c>
      <c r="Z584" s="201" t="str">
        <f>IF(Y584="","",_xlfn.IFS(Y584=2,"対策の必要なし",Y584=3,"現時点では必要なし",Y584=4,"何らかの対策が必要",Y584=5,"優先的な対策が必要",Y584=6,"即座に対策が必要"))</f>
        <v/>
      </c>
      <c r="AA584" s="202"/>
      <c r="AB584" s="203"/>
    </row>
    <row r="585" spans="1:29" ht="26.25" customHeight="1">
      <c r="A585" s="115" t="s">
        <v>19</v>
      </c>
      <c r="B585" s="116"/>
      <c r="C585" s="116"/>
      <c r="D585" s="116"/>
      <c r="E585" s="135"/>
      <c r="F585" s="6">
        <v>2</v>
      </c>
      <c r="G585" s="194"/>
      <c r="H585" s="195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8"/>
      <c r="W585" s="46" t="str">
        <f>IF(I585="","",VLOOKUP(I585,'リスト1(PC入力用)'!$C$2:$E$169,2,FALSE))</f>
        <v/>
      </c>
      <c r="X585" s="47" t="str">
        <f>IF(I585="","",VLOOKUP(I585,'リスト1(PC入力用)'!$C$2:$E$169,3,FALSE))</f>
        <v/>
      </c>
      <c r="Y585" s="22" t="str">
        <f>IF(X585="","",W585+X585)</f>
        <v/>
      </c>
      <c r="Z585" s="201" t="str">
        <f t="shared" ref="Z585:Z586" si="24">IF(Y585="","",_xlfn.IFS(Y585=2,"対策の必要なし",Y585=3,"現時点では必要なし",Y585=4,"何らかの対策が必要",Y585=5,"優先的な対策が必要",Y585=6,"即座に対策が必要"))</f>
        <v/>
      </c>
      <c r="AA585" s="202"/>
      <c r="AB585" s="203"/>
    </row>
    <row r="586" spans="1:29" ht="26.25" customHeight="1" thickBot="1">
      <c r="A586" s="117"/>
      <c r="B586" s="118"/>
      <c r="C586" s="118"/>
      <c r="D586" s="118"/>
      <c r="E586" s="136"/>
      <c r="F586" s="7">
        <v>3</v>
      </c>
      <c r="G586" s="182"/>
      <c r="H586" s="196"/>
      <c r="I586" s="199"/>
      <c r="J586" s="199"/>
      <c r="K586" s="199"/>
      <c r="L586" s="199"/>
      <c r="M586" s="199"/>
      <c r="N586" s="199"/>
      <c r="O586" s="199"/>
      <c r="P586" s="199"/>
      <c r="Q586" s="199"/>
      <c r="R586" s="199"/>
      <c r="S586" s="199"/>
      <c r="T586" s="199"/>
      <c r="U586" s="199"/>
      <c r="V586" s="200"/>
      <c r="W586" s="46" t="str">
        <f>IF(I586="","",VLOOKUP(I586,'リスト1(PC入力用)'!$C$2:$E$169,2,FALSE))</f>
        <v/>
      </c>
      <c r="X586" s="47" t="str">
        <f>IF(I586="","",VLOOKUP(I586,'リスト1(PC入力用)'!$C$2:$E$169,3,FALSE))</f>
        <v/>
      </c>
      <c r="Y586" s="23" t="str">
        <f>IF(X586="","",W586+X586)</f>
        <v/>
      </c>
      <c r="Z586" s="201" t="str">
        <f t="shared" si="24"/>
        <v/>
      </c>
      <c r="AA586" s="202"/>
      <c r="AB586" s="203"/>
    </row>
    <row r="587" spans="1:29" ht="26.25" customHeight="1" thickTop="1">
      <c r="A587" s="137" t="s">
        <v>17</v>
      </c>
      <c r="B587" s="138"/>
      <c r="C587" s="138"/>
      <c r="D587" s="138"/>
      <c r="E587" s="139"/>
      <c r="F587" s="8" t="s">
        <v>8</v>
      </c>
      <c r="G587" s="11" t="s">
        <v>30</v>
      </c>
      <c r="H587" s="225" t="s">
        <v>23</v>
      </c>
      <c r="I587" s="226"/>
      <c r="J587" s="226"/>
      <c r="K587" s="147" t="s">
        <v>24</v>
      </c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  <c r="AA587" s="140"/>
      <c r="AB587" s="141"/>
    </row>
    <row r="588" spans="1:29" ht="26.25" customHeight="1">
      <c r="A588" s="142" t="s">
        <v>33</v>
      </c>
      <c r="B588" s="143"/>
      <c r="C588" s="143"/>
      <c r="D588" s="143"/>
      <c r="E588" s="143"/>
      <c r="F588" s="9"/>
      <c r="G588" s="34" t="str">
        <f>IF(F588="","",VLOOKUP(F588,F584:Y586,20,FALSE))</f>
        <v/>
      </c>
      <c r="H588" s="219" t="str">
        <f>IF(F588="","",VLOOKUP(F588,F584:AB586,21,FALSE))</f>
        <v/>
      </c>
      <c r="I588" s="220"/>
      <c r="J588" s="221"/>
      <c r="K588" s="194"/>
      <c r="L588" s="195"/>
      <c r="M588" s="186"/>
      <c r="N588" s="184"/>
      <c r="O588" s="184"/>
      <c r="P588" s="184"/>
      <c r="Q588" s="184"/>
      <c r="R588" s="184"/>
      <c r="S588" s="184"/>
      <c r="T588" s="187"/>
      <c r="U588" s="184"/>
      <c r="V588" s="184"/>
      <c r="W588" s="184"/>
      <c r="X588" s="184"/>
      <c r="Y588" s="184"/>
      <c r="Z588" s="184"/>
      <c r="AA588" s="184"/>
      <c r="AB588" s="185"/>
    </row>
    <row r="589" spans="1:29" ht="26.25" customHeight="1">
      <c r="A589" s="115" t="s">
        <v>31</v>
      </c>
      <c r="B589" s="116"/>
      <c r="C589" s="116"/>
      <c r="D589" s="116"/>
      <c r="E589" s="116"/>
      <c r="F589" s="9"/>
      <c r="G589" s="34" t="str">
        <f>IF(F589="","",VLOOKUP(F589,F584:Y586,20,FALSE))</f>
        <v/>
      </c>
      <c r="H589" s="219" t="str">
        <f>IF(F589="","",VLOOKUP(F589,F584:AB586,21,FALSE))</f>
        <v/>
      </c>
      <c r="I589" s="220"/>
      <c r="J589" s="221"/>
      <c r="K589" s="194"/>
      <c r="L589" s="195"/>
      <c r="M589" s="186"/>
      <c r="N589" s="184"/>
      <c r="O589" s="184"/>
      <c r="P589" s="184"/>
      <c r="Q589" s="184"/>
      <c r="R589" s="184"/>
      <c r="S589" s="184"/>
      <c r="T589" s="187"/>
      <c r="U589" s="184"/>
      <c r="V589" s="184"/>
      <c r="W589" s="184"/>
      <c r="X589" s="184"/>
      <c r="Y589" s="184"/>
      <c r="Z589" s="184"/>
      <c r="AA589" s="184"/>
      <c r="AB589" s="185"/>
    </row>
    <row r="590" spans="1:29" ht="26.25" customHeight="1" thickBot="1">
      <c r="A590" s="117"/>
      <c r="B590" s="118"/>
      <c r="C590" s="118"/>
      <c r="D590" s="118"/>
      <c r="E590" s="118"/>
      <c r="F590" s="10"/>
      <c r="G590" s="34" t="str">
        <f>IF(F590="","",VLOOKUP(F590,F584:Y586,20,FALSE))</f>
        <v/>
      </c>
      <c r="H590" s="222" t="str">
        <f>IF(F590="","",VLOOKUP(F590,F584:AB586,21,FALSE))</f>
        <v/>
      </c>
      <c r="I590" s="223"/>
      <c r="J590" s="224"/>
      <c r="K590" s="182"/>
      <c r="L590" s="196"/>
      <c r="M590" s="204"/>
      <c r="N590" s="181"/>
      <c r="O590" s="181"/>
      <c r="P590" s="181"/>
      <c r="Q590" s="181"/>
      <c r="R590" s="181"/>
      <c r="S590" s="181"/>
      <c r="T590" s="205"/>
      <c r="U590" s="184"/>
      <c r="V590" s="184"/>
      <c r="W590" s="184"/>
      <c r="X590" s="184"/>
      <c r="Y590" s="184"/>
      <c r="Z590" s="184"/>
      <c r="AA590" s="184"/>
      <c r="AB590" s="185"/>
    </row>
    <row r="591" spans="1:29" ht="26.25" customHeight="1" thickTop="1">
      <c r="A591" s="123" t="s">
        <v>13</v>
      </c>
      <c r="B591" s="124"/>
      <c r="C591" s="124"/>
      <c r="D591" s="124"/>
      <c r="E591" s="124"/>
      <c r="F591" s="229"/>
      <c r="G591" s="230"/>
      <c r="H591" s="230"/>
      <c r="I591" s="230"/>
      <c r="J591" s="230"/>
      <c r="K591" s="230"/>
      <c r="L591" s="230"/>
      <c r="M591" s="230"/>
      <c r="N591" s="230"/>
      <c r="O591" s="230"/>
      <c r="P591" s="230"/>
      <c r="Q591" s="230"/>
      <c r="R591" s="230"/>
      <c r="S591" s="230"/>
      <c r="T591" s="230"/>
      <c r="U591" s="230"/>
      <c r="V591" s="230"/>
      <c r="W591" s="230"/>
      <c r="X591" s="230"/>
      <c r="Y591" s="131" t="s">
        <v>35</v>
      </c>
      <c r="Z591" s="131"/>
      <c r="AA591" s="131"/>
      <c r="AB591" s="132"/>
    </row>
    <row r="592" spans="1:29" ht="26.25" customHeight="1" thickBot="1">
      <c r="A592" s="125"/>
      <c r="B592" s="126"/>
      <c r="C592" s="126"/>
      <c r="D592" s="126"/>
      <c r="E592" s="126"/>
      <c r="F592" s="231"/>
      <c r="G592" s="232"/>
      <c r="H592" s="232"/>
      <c r="I592" s="232"/>
      <c r="J592" s="232"/>
      <c r="K592" s="232"/>
      <c r="L592" s="232"/>
      <c r="M592" s="232"/>
      <c r="N592" s="232"/>
      <c r="O592" s="232"/>
      <c r="P592" s="232"/>
      <c r="Q592" s="232"/>
      <c r="R592" s="232"/>
      <c r="S592" s="232"/>
      <c r="T592" s="232"/>
      <c r="U592" s="232"/>
      <c r="V592" s="232"/>
      <c r="W592" s="232"/>
      <c r="X592" s="232"/>
      <c r="Y592" s="133"/>
      <c r="Z592" s="133"/>
      <c r="AA592" s="133"/>
      <c r="AB592" s="134"/>
    </row>
    <row r="593" spans="1:29" ht="26.25" customHeight="1" thickTop="1">
      <c r="A593" s="101" t="s">
        <v>11</v>
      </c>
      <c r="B593" s="208" t="str">
        <f>IF(B569="","",B569)</f>
        <v/>
      </c>
      <c r="C593" s="209"/>
      <c r="D593" s="209"/>
      <c r="E593" s="210"/>
      <c r="F593" s="112" t="s">
        <v>12</v>
      </c>
      <c r="G593" s="14" t="s">
        <v>14</v>
      </c>
      <c r="H593" s="15">
        <v>2</v>
      </c>
      <c r="I593" s="13">
        <v>3</v>
      </c>
      <c r="J593" s="15">
        <v>4</v>
      </c>
      <c r="K593" s="15">
        <v>5</v>
      </c>
      <c r="L593" s="16">
        <v>6</v>
      </c>
      <c r="M593" s="16">
        <v>7</v>
      </c>
      <c r="N593" s="16">
        <v>8</v>
      </c>
      <c r="O593" s="16">
        <v>9</v>
      </c>
      <c r="P593" s="16">
        <v>10</v>
      </c>
      <c r="Q593" s="15">
        <v>11</v>
      </c>
      <c r="R593" s="16">
        <v>12</v>
      </c>
      <c r="S593" s="16">
        <v>13</v>
      </c>
      <c r="T593" s="16">
        <v>14</v>
      </c>
      <c r="U593" s="16">
        <v>15</v>
      </c>
      <c r="V593" s="16">
        <v>16</v>
      </c>
      <c r="W593" s="16">
        <v>17</v>
      </c>
      <c r="X593" s="16">
        <v>18</v>
      </c>
      <c r="Y593" s="16">
        <v>19</v>
      </c>
      <c r="Z593" s="18">
        <v>20</v>
      </c>
      <c r="AA593" s="86"/>
      <c r="AB593" s="87"/>
    </row>
    <row r="594" spans="1:29" ht="26.25" customHeight="1">
      <c r="A594" s="101"/>
      <c r="B594" s="211"/>
      <c r="C594" s="212"/>
      <c r="D594" s="212"/>
      <c r="E594" s="213"/>
      <c r="F594" s="113"/>
      <c r="G594" s="217"/>
      <c r="H594" s="217"/>
      <c r="I594" s="217"/>
      <c r="J594" s="217"/>
      <c r="K594" s="217"/>
      <c r="L594" s="217"/>
      <c r="M594" s="217"/>
      <c r="N594" s="217"/>
      <c r="O594" s="217"/>
      <c r="P594" s="217"/>
      <c r="Q594" s="217"/>
      <c r="R594" s="217"/>
      <c r="S594" s="217"/>
      <c r="T594" s="217"/>
      <c r="U594" s="217"/>
      <c r="V594" s="217"/>
      <c r="W594" s="217"/>
      <c r="X594" s="217"/>
      <c r="Y594" s="217"/>
      <c r="Z594" s="217"/>
      <c r="AA594" s="88"/>
      <c r="AB594" s="89"/>
    </row>
    <row r="595" spans="1:29" ht="26.25" customHeight="1">
      <c r="A595" s="101"/>
      <c r="B595" s="211"/>
      <c r="C595" s="212"/>
      <c r="D595" s="212"/>
      <c r="E595" s="213"/>
      <c r="F595" s="113"/>
      <c r="G595" s="217"/>
      <c r="H595" s="217"/>
      <c r="I595" s="217"/>
      <c r="J595" s="217"/>
      <c r="K595" s="217"/>
      <c r="L595" s="217"/>
      <c r="M595" s="217"/>
      <c r="N595" s="217"/>
      <c r="O595" s="217"/>
      <c r="P595" s="217"/>
      <c r="Q595" s="217"/>
      <c r="R595" s="217"/>
      <c r="S595" s="217"/>
      <c r="T595" s="217"/>
      <c r="U595" s="217"/>
      <c r="V595" s="217"/>
      <c r="W595" s="217"/>
      <c r="X595" s="217"/>
      <c r="Y595" s="217"/>
      <c r="Z595" s="217"/>
      <c r="AA595" s="88"/>
      <c r="AB595" s="89"/>
    </row>
    <row r="596" spans="1:29" ht="26.25" customHeight="1">
      <c r="A596" s="102"/>
      <c r="B596" s="214"/>
      <c r="C596" s="215"/>
      <c r="D596" s="215"/>
      <c r="E596" s="216"/>
      <c r="F596" s="114"/>
      <c r="G596" s="218"/>
      <c r="H596" s="218"/>
      <c r="I596" s="218"/>
      <c r="J596" s="218"/>
      <c r="K596" s="218"/>
      <c r="L596" s="218"/>
      <c r="M596" s="218"/>
      <c r="N596" s="218"/>
      <c r="O596" s="218"/>
      <c r="P596" s="218"/>
      <c r="Q596" s="218"/>
      <c r="R596" s="218"/>
      <c r="S596" s="218"/>
      <c r="T596" s="218"/>
      <c r="U596" s="218"/>
      <c r="V596" s="218"/>
      <c r="W596" s="218"/>
      <c r="X596" s="218"/>
      <c r="Y596" s="218"/>
      <c r="Z596" s="218"/>
      <c r="AA596" s="90"/>
      <c r="AB596" s="91"/>
    </row>
    <row r="597" spans="1:29" ht="26.25" customHeight="1">
      <c r="A597" s="28"/>
      <c r="B597" s="29"/>
      <c r="C597" s="29"/>
      <c r="D597" s="29"/>
      <c r="E597" s="29"/>
      <c r="F597" s="28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27"/>
      <c r="Z597" s="27"/>
      <c r="AA597" s="26"/>
      <c r="AB597" s="26"/>
    </row>
    <row r="598" spans="1:29" ht="26.25" customHeight="1">
      <c r="A598" s="92" t="s">
        <v>9</v>
      </c>
      <c r="B598" s="93"/>
      <c r="C598" s="64" t="s">
        <v>21</v>
      </c>
      <c r="D598" s="64"/>
      <c r="E598" s="64"/>
      <c r="F598" s="64"/>
      <c r="G598" s="98"/>
      <c r="H598" s="61" t="s">
        <v>15</v>
      </c>
      <c r="I598" s="61"/>
      <c r="J598" s="64" t="s">
        <v>20</v>
      </c>
      <c r="K598" s="64"/>
      <c r="L598" s="64"/>
      <c r="M598" s="64"/>
      <c r="N598" s="64"/>
      <c r="O598" s="98"/>
      <c r="P598" s="61" t="s">
        <v>29</v>
      </c>
      <c r="Q598" s="61"/>
      <c r="R598" s="61"/>
      <c r="S598" s="61"/>
      <c r="T598" s="64" t="s">
        <v>26</v>
      </c>
      <c r="U598" s="64"/>
      <c r="V598" s="64"/>
      <c r="W598" s="67" t="s">
        <v>23</v>
      </c>
      <c r="X598" s="68"/>
      <c r="Y598" s="73" t="s">
        <v>34</v>
      </c>
      <c r="Z598" s="73"/>
      <c r="AA598" s="73"/>
      <c r="AB598" s="74"/>
    </row>
    <row r="599" spans="1:29" ht="26.25" customHeight="1">
      <c r="A599" s="94"/>
      <c r="B599" s="95"/>
      <c r="C599" s="65"/>
      <c r="D599" s="65"/>
      <c r="E599" s="65"/>
      <c r="F599" s="65"/>
      <c r="G599" s="99"/>
      <c r="H599" s="62"/>
      <c r="I599" s="62"/>
      <c r="J599" s="65"/>
      <c r="K599" s="65"/>
      <c r="L599" s="65"/>
      <c r="M599" s="65"/>
      <c r="N599" s="65"/>
      <c r="O599" s="99"/>
      <c r="P599" s="62"/>
      <c r="Q599" s="62"/>
      <c r="R599" s="62"/>
      <c r="S599" s="62"/>
      <c r="T599" s="65"/>
      <c r="U599" s="65"/>
      <c r="V599" s="65"/>
      <c r="W599" s="69"/>
      <c r="X599" s="70"/>
      <c r="Y599" s="75"/>
      <c r="Z599" s="75"/>
      <c r="AA599" s="75"/>
      <c r="AB599" s="76"/>
    </row>
    <row r="600" spans="1:29" ht="26.25" customHeight="1">
      <c r="A600" s="96"/>
      <c r="B600" s="97"/>
      <c r="C600" s="66"/>
      <c r="D600" s="66"/>
      <c r="E600" s="66"/>
      <c r="F600" s="66"/>
      <c r="G600" s="100"/>
      <c r="H600" s="63"/>
      <c r="I600" s="63"/>
      <c r="J600" s="66"/>
      <c r="K600" s="66"/>
      <c r="L600" s="66"/>
      <c r="M600" s="66"/>
      <c r="N600" s="66"/>
      <c r="O600" s="100"/>
      <c r="P600" s="63"/>
      <c r="Q600" s="63"/>
      <c r="R600" s="63"/>
      <c r="S600" s="63"/>
      <c r="T600" s="66"/>
      <c r="U600" s="66"/>
      <c r="V600" s="66"/>
      <c r="W600" s="71"/>
      <c r="X600" s="72"/>
      <c r="Y600" s="77"/>
      <c r="Z600" s="77"/>
      <c r="AA600" s="77"/>
      <c r="AB600" s="78"/>
    </row>
    <row r="601" spans="1:29" ht="26.25" customHeight="1">
      <c r="A601" s="165" t="s">
        <v>22</v>
      </c>
      <c r="B601" s="165"/>
      <c r="C601" s="165"/>
      <c r="D601" s="165"/>
      <c r="E601" s="165"/>
      <c r="F601" s="165"/>
      <c r="G601" s="165"/>
      <c r="H601" s="165"/>
      <c r="I601" s="165"/>
      <c r="J601" s="165"/>
      <c r="K601" s="165"/>
      <c r="L601" s="165"/>
      <c r="M601" s="1"/>
      <c r="N601" s="1"/>
      <c r="O601" s="1"/>
      <c r="P601" s="2"/>
      <c r="T601" s="227" t="str">
        <f>IF(T577="","",T577+1)</f>
        <v/>
      </c>
      <c r="U601" s="227"/>
      <c r="V601" s="227"/>
      <c r="W601" s="227"/>
      <c r="X601" s="227"/>
      <c r="Y601" s="227"/>
      <c r="Z601" s="227"/>
      <c r="AA601" s="207" t="str">
        <f>IF(T601="","",T601)</f>
        <v/>
      </c>
      <c r="AB601" s="207"/>
      <c r="AC601" s="21"/>
    </row>
    <row r="602" spans="1:29" ht="26.25" customHeight="1">
      <c r="A602" s="166"/>
      <c r="B602" s="166"/>
      <c r="C602" s="166"/>
      <c r="D602" s="166"/>
      <c r="E602" s="166"/>
      <c r="F602" s="167"/>
      <c r="G602" s="167"/>
      <c r="H602" s="167"/>
      <c r="I602" s="167"/>
      <c r="J602" s="167"/>
      <c r="K602" s="167"/>
      <c r="L602" s="167"/>
      <c r="M602" s="168" t="s">
        <v>5</v>
      </c>
      <c r="N602" s="168"/>
      <c r="O602" s="228" t="str">
        <f>IF(O578="","",O578)</f>
        <v/>
      </c>
      <c r="P602" s="228"/>
      <c r="Q602" s="228"/>
      <c r="R602" s="228"/>
      <c r="S602" s="228"/>
      <c r="T602" s="228"/>
      <c r="U602" s="228"/>
      <c r="V602" s="228"/>
      <c r="W602" s="228"/>
      <c r="X602" s="228"/>
      <c r="Y602" s="228"/>
      <c r="Z602" s="228"/>
      <c r="AA602" s="228"/>
      <c r="AB602" s="228"/>
    </row>
    <row r="603" spans="1:29" ht="26.25" customHeight="1">
      <c r="A603" s="170" t="s">
        <v>6</v>
      </c>
      <c r="B603" s="171"/>
      <c r="C603" s="171"/>
      <c r="D603" s="171"/>
      <c r="E603" s="172"/>
      <c r="F603" s="176"/>
      <c r="G603" s="177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8"/>
      <c r="S603" s="177"/>
      <c r="T603" s="177"/>
      <c r="U603" s="177"/>
      <c r="V603" s="177"/>
      <c r="W603" s="177"/>
      <c r="X603" s="177"/>
      <c r="Y603" s="177"/>
      <c r="Z603" s="177"/>
      <c r="AA603" s="177"/>
      <c r="AB603" s="179"/>
    </row>
    <row r="604" spans="1:29" ht="26.25" customHeight="1" thickBot="1">
      <c r="A604" s="173"/>
      <c r="B604" s="174"/>
      <c r="C604" s="174"/>
      <c r="D604" s="174"/>
      <c r="E604" s="175"/>
      <c r="F604" s="180"/>
      <c r="G604" s="181"/>
      <c r="H604" s="181"/>
      <c r="I604" s="181"/>
      <c r="J604" s="181"/>
      <c r="K604" s="181"/>
      <c r="L604" s="181"/>
      <c r="M604" s="181"/>
      <c r="N604" s="181"/>
      <c r="O604" s="181"/>
      <c r="P604" s="181"/>
      <c r="Q604" s="181"/>
      <c r="R604" s="182"/>
      <c r="S604" s="181"/>
      <c r="T604" s="181"/>
      <c r="U604" s="181"/>
      <c r="V604" s="181"/>
      <c r="W604" s="181"/>
      <c r="X604" s="181"/>
      <c r="Y604" s="181"/>
      <c r="Z604" s="181"/>
      <c r="AA604" s="181"/>
      <c r="AB604" s="183"/>
    </row>
    <row r="605" spans="1:29" ht="26.25" customHeight="1" thickTop="1">
      <c r="A605" s="154" t="s">
        <v>7</v>
      </c>
      <c r="B605" s="155"/>
      <c r="C605" s="155"/>
      <c r="D605" s="155"/>
      <c r="E605" s="155"/>
      <c r="F605" s="155"/>
      <c r="G605" s="155"/>
      <c r="H605" s="155"/>
      <c r="I605" s="155"/>
      <c r="J605" s="155"/>
      <c r="K605" s="155"/>
      <c r="L605" s="156"/>
      <c r="M605" s="12">
        <v>1</v>
      </c>
      <c r="N605" s="188"/>
      <c r="O605" s="188"/>
      <c r="P605" s="188"/>
      <c r="Q605" s="188"/>
      <c r="R605" s="188"/>
      <c r="S605" s="188"/>
      <c r="T605" s="189"/>
      <c r="U605" s="17">
        <v>3</v>
      </c>
      <c r="V605" s="192"/>
      <c r="W605" s="192"/>
      <c r="X605" s="192"/>
      <c r="Y605" s="192"/>
      <c r="Z605" s="192"/>
      <c r="AA605" s="192"/>
      <c r="AB605" s="193"/>
    </row>
    <row r="606" spans="1:29" ht="26.25" customHeight="1" thickBot="1">
      <c r="A606" s="160" t="s">
        <v>18</v>
      </c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2"/>
      <c r="M606" s="3">
        <v>2</v>
      </c>
      <c r="N606" s="190"/>
      <c r="O606" s="190"/>
      <c r="P606" s="190"/>
      <c r="Q606" s="190"/>
      <c r="R606" s="190"/>
      <c r="S606" s="190"/>
      <c r="T606" s="191"/>
      <c r="U606" s="3">
        <v>4</v>
      </c>
      <c r="V606" s="181"/>
      <c r="W606" s="181"/>
      <c r="X606" s="181"/>
      <c r="Y606" s="181"/>
      <c r="Z606" s="181"/>
      <c r="AA606" s="181"/>
      <c r="AB606" s="183"/>
    </row>
    <row r="607" spans="1:29" ht="26.25" customHeight="1" thickTop="1">
      <c r="A607" s="137" t="s">
        <v>16</v>
      </c>
      <c r="B607" s="138"/>
      <c r="C607" s="138"/>
      <c r="D607" s="138"/>
      <c r="E607" s="139"/>
      <c r="F607" s="5" t="s">
        <v>8</v>
      </c>
      <c r="G607" s="147" t="s">
        <v>141</v>
      </c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1"/>
      <c r="W607" s="148" t="s">
        <v>28</v>
      </c>
      <c r="X607" s="149"/>
      <c r="Y607" s="150"/>
      <c r="Z607" s="151" t="s">
        <v>25</v>
      </c>
      <c r="AA607" s="151"/>
      <c r="AB607" s="152"/>
    </row>
    <row r="608" spans="1:29" ht="26.25" customHeight="1">
      <c r="A608" s="142" t="s">
        <v>10</v>
      </c>
      <c r="B608" s="143"/>
      <c r="C608" s="143"/>
      <c r="D608" s="143"/>
      <c r="E608" s="153"/>
      <c r="F608" s="6">
        <v>1</v>
      </c>
      <c r="G608" s="194"/>
      <c r="H608" s="195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8"/>
      <c r="W608" s="46" t="str">
        <f>IF(I608="","",VLOOKUP(I608,'リスト1(PC入力用)'!$C$2:$E$169,2,FALSE))</f>
        <v/>
      </c>
      <c r="X608" s="47" t="str">
        <f>IF(I608="","",VLOOKUP(I608,'リスト1(PC入力用)'!$C$2:$E$169,3,FALSE))</f>
        <v/>
      </c>
      <c r="Y608" s="22" t="str">
        <f>IF(X608="","",W608+X608)</f>
        <v/>
      </c>
      <c r="Z608" s="201" t="str">
        <f>IF(Y608="","",_xlfn.IFS(Y608=2,"対策の必要なし",Y608=3,"現時点では必要なし",Y608=4,"何らかの対策が必要",Y608=5,"優先的な対策が必要",Y608=6,"即座に対策が必要"))</f>
        <v/>
      </c>
      <c r="AA608" s="202"/>
      <c r="AB608" s="203"/>
    </row>
    <row r="609" spans="1:28" ht="26.25" customHeight="1">
      <c r="A609" s="115" t="s">
        <v>19</v>
      </c>
      <c r="B609" s="116"/>
      <c r="C609" s="116"/>
      <c r="D609" s="116"/>
      <c r="E609" s="135"/>
      <c r="F609" s="6">
        <v>2</v>
      </c>
      <c r="G609" s="194"/>
      <c r="H609" s="195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8"/>
      <c r="W609" s="46" t="str">
        <f>IF(I609="","",VLOOKUP(I609,'リスト1(PC入力用)'!$C$2:$E$169,2,FALSE))</f>
        <v/>
      </c>
      <c r="X609" s="47" t="str">
        <f>IF(I609="","",VLOOKUP(I609,'リスト1(PC入力用)'!$C$2:$E$169,3,FALSE))</f>
        <v/>
      </c>
      <c r="Y609" s="22" t="str">
        <f>IF(X609="","",W609+X609)</f>
        <v/>
      </c>
      <c r="Z609" s="201" t="str">
        <f t="shared" ref="Z609:Z610" si="25">IF(Y609="","",_xlfn.IFS(Y609=2,"対策の必要なし",Y609=3,"現時点では必要なし",Y609=4,"何らかの対策が必要",Y609=5,"優先的な対策が必要",Y609=6,"即座に対策が必要"))</f>
        <v/>
      </c>
      <c r="AA609" s="202"/>
      <c r="AB609" s="203"/>
    </row>
    <row r="610" spans="1:28" ht="26.25" customHeight="1" thickBot="1">
      <c r="A610" s="117"/>
      <c r="B610" s="118"/>
      <c r="C610" s="118"/>
      <c r="D610" s="118"/>
      <c r="E610" s="136"/>
      <c r="F610" s="7">
        <v>3</v>
      </c>
      <c r="G610" s="182"/>
      <c r="H610" s="196"/>
      <c r="I610" s="199"/>
      <c r="J610" s="199"/>
      <c r="K610" s="199"/>
      <c r="L610" s="199"/>
      <c r="M610" s="199"/>
      <c r="N610" s="199"/>
      <c r="O610" s="199"/>
      <c r="P610" s="199"/>
      <c r="Q610" s="199"/>
      <c r="R610" s="199"/>
      <c r="S610" s="199"/>
      <c r="T610" s="199"/>
      <c r="U610" s="199"/>
      <c r="V610" s="200"/>
      <c r="W610" s="46" t="str">
        <f>IF(I610="","",VLOOKUP(I610,'リスト1(PC入力用)'!$C$2:$E$169,2,FALSE))</f>
        <v/>
      </c>
      <c r="X610" s="47" t="str">
        <f>IF(I610="","",VLOOKUP(I610,'リスト1(PC入力用)'!$C$2:$E$169,3,FALSE))</f>
        <v/>
      </c>
      <c r="Y610" s="23" t="str">
        <f>IF(X610="","",W610+X610)</f>
        <v/>
      </c>
      <c r="Z610" s="201" t="str">
        <f t="shared" si="25"/>
        <v/>
      </c>
      <c r="AA610" s="202"/>
      <c r="AB610" s="203"/>
    </row>
    <row r="611" spans="1:28" ht="26.25" customHeight="1" thickTop="1">
      <c r="A611" s="137" t="s">
        <v>17</v>
      </c>
      <c r="B611" s="138"/>
      <c r="C611" s="138"/>
      <c r="D611" s="138"/>
      <c r="E611" s="139"/>
      <c r="F611" s="8" t="s">
        <v>8</v>
      </c>
      <c r="G611" s="11" t="s">
        <v>30</v>
      </c>
      <c r="H611" s="225" t="s">
        <v>23</v>
      </c>
      <c r="I611" s="226"/>
      <c r="J611" s="226"/>
      <c r="K611" s="147" t="s">
        <v>24</v>
      </c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  <c r="AA611" s="140"/>
      <c r="AB611" s="141"/>
    </row>
    <row r="612" spans="1:28" ht="26.25" customHeight="1">
      <c r="A612" s="142" t="s">
        <v>33</v>
      </c>
      <c r="B612" s="143"/>
      <c r="C612" s="143"/>
      <c r="D612" s="143"/>
      <c r="E612" s="143"/>
      <c r="F612" s="9"/>
      <c r="G612" s="34" t="str">
        <f>IF(F612="","",VLOOKUP(F612,F608:Y610,20,FALSE))</f>
        <v/>
      </c>
      <c r="H612" s="219" t="str">
        <f>IF(F612="","",VLOOKUP(F612,F608:AB610,21,FALSE))</f>
        <v/>
      </c>
      <c r="I612" s="220"/>
      <c r="J612" s="221"/>
      <c r="K612" s="194"/>
      <c r="L612" s="195"/>
      <c r="M612" s="186"/>
      <c r="N612" s="184"/>
      <c r="O612" s="184"/>
      <c r="P612" s="184"/>
      <c r="Q612" s="184"/>
      <c r="R612" s="184"/>
      <c r="S612" s="184"/>
      <c r="T612" s="187"/>
      <c r="U612" s="184"/>
      <c r="V612" s="184"/>
      <c r="W612" s="184"/>
      <c r="X612" s="184"/>
      <c r="Y612" s="184"/>
      <c r="Z612" s="184"/>
      <c r="AA612" s="184"/>
      <c r="AB612" s="185"/>
    </row>
    <row r="613" spans="1:28" ht="26.25" customHeight="1">
      <c r="A613" s="115" t="s">
        <v>31</v>
      </c>
      <c r="B613" s="116"/>
      <c r="C613" s="116"/>
      <c r="D613" s="116"/>
      <c r="E613" s="116"/>
      <c r="F613" s="9"/>
      <c r="G613" s="34" t="str">
        <f>IF(F613="","",VLOOKUP(F613,F608:Y610,20,FALSE))</f>
        <v/>
      </c>
      <c r="H613" s="219" t="str">
        <f>IF(F613="","",VLOOKUP(F613,F608:AB610,21,FALSE))</f>
        <v/>
      </c>
      <c r="I613" s="220"/>
      <c r="J613" s="221"/>
      <c r="K613" s="194"/>
      <c r="L613" s="195"/>
      <c r="M613" s="186"/>
      <c r="N613" s="184"/>
      <c r="O613" s="184"/>
      <c r="P613" s="184"/>
      <c r="Q613" s="184"/>
      <c r="R613" s="184"/>
      <c r="S613" s="184"/>
      <c r="T613" s="187"/>
      <c r="U613" s="184"/>
      <c r="V613" s="184"/>
      <c r="W613" s="184"/>
      <c r="X613" s="184"/>
      <c r="Y613" s="184"/>
      <c r="Z613" s="184"/>
      <c r="AA613" s="184"/>
      <c r="AB613" s="185"/>
    </row>
    <row r="614" spans="1:28" ht="26.25" customHeight="1" thickBot="1">
      <c r="A614" s="117"/>
      <c r="B614" s="118"/>
      <c r="C614" s="118"/>
      <c r="D614" s="118"/>
      <c r="E614" s="118"/>
      <c r="F614" s="10"/>
      <c r="G614" s="34" t="str">
        <f>IF(F614="","",VLOOKUP(F614,F608:Y610,20,FALSE))</f>
        <v/>
      </c>
      <c r="H614" s="222" t="str">
        <f>IF(F614="","",VLOOKUP(F614,F608:AB610,21,FALSE))</f>
        <v/>
      </c>
      <c r="I614" s="223"/>
      <c r="J614" s="224"/>
      <c r="K614" s="182"/>
      <c r="L614" s="196"/>
      <c r="M614" s="204"/>
      <c r="N614" s="181"/>
      <c r="O614" s="181"/>
      <c r="P614" s="181"/>
      <c r="Q614" s="181"/>
      <c r="R614" s="181"/>
      <c r="S614" s="181"/>
      <c r="T614" s="205"/>
      <c r="U614" s="184"/>
      <c r="V614" s="184"/>
      <c r="W614" s="184"/>
      <c r="X614" s="184"/>
      <c r="Y614" s="184"/>
      <c r="Z614" s="184"/>
      <c r="AA614" s="184"/>
      <c r="AB614" s="185"/>
    </row>
    <row r="615" spans="1:28" ht="26.25" customHeight="1" thickTop="1">
      <c r="A615" s="123" t="s">
        <v>13</v>
      </c>
      <c r="B615" s="124"/>
      <c r="C615" s="124"/>
      <c r="D615" s="124"/>
      <c r="E615" s="124"/>
      <c r="F615" s="229"/>
      <c r="G615" s="230"/>
      <c r="H615" s="230"/>
      <c r="I615" s="230"/>
      <c r="J615" s="230"/>
      <c r="K615" s="230"/>
      <c r="L615" s="230"/>
      <c r="M615" s="230"/>
      <c r="N615" s="230"/>
      <c r="O615" s="230"/>
      <c r="P615" s="230"/>
      <c r="Q615" s="230"/>
      <c r="R615" s="230"/>
      <c r="S615" s="230"/>
      <c r="T615" s="230"/>
      <c r="U615" s="230"/>
      <c r="V615" s="230"/>
      <c r="W615" s="230"/>
      <c r="X615" s="230"/>
      <c r="Y615" s="131" t="s">
        <v>35</v>
      </c>
      <c r="Z615" s="131"/>
      <c r="AA615" s="131"/>
      <c r="AB615" s="132"/>
    </row>
    <row r="616" spans="1:28" ht="26.25" customHeight="1" thickBot="1">
      <c r="A616" s="125"/>
      <c r="B616" s="126"/>
      <c r="C616" s="126"/>
      <c r="D616" s="126"/>
      <c r="E616" s="126"/>
      <c r="F616" s="231"/>
      <c r="G616" s="232"/>
      <c r="H616" s="232"/>
      <c r="I616" s="232"/>
      <c r="J616" s="232"/>
      <c r="K616" s="232"/>
      <c r="L616" s="232"/>
      <c r="M616" s="232"/>
      <c r="N616" s="232"/>
      <c r="O616" s="232"/>
      <c r="P616" s="232"/>
      <c r="Q616" s="232"/>
      <c r="R616" s="232"/>
      <c r="S616" s="232"/>
      <c r="T616" s="232"/>
      <c r="U616" s="232"/>
      <c r="V616" s="232"/>
      <c r="W616" s="232"/>
      <c r="X616" s="232"/>
      <c r="Y616" s="133"/>
      <c r="Z616" s="133"/>
      <c r="AA616" s="133"/>
      <c r="AB616" s="134"/>
    </row>
    <row r="617" spans="1:28" ht="26.25" customHeight="1" thickTop="1">
      <c r="A617" s="101" t="s">
        <v>11</v>
      </c>
      <c r="B617" s="208" t="str">
        <f>IF(B593="","",B593)</f>
        <v/>
      </c>
      <c r="C617" s="209"/>
      <c r="D617" s="209"/>
      <c r="E617" s="210"/>
      <c r="F617" s="112" t="s">
        <v>12</v>
      </c>
      <c r="G617" s="14" t="s">
        <v>14</v>
      </c>
      <c r="H617" s="15">
        <v>2</v>
      </c>
      <c r="I617" s="13">
        <v>3</v>
      </c>
      <c r="J617" s="15">
        <v>4</v>
      </c>
      <c r="K617" s="15">
        <v>5</v>
      </c>
      <c r="L617" s="16">
        <v>6</v>
      </c>
      <c r="M617" s="16">
        <v>7</v>
      </c>
      <c r="N617" s="16">
        <v>8</v>
      </c>
      <c r="O617" s="16">
        <v>9</v>
      </c>
      <c r="P617" s="16">
        <v>10</v>
      </c>
      <c r="Q617" s="15">
        <v>11</v>
      </c>
      <c r="R617" s="16">
        <v>12</v>
      </c>
      <c r="S617" s="16">
        <v>13</v>
      </c>
      <c r="T617" s="16">
        <v>14</v>
      </c>
      <c r="U617" s="16">
        <v>15</v>
      </c>
      <c r="V617" s="16">
        <v>16</v>
      </c>
      <c r="W617" s="16">
        <v>17</v>
      </c>
      <c r="X617" s="16">
        <v>18</v>
      </c>
      <c r="Y617" s="16">
        <v>19</v>
      </c>
      <c r="Z617" s="18">
        <v>20</v>
      </c>
      <c r="AA617" s="86"/>
      <c r="AB617" s="87"/>
    </row>
    <row r="618" spans="1:28" ht="26.25" customHeight="1">
      <c r="A618" s="101"/>
      <c r="B618" s="211"/>
      <c r="C618" s="212"/>
      <c r="D618" s="212"/>
      <c r="E618" s="213"/>
      <c r="F618" s="113"/>
      <c r="G618" s="217"/>
      <c r="H618" s="217"/>
      <c r="I618" s="217"/>
      <c r="J618" s="217"/>
      <c r="K618" s="217"/>
      <c r="L618" s="217"/>
      <c r="M618" s="217"/>
      <c r="N618" s="217"/>
      <c r="O618" s="217"/>
      <c r="P618" s="217"/>
      <c r="Q618" s="217"/>
      <c r="R618" s="217"/>
      <c r="S618" s="217"/>
      <c r="T618" s="217"/>
      <c r="U618" s="217"/>
      <c r="V618" s="217"/>
      <c r="W618" s="217"/>
      <c r="X618" s="217"/>
      <c r="Y618" s="217"/>
      <c r="Z618" s="217"/>
      <c r="AA618" s="88"/>
      <c r="AB618" s="89"/>
    </row>
    <row r="619" spans="1:28" ht="26.25" customHeight="1">
      <c r="A619" s="101"/>
      <c r="B619" s="211"/>
      <c r="C619" s="212"/>
      <c r="D619" s="212"/>
      <c r="E619" s="213"/>
      <c r="F619" s="113"/>
      <c r="G619" s="217"/>
      <c r="H619" s="217"/>
      <c r="I619" s="217"/>
      <c r="J619" s="217"/>
      <c r="K619" s="217"/>
      <c r="L619" s="217"/>
      <c r="M619" s="217"/>
      <c r="N619" s="217"/>
      <c r="O619" s="217"/>
      <c r="P619" s="217"/>
      <c r="Q619" s="217"/>
      <c r="R619" s="217"/>
      <c r="S619" s="217"/>
      <c r="T619" s="217"/>
      <c r="U619" s="217"/>
      <c r="V619" s="217"/>
      <c r="W619" s="217"/>
      <c r="X619" s="217"/>
      <c r="Y619" s="217"/>
      <c r="Z619" s="217"/>
      <c r="AA619" s="88"/>
      <c r="AB619" s="89"/>
    </row>
    <row r="620" spans="1:28" ht="26.25" customHeight="1">
      <c r="A620" s="102"/>
      <c r="B620" s="214"/>
      <c r="C620" s="215"/>
      <c r="D620" s="215"/>
      <c r="E620" s="216"/>
      <c r="F620" s="114"/>
      <c r="G620" s="218"/>
      <c r="H620" s="218"/>
      <c r="I620" s="218"/>
      <c r="J620" s="218"/>
      <c r="K620" s="218"/>
      <c r="L620" s="218"/>
      <c r="M620" s="218"/>
      <c r="N620" s="218"/>
      <c r="O620" s="218"/>
      <c r="P620" s="218"/>
      <c r="Q620" s="218"/>
      <c r="R620" s="218"/>
      <c r="S620" s="218"/>
      <c r="T620" s="218"/>
      <c r="U620" s="218"/>
      <c r="V620" s="218"/>
      <c r="W620" s="218"/>
      <c r="X620" s="218"/>
      <c r="Y620" s="218"/>
      <c r="Z620" s="218"/>
      <c r="AA620" s="90"/>
      <c r="AB620" s="91"/>
    </row>
    <row r="621" spans="1:28" ht="26.25" customHeight="1">
      <c r="A621" s="28"/>
      <c r="B621" s="29"/>
      <c r="C621" s="29"/>
      <c r="D621" s="29"/>
      <c r="E621" s="29"/>
      <c r="F621" s="28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27"/>
      <c r="Z621" s="27"/>
      <c r="AA621" s="26"/>
      <c r="AB621" s="26"/>
    </row>
    <row r="622" spans="1:28" ht="26.25" customHeight="1">
      <c r="A622" s="92" t="s">
        <v>9</v>
      </c>
      <c r="B622" s="93"/>
      <c r="C622" s="64" t="s">
        <v>21</v>
      </c>
      <c r="D622" s="64"/>
      <c r="E622" s="64"/>
      <c r="F622" s="64"/>
      <c r="G622" s="98"/>
      <c r="H622" s="61" t="s">
        <v>15</v>
      </c>
      <c r="I622" s="61"/>
      <c r="J622" s="64" t="s">
        <v>20</v>
      </c>
      <c r="K622" s="64"/>
      <c r="L622" s="64"/>
      <c r="M622" s="64"/>
      <c r="N622" s="64"/>
      <c r="O622" s="98"/>
      <c r="P622" s="61" t="s">
        <v>29</v>
      </c>
      <c r="Q622" s="61"/>
      <c r="R622" s="61"/>
      <c r="S622" s="61"/>
      <c r="T622" s="64" t="s">
        <v>26</v>
      </c>
      <c r="U622" s="64"/>
      <c r="V622" s="64"/>
      <c r="W622" s="67" t="s">
        <v>23</v>
      </c>
      <c r="X622" s="68"/>
      <c r="Y622" s="73" t="s">
        <v>34</v>
      </c>
      <c r="Z622" s="73"/>
      <c r="AA622" s="73"/>
      <c r="AB622" s="74"/>
    </row>
    <row r="623" spans="1:28" ht="26.25" customHeight="1">
      <c r="A623" s="94"/>
      <c r="B623" s="95"/>
      <c r="C623" s="65"/>
      <c r="D623" s="65"/>
      <c r="E623" s="65"/>
      <c r="F623" s="65"/>
      <c r="G623" s="99"/>
      <c r="H623" s="62"/>
      <c r="I623" s="62"/>
      <c r="J623" s="65"/>
      <c r="K623" s="65"/>
      <c r="L623" s="65"/>
      <c r="M623" s="65"/>
      <c r="N623" s="65"/>
      <c r="O623" s="99"/>
      <c r="P623" s="62"/>
      <c r="Q623" s="62"/>
      <c r="R623" s="62"/>
      <c r="S623" s="62"/>
      <c r="T623" s="65"/>
      <c r="U623" s="65"/>
      <c r="V623" s="65"/>
      <c r="W623" s="69"/>
      <c r="X623" s="70"/>
      <c r="Y623" s="75"/>
      <c r="Z623" s="75"/>
      <c r="AA623" s="75"/>
      <c r="AB623" s="76"/>
    </row>
    <row r="624" spans="1:28" ht="26.25" customHeight="1">
      <c r="A624" s="96"/>
      <c r="B624" s="97"/>
      <c r="C624" s="66"/>
      <c r="D624" s="66"/>
      <c r="E624" s="66"/>
      <c r="F624" s="66"/>
      <c r="G624" s="100"/>
      <c r="H624" s="63"/>
      <c r="I624" s="63"/>
      <c r="J624" s="66"/>
      <c r="K624" s="66"/>
      <c r="L624" s="66"/>
      <c r="M624" s="66"/>
      <c r="N624" s="66"/>
      <c r="O624" s="100"/>
      <c r="P624" s="63"/>
      <c r="Q624" s="63"/>
      <c r="R624" s="63"/>
      <c r="S624" s="63"/>
      <c r="T624" s="66"/>
      <c r="U624" s="66"/>
      <c r="V624" s="66"/>
      <c r="W624" s="71"/>
      <c r="X624" s="72"/>
      <c r="Y624" s="77"/>
      <c r="Z624" s="77"/>
      <c r="AA624" s="77"/>
      <c r="AB624" s="78"/>
    </row>
    <row r="625" spans="1:29" ht="26.25" customHeight="1">
      <c r="A625" s="165" t="s">
        <v>22</v>
      </c>
      <c r="B625" s="165"/>
      <c r="C625" s="165"/>
      <c r="D625" s="165"/>
      <c r="E625" s="165"/>
      <c r="F625" s="165"/>
      <c r="G625" s="165"/>
      <c r="H625" s="165"/>
      <c r="I625" s="165"/>
      <c r="J625" s="165"/>
      <c r="K625" s="165"/>
      <c r="L625" s="165"/>
      <c r="M625" s="1"/>
      <c r="N625" s="1"/>
      <c r="O625" s="1"/>
      <c r="P625" s="2"/>
      <c r="T625" s="227" t="str">
        <f>IF(T601="","",T601+1)</f>
        <v/>
      </c>
      <c r="U625" s="227"/>
      <c r="V625" s="227"/>
      <c r="W625" s="227"/>
      <c r="X625" s="227"/>
      <c r="Y625" s="227"/>
      <c r="Z625" s="227"/>
      <c r="AA625" s="207" t="str">
        <f>IF(T625="","",T625)</f>
        <v/>
      </c>
      <c r="AB625" s="207"/>
      <c r="AC625" s="21"/>
    </row>
    <row r="626" spans="1:29" ht="26.25" customHeight="1">
      <c r="A626" s="166"/>
      <c r="B626" s="166"/>
      <c r="C626" s="166"/>
      <c r="D626" s="166"/>
      <c r="E626" s="166"/>
      <c r="F626" s="167"/>
      <c r="G626" s="167"/>
      <c r="H626" s="167"/>
      <c r="I626" s="167"/>
      <c r="J626" s="167"/>
      <c r="K626" s="167"/>
      <c r="L626" s="167"/>
      <c r="M626" s="168" t="s">
        <v>5</v>
      </c>
      <c r="N626" s="168"/>
      <c r="O626" s="228" t="str">
        <f>IF(O602="","",O602)</f>
        <v/>
      </c>
      <c r="P626" s="228"/>
      <c r="Q626" s="228"/>
      <c r="R626" s="228"/>
      <c r="S626" s="228"/>
      <c r="T626" s="228"/>
      <c r="U626" s="228"/>
      <c r="V626" s="228"/>
      <c r="W626" s="228"/>
      <c r="X626" s="228"/>
      <c r="Y626" s="228"/>
      <c r="Z626" s="228"/>
      <c r="AA626" s="228"/>
      <c r="AB626" s="228"/>
    </row>
    <row r="627" spans="1:29" ht="26.25" customHeight="1">
      <c r="A627" s="170" t="s">
        <v>6</v>
      </c>
      <c r="B627" s="171"/>
      <c r="C627" s="171"/>
      <c r="D627" s="171"/>
      <c r="E627" s="172"/>
      <c r="F627" s="176"/>
      <c r="G627" s="177"/>
      <c r="H627" s="177"/>
      <c r="I627" s="177"/>
      <c r="J627" s="177"/>
      <c r="K627" s="177"/>
      <c r="L627" s="177"/>
      <c r="M627" s="177"/>
      <c r="N627" s="177"/>
      <c r="O627" s="177"/>
      <c r="P627" s="177"/>
      <c r="Q627" s="177"/>
      <c r="R627" s="178"/>
      <c r="S627" s="177"/>
      <c r="T627" s="177"/>
      <c r="U627" s="177"/>
      <c r="V627" s="177"/>
      <c r="W627" s="177"/>
      <c r="X627" s="177"/>
      <c r="Y627" s="177"/>
      <c r="Z627" s="177"/>
      <c r="AA627" s="177"/>
      <c r="AB627" s="179"/>
    </row>
    <row r="628" spans="1:29" ht="26.25" customHeight="1" thickBot="1">
      <c r="A628" s="173"/>
      <c r="B628" s="174"/>
      <c r="C628" s="174"/>
      <c r="D628" s="174"/>
      <c r="E628" s="175"/>
      <c r="F628" s="180"/>
      <c r="G628" s="181"/>
      <c r="H628" s="181"/>
      <c r="I628" s="181"/>
      <c r="J628" s="181"/>
      <c r="K628" s="181"/>
      <c r="L628" s="181"/>
      <c r="M628" s="181"/>
      <c r="N628" s="181"/>
      <c r="O628" s="181"/>
      <c r="P628" s="181"/>
      <c r="Q628" s="181"/>
      <c r="R628" s="182"/>
      <c r="S628" s="181"/>
      <c r="T628" s="181"/>
      <c r="U628" s="181"/>
      <c r="V628" s="181"/>
      <c r="W628" s="181"/>
      <c r="X628" s="181"/>
      <c r="Y628" s="181"/>
      <c r="Z628" s="181"/>
      <c r="AA628" s="181"/>
      <c r="AB628" s="183"/>
    </row>
    <row r="629" spans="1:29" ht="26.25" customHeight="1" thickTop="1">
      <c r="A629" s="154" t="s">
        <v>7</v>
      </c>
      <c r="B629" s="155"/>
      <c r="C629" s="155"/>
      <c r="D629" s="155"/>
      <c r="E629" s="155"/>
      <c r="F629" s="155"/>
      <c r="G629" s="155"/>
      <c r="H629" s="155"/>
      <c r="I629" s="155"/>
      <c r="J629" s="155"/>
      <c r="K629" s="155"/>
      <c r="L629" s="156"/>
      <c r="M629" s="12">
        <v>1</v>
      </c>
      <c r="N629" s="188"/>
      <c r="O629" s="188"/>
      <c r="P629" s="188"/>
      <c r="Q629" s="188"/>
      <c r="R629" s="188"/>
      <c r="S629" s="188"/>
      <c r="T629" s="189"/>
      <c r="U629" s="17">
        <v>3</v>
      </c>
      <c r="V629" s="192"/>
      <c r="W629" s="192"/>
      <c r="X629" s="192"/>
      <c r="Y629" s="192"/>
      <c r="Z629" s="192"/>
      <c r="AA629" s="192"/>
      <c r="AB629" s="193"/>
    </row>
    <row r="630" spans="1:29" ht="26.25" customHeight="1" thickBot="1">
      <c r="A630" s="160" t="s">
        <v>18</v>
      </c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2"/>
      <c r="M630" s="3">
        <v>2</v>
      </c>
      <c r="N630" s="190"/>
      <c r="O630" s="190"/>
      <c r="P630" s="190"/>
      <c r="Q630" s="190"/>
      <c r="R630" s="190"/>
      <c r="S630" s="190"/>
      <c r="T630" s="191"/>
      <c r="U630" s="3">
        <v>4</v>
      </c>
      <c r="V630" s="181"/>
      <c r="W630" s="181"/>
      <c r="X630" s="181"/>
      <c r="Y630" s="181"/>
      <c r="Z630" s="181"/>
      <c r="AA630" s="181"/>
      <c r="AB630" s="183"/>
    </row>
    <row r="631" spans="1:29" ht="26.25" customHeight="1" thickTop="1">
      <c r="A631" s="137" t="s">
        <v>16</v>
      </c>
      <c r="B631" s="138"/>
      <c r="C631" s="138"/>
      <c r="D631" s="138"/>
      <c r="E631" s="139"/>
      <c r="F631" s="5" t="s">
        <v>8</v>
      </c>
      <c r="G631" s="147" t="s">
        <v>141</v>
      </c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1"/>
      <c r="W631" s="148" t="s">
        <v>28</v>
      </c>
      <c r="X631" s="149"/>
      <c r="Y631" s="150"/>
      <c r="Z631" s="151" t="s">
        <v>25</v>
      </c>
      <c r="AA631" s="151"/>
      <c r="AB631" s="152"/>
    </row>
    <row r="632" spans="1:29" ht="26.25" customHeight="1">
      <c r="A632" s="142" t="s">
        <v>10</v>
      </c>
      <c r="B632" s="143"/>
      <c r="C632" s="143"/>
      <c r="D632" s="143"/>
      <c r="E632" s="153"/>
      <c r="F632" s="6">
        <v>1</v>
      </c>
      <c r="G632" s="194"/>
      <c r="H632" s="195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8"/>
      <c r="W632" s="46" t="str">
        <f>IF(I632="","",VLOOKUP(I632,'リスト1(PC入力用)'!$C$2:$E$169,2,FALSE))</f>
        <v/>
      </c>
      <c r="X632" s="47" t="str">
        <f>IF(I632="","",VLOOKUP(I632,'リスト1(PC入力用)'!$C$2:$E$169,3,FALSE))</f>
        <v/>
      </c>
      <c r="Y632" s="22" t="str">
        <f>IF(X632="","",W632+X632)</f>
        <v/>
      </c>
      <c r="Z632" s="201" t="str">
        <f>IF(Y632="","",_xlfn.IFS(Y632=2,"対策の必要なし",Y632=3,"現時点では必要なし",Y632=4,"何らかの対策が必要",Y632=5,"優先的な対策が必要",Y632=6,"即座に対策が必要"))</f>
        <v/>
      </c>
      <c r="AA632" s="202"/>
      <c r="AB632" s="203"/>
    </row>
    <row r="633" spans="1:29" ht="26.25" customHeight="1">
      <c r="A633" s="115" t="s">
        <v>19</v>
      </c>
      <c r="B633" s="116"/>
      <c r="C633" s="116"/>
      <c r="D633" s="116"/>
      <c r="E633" s="135"/>
      <c r="F633" s="6">
        <v>2</v>
      </c>
      <c r="G633" s="194"/>
      <c r="H633" s="195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8"/>
      <c r="W633" s="46" t="str">
        <f>IF(I633="","",VLOOKUP(I633,'リスト1(PC入力用)'!$C$2:$E$169,2,FALSE))</f>
        <v/>
      </c>
      <c r="X633" s="47" t="str">
        <f>IF(I633="","",VLOOKUP(I633,'リスト1(PC入力用)'!$C$2:$E$169,3,FALSE))</f>
        <v/>
      </c>
      <c r="Y633" s="22" t="str">
        <f>IF(X633="","",W633+X633)</f>
        <v/>
      </c>
      <c r="Z633" s="201" t="str">
        <f t="shared" ref="Z633:Z634" si="26">IF(Y633="","",_xlfn.IFS(Y633=2,"対策の必要なし",Y633=3,"現時点では必要なし",Y633=4,"何らかの対策が必要",Y633=5,"優先的な対策が必要",Y633=6,"即座に対策が必要"))</f>
        <v/>
      </c>
      <c r="AA633" s="202"/>
      <c r="AB633" s="203"/>
    </row>
    <row r="634" spans="1:29" ht="26.25" customHeight="1" thickBot="1">
      <c r="A634" s="117"/>
      <c r="B634" s="118"/>
      <c r="C634" s="118"/>
      <c r="D634" s="118"/>
      <c r="E634" s="136"/>
      <c r="F634" s="7">
        <v>3</v>
      </c>
      <c r="G634" s="182"/>
      <c r="H634" s="196"/>
      <c r="I634" s="199"/>
      <c r="J634" s="199"/>
      <c r="K634" s="199"/>
      <c r="L634" s="199"/>
      <c r="M634" s="199"/>
      <c r="N634" s="199"/>
      <c r="O634" s="199"/>
      <c r="P634" s="199"/>
      <c r="Q634" s="199"/>
      <c r="R634" s="199"/>
      <c r="S634" s="199"/>
      <c r="T634" s="199"/>
      <c r="U634" s="199"/>
      <c r="V634" s="200"/>
      <c r="W634" s="46" t="str">
        <f>IF(I634="","",VLOOKUP(I634,'リスト1(PC入力用)'!$C$2:$E$169,2,FALSE))</f>
        <v/>
      </c>
      <c r="X634" s="47" t="str">
        <f>IF(I634="","",VLOOKUP(I634,'リスト1(PC入力用)'!$C$2:$E$169,3,FALSE))</f>
        <v/>
      </c>
      <c r="Y634" s="23" t="str">
        <f>IF(X634="","",W634+X634)</f>
        <v/>
      </c>
      <c r="Z634" s="201" t="str">
        <f t="shared" si="26"/>
        <v/>
      </c>
      <c r="AA634" s="202"/>
      <c r="AB634" s="203"/>
    </row>
    <row r="635" spans="1:29" ht="26.25" customHeight="1" thickTop="1">
      <c r="A635" s="137" t="s">
        <v>17</v>
      </c>
      <c r="B635" s="138"/>
      <c r="C635" s="138"/>
      <c r="D635" s="138"/>
      <c r="E635" s="139"/>
      <c r="F635" s="8" t="s">
        <v>8</v>
      </c>
      <c r="G635" s="11" t="s">
        <v>30</v>
      </c>
      <c r="H635" s="225" t="s">
        <v>23</v>
      </c>
      <c r="I635" s="226"/>
      <c r="J635" s="226"/>
      <c r="K635" s="147" t="s">
        <v>24</v>
      </c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  <c r="AA635" s="140"/>
      <c r="AB635" s="141"/>
    </row>
    <row r="636" spans="1:29" ht="26.25" customHeight="1">
      <c r="A636" s="142" t="s">
        <v>33</v>
      </c>
      <c r="B636" s="143"/>
      <c r="C636" s="143"/>
      <c r="D636" s="143"/>
      <c r="E636" s="143"/>
      <c r="F636" s="9"/>
      <c r="G636" s="34" t="str">
        <f>IF(F636="","",VLOOKUP(F636,F632:Y634,20,FALSE))</f>
        <v/>
      </c>
      <c r="H636" s="219" t="str">
        <f>IF(F636="","",VLOOKUP(F636,F632:AB634,21,FALSE))</f>
        <v/>
      </c>
      <c r="I636" s="220"/>
      <c r="J636" s="221"/>
      <c r="K636" s="194"/>
      <c r="L636" s="195"/>
      <c r="M636" s="186"/>
      <c r="N636" s="184"/>
      <c r="O636" s="184"/>
      <c r="P636" s="184"/>
      <c r="Q636" s="184"/>
      <c r="R636" s="184"/>
      <c r="S636" s="184"/>
      <c r="T636" s="187"/>
      <c r="U636" s="184"/>
      <c r="V636" s="184"/>
      <c r="W636" s="184"/>
      <c r="X636" s="184"/>
      <c r="Y636" s="184"/>
      <c r="Z636" s="184"/>
      <c r="AA636" s="184"/>
      <c r="AB636" s="185"/>
    </row>
    <row r="637" spans="1:29" ht="26.25" customHeight="1">
      <c r="A637" s="115" t="s">
        <v>31</v>
      </c>
      <c r="B637" s="116"/>
      <c r="C637" s="116"/>
      <c r="D637" s="116"/>
      <c r="E637" s="116"/>
      <c r="F637" s="9"/>
      <c r="G637" s="34" t="str">
        <f>IF(F637="","",VLOOKUP(F637,F632:Y634,20,FALSE))</f>
        <v/>
      </c>
      <c r="H637" s="219" t="str">
        <f>IF(F637="","",VLOOKUP(F637,F632:AB634,21,FALSE))</f>
        <v/>
      </c>
      <c r="I637" s="220"/>
      <c r="J637" s="221"/>
      <c r="K637" s="194"/>
      <c r="L637" s="195"/>
      <c r="M637" s="186"/>
      <c r="N637" s="184"/>
      <c r="O637" s="184"/>
      <c r="P637" s="184"/>
      <c r="Q637" s="184"/>
      <c r="R637" s="184"/>
      <c r="S637" s="184"/>
      <c r="T637" s="187"/>
      <c r="U637" s="184"/>
      <c r="V637" s="184"/>
      <c r="W637" s="184"/>
      <c r="X637" s="184"/>
      <c r="Y637" s="184"/>
      <c r="Z637" s="184"/>
      <c r="AA637" s="184"/>
      <c r="AB637" s="185"/>
    </row>
    <row r="638" spans="1:29" ht="26.25" customHeight="1" thickBot="1">
      <c r="A638" s="117"/>
      <c r="B638" s="118"/>
      <c r="C638" s="118"/>
      <c r="D638" s="118"/>
      <c r="E638" s="118"/>
      <c r="F638" s="10"/>
      <c r="G638" s="34" t="str">
        <f>IF(F638="","",VLOOKUP(F638,F632:Y634,20,FALSE))</f>
        <v/>
      </c>
      <c r="H638" s="222" t="str">
        <f>IF(F638="","",VLOOKUP(F638,F632:AB634,21,FALSE))</f>
        <v/>
      </c>
      <c r="I638" s="223"/>
      <c r="J638" s="224"/>
      <c r="K638" s="182"/>
      <c r="L638" s="196"/>
      <c r="M638" s="204"/>
      <c r="N638" s="181"/>
      <c r="O638" s="181"/>
      <c r="P638" s="181"/>
      <c r="Q638" s="181"/>
      <c r="R638" s="181"/>
      <c r="S638" s="181"/>
      <c r="T638" s="205"/>
      <c r="U638" s="184"/>
      <c r="V638" s="184"/>
      <c r="W638" s="184"/>
      <c r="X638" s="184"/>
      <c r="Y638" s="184"/>
      <c r="Z638" s="184"/>
      <c r="AA638" s="184"/>
      <c r="AB638" s="185"/>
    </row>
    <row r="639" spans="1:29" ht="26.25" customHeight="1" thickTop="1">
      <c r="A639" s="123" t="s">
        <v>13</v>
      </c>
      <c r="B639" s="124"/>
      <c r="C639" s="124"/>
      <c r="D639" s="124"/>
      <c r="E639" s="124"/>
      <c r="F639" s="229"/>
      <c r="G639" s="230"/>
      <c r="H639" s="230"/>
      <c r="I639" s="230"/>
      <c r="J639" s="230"/>
      <c r="K639" s="230"/>
      <c r="L639" s="230"/>
      <c r="M639" s="230"/>
      <c r="N639" s="230"/>
      <c r="O639" s="230"/>
      <c r="P639" s="230"/>
      <c r="Q639" s="230"/>
      <c r="R639" s="230"/>
      <c r="S639" s="230"/>
      <c r="T639" s="230"/>
      <c r="U639" s="230"/>
      <c r="V639" s="230"/>
      <c r="W639" s="230"/>
      <c r="X639" s="230"/>
      <c r="Y639" s="131" t="s">
        <v>35</v>
      </c>
      <c r="Z639" s="131"/>
      <c r="AA639" s="131"/>
      <c r="AB639" s="132"/>
    </row>
    <row r="640" spans="1:29" ht="26.25" customHeight="1" thickBot="1">
      <c r="A640" s="125"/>
      <c r="B640" s="126"/>
      <c r="C640" s="126"/>
      <c r="D640" s="126"/>
      <c r="E640" s="126"/>
      <c r="F640" s="231"/>
      <c r="G640" s="232"/>
      <c r="H640" s="232"/>
      <c r="I640" s="232"/>
      <c r="J640" s="232"/>
      <c r="K640" s="232"/>
      <c r="L640" s="232"/>
      <c r="M640" s="232"/>
      <c r="N640" s="232"/>
      <c r="O640" s="232"/>
      <c r="P640" s="232"/>
      <c r="Q640" s="232"/>
      <c r="R640" s="232"/>
      <c r="S640" s="232"/>
      <c r="T640" s="232"/>
      <c r="U640" s="232"/>
      <c r="V640" s="232"/>
      <c r="W640" s="232"/>
      <c r="X640" s="232"/>
      <c r="Y640" s="133"/>
      <c r="Z640" s="133"/>
      <c r="AA640" s="133"/>
      <c r="AB640" s="134"/>
    </row>
    <row r="641" spans="1:29" ht="26.25" customHeight="1" thickTop="1">
      <c r="A641" s="101" t="s">
        <v>11</v>
      </c>
      <c r="B641" s="208" t="str">
        <f>IF(B617="","",B617)</f>
        <v/>
      </c>
      <c r="C641" s="209"/>
      <c r="D641" s="209"/>
      <c r="E641" s="210"/>
      <c r="F641" s="112" t="s">
        <v>12</v>
      </c>
      <c r="G641" s="14" t="s">
        <v>14</v>
      </c>
      <c r="H641" s="15">
        <v>2</v>
      </c>
      <c r="I641" s="13">
        <v>3</v>
      </c>
      <c r="J641" s="15">
        <v>4</v>
      </c>
      <c r="K641" s="15">
        <v>5</v>
      </c>
      <c r="L641" s="16">
        <v>6</v>
      </c>
      <c r="M641" s="16">
        <v>7</v>
      </c>
      <c r="N641" s="16">
        <v>8</v>
      </c>
      <c r="O641" s="16">
        <v>9</v>
      </c>
      <c r="P641" s="16">
        <v>10</v>
      </c>
      <c r="Q641" s="15">
        <v>11</v>
      </c>
      <c r="R641" s="16">
        <v>12</v>
      </c>
      <c r="S641" s="16">
        <v>13</v>
      </c>
      <c r="T641" s="16">
        <v>14</v>
      </c>
      <c r="U641" s="16">
        <v>15</v>
      </c>
      <c r="V641" s="16">
        <v>16</v>
      </c>
      <c r="W641" s="16">
        <v>17</v>
      </c>
      <c r="X641" s="16">
        <v>18</v>
      </c>
      <c r="Y641" s="16">
        <v>19</v>
      </c>
      <c r="Z641" s="18">
        <v>20</v>
      </c>
      <c r="AA641" s="86"/>
      <c r="AB641" s="87"/>
    </row>
    <row r="642" spans="1:29" ht="26.25" customHeight="1">
      <c r="A642" s="101"/>
      <c r="B642" s="211"/>
      <c r="C642" s="212"/>
      <c r="D642" s="212"/>
      <c r="E642" s="213"/>
      <c r="F642" s="113"/>
      <c r="G642" s="217"/>
      <c r="H642" s="217"/>
      <c r="I642" s="217"/>
      <c r="J642" s="217"/>
      <c r="K642" s="217"/>
      <c r="L642" s="217"/>
      <c r="M642" s="217"/>
      <c r="N642" s="217"/>
      <c r="O642" s="217"/>
      <c r="P642" s="217"/>
      <c r="Q642" s="217"/>
      <c r="R642" s="217"/>
      <c r="S642" s="217"/>
      <c r="T642" s="217"/>
      <c r="U642" s="217"/>
      <c r="V642" s="217"/>
      <c r="W642" s="217"/>
      <c r="X642" s="217"/>
      <c r="Y642" s="217"/>
      <c r="Z642" s="217"/>
      <c r="AA642" s="88"/>
      <c r="AB642" s="89"/>
    </row>
    <row r="643" spans="1:29" ht="26.25" customHeight="1">
      <c r="A643" s="101"/>
      <c r="B643" s="211"/>
      <c r="C643" s="212"/>
      <c r="D643" s="212"/>
      <c r="E643" s="213"/>
      <c r="F643" s="113"/>
      <c r="G643" s="217"/>
      <c r="H643" s="217"/>
      <c r="I643" s="217"/>
      <c r="J643" s="217"/>
      <c r="K643" s="217"/>
      <c r="L643" s="217"/>
      <c r="M643" s="217"/>
      <c r="N643" s="217"/>
      <c r="O643" s="217"/>
      <c r="P643" s="217"/>
      <c r="Q643" s="217"/>
      <c r="R643" s="217"/>
      <c r="S643" s="217"/>
      <c r="T643" s="217"/>
      <c r="U643" s="217"/>
      <c r="V643" s="217"/>
      <c r="W643" s="217"/>
      <c r="X643" s="217"/>
      <c r="Y643" s="217"/>
      <c r="Z643" s="217"/>
      <c r="AA643" s="88"/>
      <c r="AB643" s="89"/>
    </row>
    <row r="644" spans="1:29" ht="26.25" customHeight="1">
      <c r="A644" s="102"/>
      <c r="B644" s="214"/>
      <c r="C644" s="215"/>
      <c r="D644" s="215"/>
      <c r="E644" s="216"/>
      <c r="F644" s="114"/>
      <c r="G644" s="218"/>
      <c r="H644" s="218"/>
      <c r="I644" s="218"/>
      <c r="J644" s="218"/>
      <c r="K644" s="218"/>
      <c r="L644" s="218"/>
      <c r="M644" s="218"/>
      <c r="N644" s="218"/>
      <c r="O644" s="218"/>
      <c r="P644" s="218"/>
      <c r="Q644" s="218"/>
      <c r="R644" s="218"/>
      <c r="S644" s="218"/>
      <c r="T644" s="218"/>
      <c r="U644" s="218"/>
      <c r="V644" s="218"/>
      <c r="W644" s="218"/>
      <c r="X644" s="218"/>
      <c r="Y644" s="218"/>
      <c r="Z644" s="218"/>
      <c r="AA644" s="90"/>
      <c r="AB644" s="91"/>
    </row>
    <row r="645" spans="1:29" ht="26.25" customHeight="1">
      <c r="A645" s="28"/>
      <c r="B645" s="29"/>
      <c r="C645" s="29"/>
      <c r="D645" s="29"/>
      <c r="E645" s="29"/>
      <c r="F645" s="28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27"/>
      <c r="Z645" s="27"/>
      <c r="AA645" s="26"/>
      <c r="AB645" s="26"/>
    </row>
    <row r="646" spans="1:29" ht="26.25" customHeight="1">
      <c r="A646" s="92" t="s">
        <v>9</v>
      </c>
      <c r="B646" s="93"/>
      <c r="C646" s="64" t="s">
        <v>21</v>
      </c>
      <c r="D646" s="64"/>
      <c r="E646" s="64"/>
      <c r="F646" s="64"/>
      <c r="G646" s="98"/>
      <c r="H646" s="61" t="s">
        <v>15</v>
      </c>
      <c r="I646" s="61"/>
      <c r="J646" s="64" t="s">
        <v>20</v>
      </c>
      <c r="K646" s="64"/>
      <c r="L646" s="64"/>
      <c r="M646" s="64"/>
      <c r="N646" s="64"/>
      <c r="O646" s="98"/>
      <c r="P646" s="61" t="s">
        <v>29</v>
      </c>
      <c r="Q646" s="61"/>
      <c r="R646" s="61"/>
      <c r="S646" s="61"/>
      <c r="T646" s="64" t="s">
        <v>26</v>
      </c>
      <c r="U646" s="64"/>
      <c r="V646" s="64"/>
      <c r="W646" s="67" t="s">
        <v>23</v>
      </c>
      <c r="X646" s="68"/>
      <c r="Y646" s="73" t="s">
        <v>34</v>
      </c>
      <c r="Z646" s="73"/>
      <c r="AA646" s="73"/>
      <c r="AB646" s="74"/>
    </row>
    <row r="647" spans="1:29" ht="26.25" customHeight="1">
      <c r="A647" s="94"/>
      <c r="B647" s="95"/>
      <c r="C647" s="65"/>
      <c r="D647" s="65"/>
      <c r="E647" s="65"/>
      <c r="F647" s="65"/>
      <c r="G647" s="99"/>
      <c r="H647" s="62"/>
      <c r="I647" s="62"/>
      <c r="J647" s="65"/>
      <c r="K647" s="65"/>
      <c r="L647" s="65"/>
      <c r="M647" s="65"/>
      <c r="N647" s="65"/>
      <c r="O647" s="99"/>
      <c r="P647" s="62"/>
      <c r="Q647" s="62"/>
      <c r="R647" s="62"/>
      <c r="S647" s="62"/>
      <c r="T647" s="65"/>
      <c r="U647" s="65"/>
      <c r="V647" s="65"/>
      <c r="W647" s="69"/>
      <c r="X647" s="70"/>
      <c r="Y647" s="75"/>
      <c r="Z647" s="75"/>
      <c r="AA647" s="75"/>
      <c r="AB647" s="76"/>
    </row>
    <row r="648" spans="1:29" ht="26.25" customHeight="1">
      <c r="A648" s="96"/>
      <c r="B648" s="97"/>
      <c r="C648" s="66"/>
      <c r="D648" s="66"/>
      <c r="E648" s="66"/>
      <c r="F648" s="66"/>
      <c r="G648" s="100"/>
      <c r="H648" s="63"/>
      <c r="I648" s="63"/>
      <c r="J648" s="66"/>
      <c r="K648" s="66"/>
      <c r="L648" s="66"/>
      <c r="M648" s="66"/>
      <c r="N648" s="66"/>
      <c r="O648" s="100"/>
      <c r="P648" s="63"/>
      <c r="Q648" s="63"/>
      <c r="R648" s="63"/>
      <c r="S648" s="63"/>
      <c r="T648" s="66"/>
      <c r="U648" s="66"/>
      <c r="V648" s="66"/>
      <c r="W648" s="71"/>
      <c r="X648" s="72"/>
      <c r="Y648" s="77"/>
      <c r="Z648" s="77"/>
      <c r="AA648" s="77"/>
      <c r="AB648" s="78"/>
    </row>
    <row r="649" spans="1:29" ht="26.25" customHeight="1">
      <c r="A649" s="165" t="s">
        <v>22</v>
      </c>
      <c r="B649" s="165"/>
      <c r="C649" s="165"/>
      <c r="D649" s="165"/>
      <c r="E649" s="165"/>
      <c r="F649" s="165"/>
      <c r="G649" s="165"/>
      <c r="H649" s="165"/>
      <c r="I649" s="165"/>
      <c r="J649" s="165"/>
      <c r="K649" s="165"/>
      <c r="L649" s="165"/>
      <c r="M649" s="1"/>
      <c r="N649" s="1"/>
      <c r="O649" s="1"/>
      <c r="P649" s="2"/>
      <c r="T649" s="227" t="str">
        <f>IF(T625="","",T625+1)</f>
        <v/>
      </c>
      <c r="U649" s="227"/>
      <c r="V649" s="227"/>
      <c r="W649" s="227"/>
      <c r="X649" s="227"/>
      <c r="Y649" s="227"/>
      <c r="Z649" s="227"/>
      <c r="AA649" s="207" t="str">
        <f>IF(T649="","",T649)</f>
        <v/>
      </c>
      <c r="AB649" s="207"/>
      <c r="AC649" s="21"/>
    </row>
    <row r="650" spans="1:29" ht="26.25" customHeight="1">
      <c r="A650" s="166"/>
      <c r="B650" s="166"/>
      <c r="C650" s="166"/>
      <c r="D650" s="166"/>
      <c r="E650" s="166"/>
      <c r="F650" s="167"/>
      <c r="G650" s="167"/>
      <c r="H650" s="167"/>
      <c r="I650" s="167"/>
      <c r="J650" s="167"/>
      <c r="K650" s="167"/>
      <c r="L650" s="167"/>
      <c r="M650" s="168" t="s">
        <v>5</v>
      </c>
      <c r="N650" s="168"/>
      <c r="O650" s="228" t="str">
        <f>IF(O626="","",O626)</f>
        <v/>
      </c>
      <c r="P650" s="228"/>
      <c r="Q650" s="228"/>
      <c r="R650" s="228"/>
      <c r="S650" s="228"/>
      <c r="T650" s="228"/>
      <c r="U650" s="228"/>
      <c r="V650" s="228"/>
      <c r="W650" s="228"/>
      <c r="X650" s="228"/>
      <c r="Y650" s="228"/>
      <c r="Z650" s="228"/>
      <c r="AA650" s="228"/>
      <c r="AB650" s="228"/>
    </row>
    <row r="651" spans="1:29" ht="26.25" customHeight="1">
      <c r="A651" s="170" t="s">
        <v>6</v>
      </c>
      <c r="B651" s="171"/>
      <c r="C651" s="171"/>
      <c r="D651" s="171"/>
      <c r="E651" s="172"/>
      <c r="F651" s="176"/>
      <c r="G651" s="177"/>
      <c r="H651" s="177"/>
      <c r="I651" s="177"/>
      <c r="J651" s="177"/>
      <c r="K651" s="177"/>
      <c r="L651" s="177"/>
      <c r="M651" s="177"/>
      <c r="N651" s="177"/>
      <c r="O651" s="177"/>
      <c r="P651" s="177"/>
      <c r="Q651" s="177"/>
      <c r="R651" s="178"/>
      <c r="S651" s="177"/>
      <c r="T651" s="177"/>
      <c r="U651" s="177"/>
      <c r="V651" s="177"/>
      <c r="W651" s="177"/>
      <c r="X651" s="177"/>
      <c r="Y651" s="177"/>
      <c r="Z651" s="177"/>
      <c r="AA651" s="177"/>
      <c r="AB651" s="179"/>
    </row>
    <row r="652" spans="1:29" ht="26.25" customHeight="1" thickBot="1">
      <c r="A652" s="173"/>
      <c r="B652" s="174"/>
      <c r="C652" s="174"/>
      <c r="D652" s="174"/>
      <c r="E652" s="175"/>
      <c r="F652" s="180"/>
      <c r="G652" s="181"/>
      <c r="H652" s="181"/>
      <c r="I652" s="181"/>
      <c r="J652" s="181"/>
      <c r="K652" s="181"/>
      <c r="L652" s="181"/>
      <c r="M652" s="181"/>
      <c r="N652" s="181"/>
      <c r="O652" s="181"/>
      <c r="P652" s="181"/>
      <c r="Q652" s="181"/>
      <c r="R652" s="182"/>
      <c r="S652" s="181"/>
      <c r="T652" s="181"/>
      <c r="U652" s="181"/>
      <c r="V652" s="181"/>
      <c r="W652" s="181"/>
      <c r="X652" s="181"/>
      <c r="Y652" s="181"/>
      <c r="Z652" s="181"/>
      <c r="AA652" s="181"/>
      <c r="AB652" s="183"/>
    </row>
    <row r="653" spans="1:29" ht="26.25" customHeight="1" thickTop="1">
      <c r="A653" s="154" t="s">
        <v>7</v>
      </c>
      <c r="B653" s="155"/>
      <c r="C653" s="155"/>
      <c r="D653" s="155"/>
      <c r="E653" s="155"/>
      <c r="F653" s="155"/>
      <c r="G653" s="155"/>
      <c r="H653" s="155"/>
      <c r="I653" s="155"/>
      <c r="J653" s="155"/>
      <c r="K653" s="155"/>
      <c r="L653" s="156"/>
      <c r="M653" s="12">
        <v>1</v>
      </c>
      <c r="N653" s="188"/>
      <c r="O653" s="188"/>
      <c r="P653" s="188"/>
      <c r="Q653" s="188"/>
      <c r="R653" s="188"/>
      <c r="S653" s="188"/>
      <c r="T653" s="189"/>
      <c r="U653" s="17">
        <v>3</v>
      </c>
      <c r="V653" s="192"/>
      <c r="W653" s="192"/>
      <c r="X653" s="192"/>
      <c r="Y653" s="192"/>
      <c r="Z653" s="192"/>
      <c r="AA653" s="192"/>
      <c r="AB653" s="193"/>
    </row>
    <row r="654" spans="1:29" ht="26.25" customHeight="1" thickBot="1">
      <c r="A654" s="160" t="s">
        <v>18</v>
      </c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2"/>
      <c r="M654" s="3">
        <v>2</v>
      </c>
      <c r="N654" s="190"/>
      <c r="O654" s="190"/>
      <c r="P654" s="190"/>
      <c r="Q654" s="190"/>
      <c r="R654" s="190"/>
      <c r="S654" s="190"/>
      <c r="T654" s="191"/>
      <c r="U654" s="3">
        <v>4</v>
      </c>
      <c r="V654" s="181"/>
      <c r="W654" s="181"/>
      <c r="X654" s="181"/>
      <c r="Y654" s="181"/>
      <c r="Z654" s="181"/>
      <c r="AA654" s="181"/>
      <c r="AB654" s="183"/>
    </row>
    <row r="655" spans="1:29" ht="26.25" customHeight="1" thickTop="1">
      <c r="A655" s="137" t="s">
        <v>16</v>
      </c>
      <c r="B655" s="138"/>
      <c r="C655" s="138"/>
      <c r="D655" s="138"/>
      <c r="E655" s="139"/>
      <c r="F655" s="5" t="s">
        <v>8</v>
      </c>
      <c r="G655" s="147" t="s">
        <v>141</v>
      </c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1"/>
      <c r="W655" s="148" t="s">
        <v>28</v>
      </c>
      <c r="X655" s="149"/>
      <c r="Y655" s="150"/>
      <c r="Z655" s="151" t="s">
        <v>25</v>
      </c>
      <c r="AA655" s="151"/>
      <c r="AB655" s="152"/>
    </row>
    <row r="656" spans="1:29" ht="26.25" customHeight="1">
      <c r="A656" s="142" t="s">
        <v>10</v>
      </c>
      <c r="B656" s="143"/>
      <c r="C656" s="143"/>
      <c r="D656" s="143"/>
      <c r="E656" s="153"/>
      <c r="F656" s="6">
        <v>1</v>
      </c>
      <c r="G656" s="194"/>
      <c r="H656" s="195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8"/>
      <c r="W656" s="46" t="str">
        <f>IF(I656="","",VLOOKUP(I656,'リスト1(PC入力用)'!$C$2:$E$169,2,FALSE))</f>
        <v/>
      </c>
      <c r="X656" s="47" t="str">
        <f>IF(I656="","",VLOOKUP(I656,'リスト1(PC入力用)'!$C$2:$E$169,3,FALSE))</f>
        <v/>
      </c>
      <c r="Y656" s="22" t="str">
        <f>IF(X656="","",W656+X656)</f>
        <v/>
      </c>
      <c r="Z656" s="201" t="str">
        <f>IF(Y656="","",_xlfn.IFS(Y656=2,"対策の必要なし",Y656=3,"現時点では必要なし",Y656=4,"何らかの対策が必要",Y656=5,"優先的な対策が必要",Y656=6,"即座に対策が必要"))</f>
        <v/>
      </c>
      <c r="AA656" s="202"/>
      <c r="AB656" s="203"/>
    </row>
    <row r="657" spans="1:28" ht="26.25" customHeight="1">
      <c r="A657" s="115" t="s">
        <v>19</v>
      </c>
      <c r="B657" s="116"/>
      <c r="C657" s="116"/>
      <c r="D657" s="116"/>
      <c r="E657" s="135"/>
      <c r="F657" s="6">
        <v>2</v>
      </c>
      <c r="G657" s="194"/>
      <c r="H657" s="195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8"/>
      <c r="W657" s="46" t="str">
        <f>IF(I657="","",VLOOKUP(I657,'リスト1(PC入力用)'!$C$2:$E$169,2,FALSE))</f>
        <v/>
      </c>
      <c r="X657" s="47" t="str">
        <f>IF(I657="","",VLOOKUP(I657,'リスト1(PC入力用)'!$C$2:$E$169,3,FALSE))</f>
        <v/>
      </c>
      <c r="Y657" s="22" t="str">
        <f>IF(X657="","",W657+X657)</f>
        <v/>
      </c>
      <c r="Z657" s="201" t="str">
        <f t="shared" ref="Z657:Z658" si="27">IF(Y657="","",_xlfn.IFS(Y657=2,"対策の必要なし",Y657=3,"現時点では必要なし",Y657=4,"何らかの対策が必要",Y657=5,"優先的な対策が必要",Y657=6,"即座に対策が必要"))</f>
        <v/>
      </c>
      <c r="AA657" s="202"/>
      <c r="AB657" s="203"/>
    </row>
    <row r="658" spans="1:28" ht="26.25" customHeight="1" thickBot="1">
      <c r="A658" s="117"/>
      <c r="B658" s="118"/>
      <c r="C658" s="118"/>
      <c r="D658" s="118"/>
      <c r="E658" s="136"/>
      <c r="F658" s="7">
        <v>3</v>
      </c>
      <c r="G658" s="182"/>
      <c r="H658" s="196"/>
      <c r="I658" s="199"/>
      <c r="J658" s="199"/>
      <c r="K658" s="199"/>
      <c r="L658" s="199"/>
      <c r="M658" s="199"/>
      <c r="N658" s="199"/>
      <c r="O658" s="199"/>
      <c r="P658" s="199"/>
      <c r="Q658" s="199"/>
      <c r="R658" s="199"/>
      <c r="S658" s="199"/>
      <c r="T658" s="199"/>
      <c r="U658" s="199"/>
      <c r="V658" s="200"/>
      <c r="W658" s="46" t="str">
        <f>IF(I658="","",VLOOKUP(I658,'リスト1(PC入力用)'!$C$2:$E$169,2,FALSE))</f>
        <v/>
      </c>
      <c r="X658" s="47" t="str">
        <f>IF(I658="","",VLOOKUP(I658,'リスト1(PC入力用)'!$C$2:$E$169,3,FALSE))</f>
        <v/>
      </c>
      <c r="Y658" s="23" t="str">
        <f>IF(X658="","",W658+X658)</f>
        <v/>
      </c>
      <c r="Z658" s="201" t="str">
        <f t="shared" si="27"/>
        <v/>
      </c>
      <c r="AA658" s="202"/>
      <c r="AB658" s="203"/>
    </row>
    <row r="659" spans="1:28" ht="26.25" customHeight="1" thickTop="1">
      <c r="A659" s="137" t="s">
        <v>17</v>
      </c>
      <c r="B659" s="138"/>
      <c r="C659" s="138"/>
      <c r="D659" s="138"/>
      <c r="E659" s="139"/>
      <c r="F659" s="8" t="s">
        <v>8</v>
      </c>
      <c r="G659" s="11" t="s">
        <v>30</v>
      </c>
      <c r="H659" s="225" t="s">
        <v>23</v>
      </c>
      <c r="I659" s="226"/>
      <c r="J659" s="226"/>
      <c r="K659" s="147" t="s">
        <v>24</v>
      </c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  <c r="AA659" s="140"/>
      <c r="AB659" s="141"/>
    </row>
    <row r="660" spans="1:28" ht="26.25" customHeight="1">
      <c r="A660" s="142" t="s">
        <v>33</v>
      </c>
      <c r="B660" s="143"/>
      <c r="C660" s="143"/>
      <c r="D660" s="143"/>
      <c r="E660" s="143"/>
      <c r="F660" s="9"/>
      <c r="G660" s="34" t="str">
        <f>IF(F660="","",VLOOKUP(F660,F656:Y658,20,FALSE))</f>
        <v/>
      </c>
      <c r="H660" s="219" t="str">
        <f>IF(F660="","",VLOOKUP(F660,F656:AB658,21,FALSE))</f>
        <v/>
      </c>
      <c r="I660" s="220"/>
      <c r="J660" s="221"/>
      <c r="K660" s="194"/>
      <c r="L660" s="195"/>
      <c r="M660" s="186"/>
      <c r="N660" s="184"/>
      <c r="O660" s="184"/>
      <c r="P660" s="184"/>
      <c r="Q660" s="184"/>
      <c r="R660" s="184"/>
      <c r="S660" s="184"/>
      <c r="T660" s="187"/>
      <c r="U660" s="184"/>
      <c r="V660" s="184"/>
      <c r="W660" s="184"/>
      <c r="X660" s="184"/>
      <c r="Y660" s="184"/>
      <c r="Z660" s="184"/>
      <c r="AA660" s="184"/>
      <c r="AB660" s="185"/>
    </row>
    <row r="661" spans="1:28" ht="26.25" customHeight="1">
      <c r="A661" s="115" t="s">
        <v>31</v>
      </c>
      <c r="B661" s="116"/>
      <c r="C661" s="116"/>
      <c r="D661" s="116"/>
      <c r="E661" s="116"/>
      <c r="F661" s="9"/>
      <c r="G661" s="34" t="str">
        <f>IF(F661="","",VLOOKUP(F661,F656:Y658,20,FALSE))</f>
        <v/>
      </c>
      <c r="H661" s="219" t="str">
        <f>IF(F661="","",VLOOKUP(F661,F656:AB658,21,FALSE))</f>
        <v/>
      </c>
      <c r="I661" s="220"/>
      <c r="J661" s="221"/>
      <c r="K661" s="194"/>
      <c r="L661" s="195"/>
      <c r="M661" s="186"/>
      <c r="N661" s="184"/>
      <c r="O661" s="184"/>
      <c r="P661" s="184"/>
      <c r="Q661" s="184"/>
      <c r="R661" s="184"/>
      <c r="S661" s="184"/>
      <c r="T661" s="187"/>
      <c r="U661" s="184"/>
      <c r="V661" s="184"/>
      <c r="W661" s="184"/>
      <c r="X661" s="184"/>
      <c r="Y661" s="184"/>
      <c r="Z661" s="184"/>
      <c r="AA661" s="184"/>
      <c r="AB661" s="185"/>
    </row>
    <row r="662" spans="1:28" ht="26.25" customHeight="1" thickBot="1">
      <c r="A662" s="117"/>
      <c r="B662" s="118"/>
      <c r="C662" s="118"/>
      <c r="D662" s="118"/>
      <c r="E662" s="118"/>
      <c r="F662" s="10"/>
      <c r="G662" s="34" t="str">
        <f>IF(F662="","",VLOOKUP(F662,F656:Y658,20,FALSE))</f>
        <v/>
      </c>
      <c r="H662" s="222" t="str">
        <f>IF(F662="","",VLOOKUP(F662,F656:AB658,21,FALSE))</f>
        <v/>
      </c>
      <c r="I662" s="223"/>
      <c r="J662" s="224"/>
      <c r="K662" s="182"/>
      <c r="L662" s="196"/>
      <c r="M662" s="204"/>
      <c r="N662" s="181"/>
      <c r="O662" s="181"/>
      <c r="P662" s="181"/>
      <c r="Q662" s="181"/>
      <c r="R662" s="181"/>
      <c r="S662" s="181"/>
      <c r="T662" s="205"/>
      <c r="U662" s="184"/>
      <c r="V662" s="184"/>
      <c r="W662" s="184"/>
      <c r="X662" s="184"/>
      <c r="Y662" s="184"/>
      <c r="Z662" s="184"/>
      <c r="AA662" s="184"/>
      <c r="AB662" s="185"/>
    </row>
    <row r="663" spans="1:28" ht="26.25" customHeight="1" thickTop="1">
      <c r="A663" s="123" t="s">
        <v>13</v>
      </c>
      <c r="B663" s="124"/>
      <c r="C663" s="124"/>
      <c r="D663" s="124"/>
      <c r="E663" s="124"/>
      <c r="F663" s="229"/>
      <c r="G663" s="230"/>
      <c r="H663" s="230"/>
      <c r="I663" s="230"/>
      <c r="J663" s="230"/>
      <c r="K663" s="230"/>
      <c r="L663" s="230"/>
      <c r="M663" s="230"/>
      <c r="N663" s="230"/>
      <c r="O663" s="230"/>
      <c r="P663" s="230"/>
      <c r="Q663" s="230"/>
      <c r="R663" s="230"/>
      <c r="S663" s="230"/>
      <c r="T663" s="230"/>
      <c r="U663" s="230"/>
      <c r="V663" s="230"/>
      <c r="W663" s="230"/>
      <c r="X663" s="230"/>
      <c r="Y663" s="131" t="s">
        <v>35</v>
      </c>
      <c r="Z663" s="131"/>
      <c r="AA663" s="131"/>
      <c r="AB663" s="132"/>
    </row>
    <row r="664" spans="1:28" ht="26.25" customHeight="1" thickBot="1">
      <c r="A664" s="125"/>
      <c r="B664" s="126"/>
      <c r="C664" s="126"/>
      <c r="D664" s="126"/>
      <c r="E664" s="126"/>
      <c r="F664" s="231"/>
      <c r="G664" s="232"/>
      <c r="H664" s="232"/>
      <c r="I664" s="232"/>
      <c r="J664" s="232"/>
      <c r="K664" s="232"/>
      <c r="L664" s="232"/>
      <c r="M664" s="232"/>
      <c r="N664" s="232"/>
      <c r="O664" s="232"/>
      <c r="P664" s="232"/>
      <c r="Q664" s="232"/>
      <c r="R664" s="232"/>
      <c r="S664" s="232"/>
      <c r="T664" s="232"/>
      <c r="U664" s="232"/>
      <c r="V664" s="232"/>
      <c r="W664" s="232"/>
      <c r="X664" s="232"/>
      <c r="Y664" s="133"/>
      <c r="Z664" s="133"/>
      <c r="AA664" s="133"/>
      <c r="AB664" s="134"/>
    </row>
    <row r="665" spans="1:28" ht="26.25" customHeight="1" thickTop="1">
      <c r="A665" s="101" t="s">
        <v>11</v>
      </c>
      <c r="B665" s="208" t="str">
        <f>IF(B641="","",B641)</f>
        <v/>
      </c>
      <c r="C665" s="209"/>
      <c r="D665" s="209"/>
      <c r="E665" s="210"/>
      <c r="F665" s="112" t="s">
        <v>12</v>
      </c>
      <c r="G665" s="14" t="s">
        <v>14</v>
      </c>
      <c r="H665" s="15">
        <v>2</v>
      </c>
      <c r="I665" s="13">
        <v>3</v>
      </c>
      <c r="J665" s="15">
        <v>4</v>
      </c>
      <c r="K665" s="15">
        <v>5</v>
      </c>
      <c r="L665" s="16">
        <v>6</v>
      </c>
      <c r="M665" s="16">
        <v>7</v>
      </c>
      <c r="N665" s="16">
        <v>8</v>
      </c>
      <c r="O665" s="16">
        <v>9</v>
      </c>
      <c r="P665" s="16">
        <v>10</v>
      </c>
      <c r="Q665" s="15">
        <v>11</v>
      </c>
      <c r="R665" s="16">
        <v>12</v>
      </c>
      <c r="S665" s="16">
        <v>13</v>
      </c>
      <c r="T665" s="16">
        <v>14</v>
      </c>
      <c r="U665" s="16">
        <v>15</v>
      </c>
      <c r="V665" s="16">
        <v>16</v>
      </c>
      <c r="W665" s="16">
        <v>17</v>
      </c>
      <c r="X665" s="16">
        <v>18</v>
      </c>
      <c r="Y665" s="16">
        <v>19</v>
      </c>
      <c r="Z665" s="18">
        <v>20</v>
      </c>
      <c r="AA665" s="86"/>
      <c r="AB665" s="87"/>
    </row>
    <row r="666" spans="1:28" ht="26.25" customHeight="1">
      <c r="A666" s="101"/>
      <c r="B666" s="211"/>
      <c r="C666" s="212"/>
      <c r="D666" s="212"/>
      <c r="E666" s="213"/>
      <c r="F666" s="113"/>
      <c r="G666" s="217"/>
      <c r="H666" s="217"/>
      <c r="I666" s="217"/>
      <c r="J666" s="217"/>
      <c r="K666" s="217"/>
      <c r="L666" s="217"/>
      <c r="M666" s="217"/>
      <c r="N666" s="217"/>
      <c r="O666" s="217"/>
      <c r="P666" s="217"/>
      <c r="Q666" s="217"/>
      <c r="R666" s="217"/>
      <c r="S666" s="217"/>
      <c r="T666" s="217"/>
      <c r="U666" s="217"/>
      <c r="V666" s="217"/>
      <c r="W666" s="217"/>
      <c r="X666" s="217"/>
      <c r="Y666" s="217"/>
      <c r="Z666" s="217"/>
      <c r="AA666" s="88"/>
      <c r="AB666" s="89"/>
    </row>
    <row r="667" spans="1:28" ht="26.25" customHeight="1">
      <c r="A667" s="101"/>
      <c r="B667" s="211"/>
      <c r="C667" s="212"/>
      <c r="D667" s="212"/>
      <c r="E667" s="213"/>
      <c r="F667" s="113"/>
      <c r="G667" s="217"/>
      <c r="H667" s="217"/>
      <c r="I667" s="217"/>
      <c r="J667" s="217"/>
      <c r="K667" s="217"/>
      <c r="L667" s="217"/>
      <c r="M667" s="217"/>
      <c r="N667" s="217"/>
      <c r="O667" s="217"/>
      <c r="P667" s="217"/>
      <c r="Q667" s="217"/>
      <c r="R667" s="217"/>
      <c r="S667" s="217"/>
      <c r="T667" s="217"/>
      <c r="U667" s="217"/>
      <c r="V667" s="217"/>
      <c r="W667" s="217"/>
      <c r="X667" s="217"/>
      <c r="Y667" s="217"/>
      <c r="Z667" s="217"/>
      <c r="AA667" s="88"/>
      <c r="AB667" s="89"/>
    </row>
    <row r="668" spans="1:28" ht="26.25" customHeight="1">
      <c r="A668" s="102"/>
      <c r="B668" s="214"/>
      <c r="C668" s="215"/>
      <c r="D668" s="215"/>
      <c r="E668" s="216"/>
      <c r="F668" s="114"/>
      <c r="G668" s="218"/>
      <c r="H668" s="218"/>
      <c r="I668" s="218"/>
      <c r="J668" s="218"/>
      <c r="K668" s="218"/>
      <c r="L668" s="218"/>
      <c r="M668" s="218"/>
      <c r="N668" s="218"/>
      <c r="O668" s="218"/>
      <c r="P668" s="218"/>
      <c r="Q668" s="218"/>
      <c r="R668" s="218"/>
      <c r="S668" s="218"/>
      <c r="T668" s="218"/>
      <c r="U668" s="218"/>
      <c r="V668" s="218"/>
      <c r="W668" s="218"/>
      <c r="X668" s="218"/>
      <c r="Y668" s="218"/>
      <c r="Z668" s="218"/>
      <c r="AA668" s="90"/>
      <c r="AB668" s="91"/>
    </row>
    <row r="669" spans="1:28" ht="26.25" customHeight="1">
      <c r="A669" s="28"/>
      <c r="B669" s="29"/>
      <c r="C669" s="29"/>
      <c r="D669" s="29"/>
      <c r="E669" s="29"/>
      <c r="F669" s="28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27"/>
      <c r="Z669" s="27"/>
      <c r="AA669" s="26"/>
      <c r="AB669" s="26"/>
    </row>
    <row r="670" spans="1:28" ht="26.25" customHeight="1">
      <c r="A670" s="92" t="s">
        <v>9</v>
      </c>
      <c r="B670" s="93"/>
      <c r="C670" s="64" t="s">
        <v>21</v>
      </c>
      <c r="D670" s="64"/>
      <c r="E670" s="64"/>
      <c r="F670" s="64"/>
      <c r="G670" s="98"/>
      <c r="H670" s="61" t="s">
        <v>15</v>
      </c>
      <c r="I670" s="61"/>
      <c r="J670" s="64" t="s">
        <v>20</v>
      </c>
      <c r="K670" s="64"/>
      <c r="L670" s="64"/>
      <c r="M670" s="64"/>
      <c r="N670" s="64"/>
      <c r="O670" s="98"/>
      <c r="P670" s="61" t="s">
        <v>29</v>
      </c>
      <c r="Q670" s="61"/>
      <c r="R670" s="61"/>
      <c r="S670" s="61"/>
      <c r="T670" s="64" t="s">
        <v>26</v>
      </c>
      <c r="U670" s="64"/>
      <c r="V670" s="64"/>
      <c r="W670" s="67" t="s">
        <v>23</v>
      </c>
      <c r="X670" s="68"/>
      <c r="Y670" s="73" t="s">
        <v>34</v>
      </c>
      <c r="Z670" s="73"/>
      <c r="AA670" s="73"/>
      <c r="AB670" s="74"/>
    </row>
    <row r="671" spans="1:28" ht="26.25" customHeight="1">
      <c r="A671" s="94"/>
      <c r="B671" s="95"/>
      <c r="C671" s="65"/>
      <c r="D671" s="65"/>
      <c r="E671" s="65"/>
      <c r="F671" s="65"/>
      <c r="G671" s="99"/>
      <c r="H671" s="62"/>
      <c r="I671" s="62"/>
      <c r="J671" s="65"/>
      <c r="K671" s="65"/>
      <c r="L671" s="65"/>
      <c r="M671" s="65"/>
      <c r="N671" s="65"/>
      <c r="O671" s="99"/>
      <c r="P671" s="62"/>
      <c r="Q671" s="62"/>
      <c r="R671" s="62"/>
      <c r="S671" s="62"/>
      <c r="T671" s="65"/>
      <c r="U671" s="65"/>
      <c r="V671" s="65"/>
      <c r="W671" s="69"/>
      <c r="X671" s="70"/>
      <c r="Y671" s="75"/>
      <c r="Z671" s="75"/>
      <c r="AA671" s="75"/>
      <c r="AB671" s="76"/>
    </row>
    <row r="672" spans="1:28" ht="26.25" customHeight="1">
      <c r="A672" s="96"/>
      <c r="B672" s="97"/>
      <c r="C672" s="66"/>
      <c r="D672" s="66"/>
      <c r="E672" s="66"/>
      <c r="F672" s="66"/>
      <c r="G672" s="100"/>
      <c r="H672" s="63"/>
      <c r="I672" s="63"/>
      <c r="J672" s="66"/>
      <c r="K672" s="66"/>
      <c r="L672" s="66"/>
      <c r="M672" s="66"/>
      <c r="N672" s="66"/>
      <c r="O672" s="100"/>
      <c r="P672" s="63"/>
      <c r="Q672" s="63"/>
      <c r="R672" s="63"/>
      <c r="S672" s="63"/>
      <c r="T672" s="66"/>
      <c r="U672" s="66"/>
      <c r="V672" s="66"/>
      <c r="W672" s="71"/>
      <c r="X672" s="72"/>
      <c r="Y672" s="77"/>
      <c r="Z672" s="77"/>
      <c r="AA672" s="77"/>
      <c r="AB672" s="78"/>
    </row>
    <row r="673" spans="1:29" ht="26.25" customHeight="1">
      <c r="A673" s="165" t="s">
        <v>22</v>
      </c>
      <c r="B673" s="165"/>
      <c r="C673" s="165"/>
      <c r="D673" s="165"/>
      <c r="E673" s="165"/>
      <c r="F673" s="165"/>
      <c r="G673" s="165"/>
      <c r="H673" s="165"/>
      <c r="I673" s="165"/>
      <c r="J673" s="165"/>
      <c r="K673" s="165"/>
      <c r="L673" s="165"/>
      <c r="M673" s="1"/>
      <c r="N673" s="1"/>
      <c r="O673" s="1"/>
      <c r="P673" s="2"/>
      <c r="T673" s="227" t="str">
        <f>IF(T649="","",T649+1)</f>
        <v/>
      </c>
      <c r="U673" s="227"/>
      <c r="V673" s="227"/>
      <c r="W673" s="227"/>
      <c r="X673" s="227"/>
      <c r="Y673" s="227"/>
      <c r="Z673" s="227"/>
      <c r="AA673" s="207" t="str">
        <f>IF(T673="","",T673)</f>
        <v/>
      </c>
      <c r="AB673" s="207"/>
      <c r="AC673" s="21"/>
    </row>
    <row r="674" spans="1:29" ht="26.25" customHeight="1">
      <c r="A674" s="166"/>
      <c r="B674" s="166"/>
      <c r="C674" s="166"/>
      <c r="D674" s="166"/>
      <c r="E674" s="166"/>
      <c r="F674" s="167"/>
      <c r="G674" s="167"/>
      <c r="H674" s="167"/>
      <c r="I674" s="167"/>
      <c r="J674" s="167"/>
      <c r="K674" s="167"/>
      <c r="L674" s="167"/>
      <c r="M674" s="168" t="s">
        <v>5</v>
      </c>
      <c r="N674" s="168"/>
      <c r="O674" s="228" t="str">
        <f>IF(O650="","",O650)</f>
        <v/>
      </c>
      <c r="P674" s="228"/>
      <c r="Q674" s="228"/>
      <c r="R674" s="228"/>
      <c r="S674" s="228"/>
      <c r="T674" s="228"/>
      <c r="U674" s="228"/>
      <c r="V674" s="228"/>
      <c r="W674" s="228"/>
      <c r="X674" s="228"/>
      <c r="Y674" s="228"/>
      <c r="Z674" s="228"/>
      <c r="AA674" s="228"/>
      <c r="AB674" s="228"/>
    </row>
    <row r="675" spans="1:29" ht="26.25" customHeight="1">
      <c r="A675" s="170" t="s">
        <v>6</v>
      </c>
      <c r="B675" s="171"/>
      <c r="C675" s="171"/>
      <c r="D675" s="171"/>
      <c r="E675" s="172"/>
      <c r="F675" s="176"/>
      <c r="G675" s="177"/>
      <c r="H675" s="177"/>
      <c r="I675" s="177"/>
      <c r="J675" s="177"/>
      <c r="K675" s="177"/>
      <c r="L675" s="177"/>
      <c r="M675" s="177"/>
      <c r="N675" s="177"/>
      <c r="O675" s="177"/>
      <c r="P675" s="177"/>
      <c r="Q675" s="177"/>
      <c r="R675" s="178"/>
      <c r="S675" s="177"/>
      <c r="T675" s="177"/>
      <c r="U675" s="177"/>
      <c r="V675" s="177"/>
      <c r="W675" s="177"/>
      <c r="X675" s="177"/>
      <c r="Y675" s="177"/>
      <c r="Z675" s="177"/>
      <c r="AA675" s="177"/>
      <c r="AB675" s="179"/>
    </row>
    <row r="676" spans="1:29" ht="26.25" customHeight="1" thickBot="1">
      <c r="A676" s="173"/>
      <c r="B676" s="174"/>
      <c r="C676" s="174"/>
      <c r="D676" s="174"/>
      <c r="E676" s="175"/>
      <c r="F676" s="180"/>
      <c r="G676" s="181"/>
      <c r="H676" s="181"/>
      <c r="I676" s="181"/>
      <c r="J676" s="181"/>
      <c r="K676" s="181"/>
      <c r="L676" s="181"/>
      <c r="M676" s="181"/>
      <c r="N676" s="181"/>
      <c r="O676" s="181"/>
      <c r="P676" s="181"/>
      <c r="Q676" s="181"/>
      <c r="R676" s="182"/>
      <c r="S676" s="181"/>
      <c r="T676" s="181"/>
      <c r="U676" s="181"/>
      <c r="V676" s="181"/>
      <c r="W676" s="181"/>
      <c r="X676" s="181"/>
      <c r="Y676" s="181"/>
      <c r="Z676" s="181"/>
      <c r="AA676" s="181"/>
      <c r="AB676" s="183"/>
    </row>
    <row r="677" spans="1:29" ht="26.25" customHeight="1" thickTop="1">
      <c r="A677" s="154" t="s">
        <v>7</v>
      </c>
      <c r="B677" s="155"/>
      <c r="C677" s="155"/>
      <c r="D677" s="155"/>
      <c r="E677" s="155"/>
      <c r="F677" s="155"/>
      <c r="G677" s="155"/>
      <c r="H677" s="155"/>
      <c r="I677" s="155"/>
      <c r="J677" s="155"/>
      <c r="K677" s="155"/>
      <c r="L677" s="156"/>
      <c r="M677" s="12">
        <v>1</v>
      </c>
      <c r="N677" s="188"/>
      <c r="O677" s="188"/>
      <c r="P677" s="188"/>
      <c r="Q677" s="188"/>
      <c r="R677" s="188"/>
      <c r="S677" s="188"/>
      <c r="T677" s="189"/>
      <c r="U677" s="17">
        <v>3</v>
      </c>
      <c r="V677" s="192"/>
      <c r="W677" s="192"/>
      <c r="X677" s="192"/>
      <c r="Y677" s="192"/>
      <c r="Z677" s="192"/>
      <c r="AA677" s="192"/>
      <c r="AB677" s="193"/>
    </row>
    <row r="678" spans="1:29" ht="26.25" customHeight="1" thickBot="1">
      <c r="A678" s="160" t="s">
        <v>18</v>
      </c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2"/>
      <c r="M678" s="3">
        <v>2</v>
      </c>
      <c r="N678" s="190"/>
      <c r="O678" s="190"/>
      <c r="P678" s="190"/>
      <c r="Q678" s="190"/>
      <c r="R678" s="190"/>
      <c r="S678" s="190"/>
      <c r="T678" s="191"/>
      <c r="U678" s="3">
        <v>4</v>
      </c>
      <c r="V678" s="181"/>
      <c r="W678" s="181"/>
      <c r="X678" s="181"/>
      <c r="Y678" s="181"/>
      <c r="Z678" s="181"/>
      <c r="AA678" s="181"/>
      <c r="AB678" s="183"/>
    </row>
    <row r="679" spans="1:29" ht="26.25" customHeight="1" thickTop="1">
      <c r="A679" s="137" t="s">
        <v>16</v>
      </c>
      <c r="B679" s="138"/>
      <c r="C679" s="138"/>
      <c r="D679" s="138"/>
      <c r="E679" s="139"/>
      <c r="F679" s="5" t="s">
        <v>8</v>
      </c>
      <c r="G679" s="147" t="s">
        <v>141</v>
      </c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1"/>
      <c r="W679" s="148" t="s">
        <v>28</v>
      </c>
      <c r="X679" s="149"/>
      <c r="Y679" s="150"/>
      <c r="Z679" s="151" t="s">
        <v>25</v>
      </c>
      <c r="AA679" s="151"/>
      <c r="AB679" s="152"/>
    </row>
    <row r="680" spans="1:29" ht="26.25" customHeight="1">
      <c r="A680" s="142" t="s">
        <v>10</v>
      </c>
      <c r="B680" s="143"/>
      <c r="C680" s="143"/>
      <c r="D680" s="143"/>
      <c r="E680" s="153"/>
      <c r="F680" s="6">
        <v>1</v>
      </c>
      <c r="G680" s="194"/>
      <c r="H680" s="195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8"/>
      <c r="W680" s="46" t="str">
        <f>IF(I680="","",VLOOKUP(I680,'リスト1(PC入力用)'!$C$2:$E$169,2,FALSE))</f>
        <v/>
      </c>
      <c r="X680" s="47" t="str">
        <f>IF(I680="","",VLOOKUP(I680,'リスト1(PC入力用)'!$C$2:$E$169,3,FALSE))</f>
        <v/>
      </c>
      <c r="Y680" s="22" t="str">
        <f>IF(X680="","",W680+X680)</f>
        <v/>
      </c>
      <c r="Z680" s="201" t="str">
        <f>IF(Y680="","",_xlfn.IFS(Y680=2,"対策の必要なし",Y680=3,"現時点では必要なし",Y680=4,"何らかの対策が必要",Y680=5,"優先的な対策が必要",Y680=6,"即座に対策が必要"))</f>
        <v/>
      </c>
      <c r="AA680" s="202"/>
      <c r="AB680" s="203"/>
    </row>
    <row r="681" spans="1:29" ht="26.25" customHeight="1">
      <c r="A681" s="115" t="s">
        <v>19</v>
      </c>
      <c r="B681" s="116"/>
      <c r="C681" s="116"/>
      <c r="D681" s="116"/>
      <c r="E681" s="135"/>
      <c r="F681" s="6">
        <v>2</v>
      </c>
      <c r="G681" s="194"/>
      <c r="H681" s="195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8"/>
      <c r="W681" s="46" t="str">
        <f>IF(I681="","",VLOOKUP(I681,'リスト1(PC入力用)'!$C$2:$E$169,2,FALSE))</f>
        <v/>
      </c>
      <c r="X681" s="47" t="str">
        <f>IF(I681="","",VLOOKUP(I681,'リスト1(PC入力用)'!$C$2:$E$169,3,FALSE))</f>
        <v/>
      </c>
      <c r="Y681" s="22" t="str">
        <f>IF(X681="","",W681+X681)</f>
        <v/>
      </c>
      <c r="Z681" s="201" t="str">
        <f t="shared" ref="Z681:Z682" si="28">IF(Y681="","",_xlfn.IFS(Y681=2,"対策の必要なし",Y681=3,"現時点では必要なし",Y681=4,"何らかの対策が必要",Y681=5,"優先的な対策が必要",Y681=6,"即座に対策が必要"))</f>
        <v/>
      </c>
      <c r="AA681" s="202"/>
      <c r="AB681" s="203"/>
    </row>
    <row r="682" spans="1:29" ht="26.25" customHeight="1" thickBot="1">
      <c r="A682" s="117"/>
      <c r="B682" s="118"/>
      <c r="C682" s="118"/>
      <c r="D682" s="118"/>
      <c r="E682" s="136"/>
      <c r="F682" s="7">
        <v>3</v>
      </c>
      <c r="G682" s="182"/>
      <c r="H682" s="196"/>
      <c r="I682" s="199"/>
      <c r="J682" s="199"/>
      <c r="K682" s="199"/>
      <c r="L682" s="199"/>
      <c r="M682" s="199"/>
      <c r="N682" s="199"/>
      <c r="O682" s="199"/>
      <c r="P682" s="199"/>
      <c r="Q682" s="199"/>
      <c r="R682" s="199"/>
      <c r="S682" s="199"/>
      <c r="T682" s="199"/>
      <c r="U682" s="199"/>
      <c r="V682" s="200"/>
      <c r="W682" s="46" t="str">
        <f>IF(I682="","",VLOOKUP(I682,'リスト1(PC入力用)'!$C$2:$E$169,2,FALSE))</f>
        <v/>
      </c>
      <c r="X682" s="47" t="str">
        <f>IF(I682="","",VLOOKUP(I682,'リスト1(PC入力用)'!$C$2:$E$169,3,FALSE))</f>
        <v/>
      </c>
      <c r="Y682" s="23" t="str">
        <f>IF(X682="","",W682+X682)</f>
        <v/>
      </c>
      <c r="Z682" s="201" t="str">
        <f t="shared" si="28"/>
        <v/>
      </c>
      <c r="AA682" s="202"/>
      <c r="AB682" s="203"/>
    </row>
    <row r="683" spans="1:29" ht="26.25" customHeight="1" thickTop="1">
      <c r="A683" s="137" t="s">
        <v>17</v>
      </c>
      <c r="B683" s="138"/>
      <c r="C683" s="138"/>
      <c r="D683" s="138"/>
      <c r="E683" s="139"/>
      <c r="F683" s="8" t="s">
        <v>8</v>
      </c>
      <c r="G683" s="11" t="s">
        <v>30</v>
      </c>
      <c r="H683" s="225" t="s">
        <v>23</v>
      </c>
      <c r="I683" s="226"/>
      <c r="J683" s="226"/>
      <c r="K683" s="147" t="s">
        <v>24</v>
      </c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  <c r="AA683" s="140"/>
      <c r="AB683" s="141"/>
    </row>
    <row r="684" spans="1:29" ht="26.25" customHeight="1">
      <c r="A684" s="142" t="s">
        <v>33</v>
      </c>
      <c r="B684" s="143"/>
      <c r="C684" s="143"/>
      <c r="D684" s="143"/>
      <c r="E684" s="143"/>
      <c r="F684" s="9"/>
      <c r="G684" s="34" t="str">
        <f>IF(F684="","",VLOOKUP(F684,F680:Y682,20,FALSE))</f>
        <v/>
      </c>
      <c r="H684" s="219" t="str">
        <f>IF(F684="","",VLOOKUP(F684,F680:AB682,21,FALSE))</f>
        <v/>
      </c>
      <c r="I684" s="220"/>
      <c r="J684" s="221"/>
      <c r="K684" s="194"/>
      <c r="L684" s="195"/>
      <c r="M684" s="186"/>
      <c r="N684" s="184"/>
      <c r="O684" s="184"/>
      <c r="P684" s="184"/>
      <c r="Q684" s="184"/>
      <c r="R684" s="184"/>
      <c r="S684" s="184"/>
      <c r="T684" s="187"/>
      <c r="U684" s="184"/>
      <c r="V684" s="184"/>
      <c r="W684" s="184"/>
      <c r="X684" s="184"/>
      <c r="Y684" s="184"/>
      <c r="Z684" s="184"/>
      <c r="AA684" s="184"/>
      <c r="AB684" s="185"/>
    </row>
    <row r="685" spans="1:29" ht="26.25" customHeight="1">
      <c r="A685" s="115" t="s">
        <v>31</v>
      </c>
      <c r="B685" s="116"/>
      <c r="C685" s="116"/>
      <c r="D685" s="116"/>
      <c r="E685" s="116"/>
      <c r="F685" s="9"/>
      <c r="G685" s="34" t="str">
        <f>IF(F685="","",VLOOKUP(F685,F680:Y682,20,FALSE))</f>
        <v/>
      </c>
      <c r="H685" s="219" t="str">
        <f>IF(F685="","",VLOOKUP(F685,F680:AB682,21,FALSE))</f>
        <v/>
      </c>
      <c r="I685" s="220"/>
      <c r="J685" s="221"/>
      <c r="K685" s="194"/>
      <c r="L685" s="195"/>
      <c r="M685" s="186"/>
      <c r="N685" s="184"/>
      <c r="O685" s="184"/>
      <c r="P685" s="184"/>
      <c r="Q685" s="184"/>
      <c r="R685" s="184"/>
      <c r="S685" s="184"/>
      <c r="T685" s="187"/>
      <c r="U685" s="184"/>
      <c r="V685" s="184"/>
      <c r="W685" s="184"/>
      <c r="X685" s="184"/>
      <c r="Y685" s="184"/>
      <c r="Z685" s="184"/>
      <c r="AA685" s="184"/>
      <c r="AB685" s="185"/>
    </row>
    <row r="686" spans="1:29" ht="26.25" customHeight="1" thickBot="1">
      <c r="A686" s="117"/>
      <c r="B686" s="118"/>
      <c r="C686" s="118"/>
      <c r="D686" s="118"/>
      <c r="E686" s="118"/>
      <c r="F686" s="10"/>
      <c r="G686" s="34" t="str">
        <f>IF(F686="","",VLOOKUP(F686,F680:Y682,20,FALSE))</f>
        <v/>
      </c>
      <c r="H686" s="222" t="str">
        <f>IF(F686="","",VLOOKUP(F686,F680:AB682,21,FALSE))</f>
        <v/>
      </c>
      <c r="I686" s="223"/>
      <c r="J686" s="224"/>
      <c r="K686" s="182"/>
      <c r="L686" s="196"/>
      <c r="M686" s="204"/>
      <c r="N686" s="181"/>
      <c r="O686" s="181"/>
      <c r="P686" s="181"/>
      <c r="Q686" s="181"/>
      <c r="R686" s="181"/>
      <c r="S686" s="181"/>
      <c r="T686" s="205"/>
      <c r="U686" s="184"/>
      <c r="V686" s="184"/>
      <c r="W686" s="184"/>
      <c r="X686" s="184"/>
      <c r="Y686" s="184"/>
      <c r="Z686" s="184"/>
      <c r="AA686" s="184"/>
      <c r="AB686" s="185"/>
    </row>
    <row r="687" spans="1:29" ht="26.25" customHeight="1" thickTop="1">
      <c r="A687" s="123" t="s">
        <v>13</v>
      </c>
      <c r="B687" s="124"/>
      <c r="C687" s="124"/>
      <c r="D687" s="124"/>
      <c r="E687" s="124"/>
      <c r="F687" s="229"/>
      <c r="G687" s="230"/>
      <c r="H687" s="230"/>
      <c r="I687" s="230"/>
      <c r="J687" s="230"/>
      <c r="K687" s="230"/>
      <c r="L687" s="230"/>
      <c r="M687" s="230"/>
      <c r="N687" s="230"/>
      <c r="O687" s="230"/>
      <c r="P687" s="230"/>
      <c r="Q687" s="230"/>
      <c r="R687" s="230"/>
      <c r="S687" s="230"/>
      <c r="T687" s="230"/>
      <c r="U687" s="230"/>
      <c r="V687" s="230"/>
      <c r="W687" s="230"/>
      <c r="X687" s="230"/>
      <c r="Y687" s="131" t="s">
        <v>35</v>
      </c>
      <c r="Z687" s="131"/>
      <c r="AA687" s="131"/>
      <c r="AB687" s="132"/>
    </row>
    <row r="688" spans="1:29" ht="26.25" customHeight="1" thickBot="1">
      <c r="A688" s="125"/>
      <c r="B688" s="126"/>
      <c r="C688" s="126"/>
      <c r="D688" s="126"/>
      <c r="E688" s="126"/>
      <c r="F688" s="231"/>
      <c r="G688" s="232"/>
      <c r="H688" s="232"/>
      <c r="I688" s="232"/>
      <c r="J688" s="232"/>
      <c r="K688" s="232"/>
      <c r="L688" s="232"/>
      <c r="M688" s="232"/>
      <c r="N688" s="232"/>
      <c r="O688" s="232"/>
      <c r="P688" s="232"/>
      <c r="Q688" s="232"/>
      <c r="R688" s="232"/>
      <c r="S688" s="232"/>
      <c r="T688" s="232"/>
      <c r="U688" s="232"/>
      <c r="V688" s="232"/>
      <c r="W688" s="232"/>
      <c r="X688" s="232"/>
      <c r="Y688" s="133"/>
      <c r="Z688" s="133"/>
      <c r="AA688" s="133"/>
      <c r="AB688" s="134"/>
    </row>
    <row r="689" spans="1:29" ht="26.25" customHeight="1" thickTop="1">
      <c r="A689" s="101" t="s">
        <v>11</v>
      </c>
      <c r="B689" s="208" t="str">
        <f>IF(B665="","",B665)</f>
        <v/>
      </c>
      <c r="C689" s="209"/>
      <c r="D689" s="209"/>
      <c r="E689" s="210"/>
      <c r="F689" s="112" t="s">
        <v>12</v>
      </c>
      <c r="G689" s="14" t="s">
        <v>14</v>
      </c>
      <c r="H689" s="15">
        <v>2</v>
      </c>
      <c r="I689" s="13">
        <v>3</v>
      </c>
      <c r="J689" s="15">
        <v>4</v>
      </c>
      <c r="K689" s="15">
        <v>5</v>
      </c>
      <c r="L689" s="16">
        <v>6</v>
      </c>
      <c r="M689" s="16">
        <v>7</v>
      </c>
      <c r="N689" s="16">
        <v>8</v>
      </c>
      <c r="O689" s="16">
        <v>9</v>
      </c>
      <c r="P689" s="16">
        <v>10</v>
      </c>
      <c r="Q689" s="15">
        <v>11</v>
      </c>
      <c r="R689" s="16">
        <v>12</v>
      </c>
      <c r="S689" s="16">
        <v>13</v>
      </c>
      <c r="T689" s="16">
        <v>14</v>
      </c>
      <c r="U689" s="16">
        <v>15</v>
      </c>
      <c r="V689" s="16">
        <v>16</v>
      </c>
      <c r="W689" s="16">
        <v>17</v>
      </c>
      <c r="X689" s="16">
        <v>18</v>
      </c>
      <c r="Y689" s="16">
        <v>19</v>
      </c>
      <c r="Z689" s="18">
        <v>20</v>
      </c>
      <c r="AA689" s="86"/>
      <c r="AB689" s="87"/>
    </row>
    <row r="690" spans="1:29" ht="26.25" customHeight="1">
      <c r="A690" s="101"/>
      <c r="B690" s="211"/>
      <c r="C690" s="212"/>
      <c r="D690" s="212"/>
      <c r="E690" s="213"/>
      <c r="F690" s="113"/>
      <c r="G690" s="217"/>
      <c r="H690" s="217"/>
      <c r="I690" s="217"/>
      <c r="J690" s="217"/>
      <c r="K690" s="217"/>
      <c r="L690" s="217"/>
      <c r="M690" s="217"/>
      <c r="N690" s="217"/>
      <c r="O690" s="217"/>
      <c r="P690" s="217"/>
      <c r="Q690" s="217"/>
      <c r="R690" s="217"/>
      <c r="S690" s="217"/>
      <c r="T690" s="217"/>
      <c r="U690" s="217"/>
      <c r="V690" s="217"/>
      <c r="W690" s="217"/>
      <c r="X690" s="217"/>
      <c r="Y690" s="217"/>
      <c r="Z690" s="217"/>
      <c r="AA690" s="88"/>
      <c r="AB690" s="89"/>
    </row>
    <row r="691" spans="1:29" ht="26.25" customHeight="1">
      <c r="A691" s="101"/>
      <c r="B691" s="211"/>
      <c r="C691" s="212"/>
      <c r="D691" s="212"/>
      <c r="E691" s="213"/>
      <c r="F691" s="113"/>
      <c r="G691" s="217"/>
      <c r="H691" s="217"/>
      <c r="I691" s="217"/>
      <c r="J691" s="217"/>
      <c r="K691" s="217"/>
      <c r="L691" s="217"/>
      <c r="M691" s="217"/>
      <c r="N691" s="217"/>
      <c r="O691" s="217"/>
      <c r="P691" s="217"/>
      <c r="Q691" s="217"/>
      <c r="R691" s="217"/>
      <c r="S691" s="217"/>
      <c r="T691" s="217"/>
      <c r="U691" s="217"/>
      <c r="V691" s="217"/>
      <c r="W691" s="217"/>
      <c r="X691" s="217"/>
      <c r="Y691" s="217"/>
      <c r="Z691" s="217"/>
      <c r="AA691" s="88"/>
      <c r="AB691" s="89"/>
    </row>
    <row r="692" spans="1:29" ht="26.25" customHeight="1">
      <c r="A692" s="102"/>
      <c r="B692" s="214"/>
      <c r="C692" s="215"/>
      <c r="D692" s="215"/>
      <c r="E692" s="216"/>
      <c r="F692" s="114"/>
      <c r="G692" s="218"/>
      <c r="H692" s="218"/>
      <c r="I692" s="218"/>
      <c r="J692" s="218"/>
      <c r="K692" s="218"/>
      <c r="L692" s="218"/>
      <c r="M692" s="218"/>
      <c r="N692" s="218"/>
      <c r="O692" s="218"/>
      <c r="P692" s="218"/>
      <c r="Q692" s="218"/>
      <c r="R692" s="218"/>
      <c r="S692" s="218"/>
      <c r="T692" s="218"/>
      <c r="U692" s="218"/>
      <c r="V692" s="218"/>
      <c r="W692" s="218"/>
      <c r="X692" s="218"/>
      <c r="Y692" s="218"/>
      <c r="Z692" s="218"/>
      <c r="AA692" s="90"/>
      <c r="AB692" s="91"/>
    </row>
    <row r="693" spans="1:29" ht="26.25" customHeight="1">
      <c r="A693" s="28"/>
      <c r="B693" s="29"/>
      <c r="C693" s="29"/>
      <c r="D693" s="29"/>
      <c r="E693" s="29"/>
      <c r="F693" s="28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27"/>
      <c r="Z693" s="27"/>
      <c r="AA693" s="26"/>
      <c r="AB693" s="26"/>
    </row>
    <row r="694" spans="1:29" ht="26.25" customHeight="1">
      <c r="A694" s="92" t="s">
        <v>9</v>
      </c>
      <c r="B694" s="93"/>
      <c r="C694" s="64" t="s">
        <v>21</v>
      </c>
      <c r="D694" s="64"/>
      <c r="E694" s="64"/>
      <c r="F694" s="64"/>
      <c r="G694" s="98"/>
      <c r="H694" s="61" t="s">
        <v>15</v>
      </c>
      <c r="I694" s="61"/>
      <c r="J694" s="64" t="s">
        <v>20</v>
      </c>
      <c r="K694" s="64"/>
      <c r="L694" s="64"/>
      <c r="M694" s="64"/>
      <c r="N694" s="64"/>
      <c r="O694" s="98"/>
      <c r="P694" s="61" t="s">
        <v>29</v>
      </c>
      <c r="Q694" s="61"/>
      <c r="R694" s="61"/>
      <c r="S694" s="61"/>
      <c r="T694" s="64" t="s">
        <v>26</v>
      </c>
      <c r="U694" s="64"/>
      <c r="V694" s="64"/>
      <c r="W694" s="67" t="s">
        <v>23</v>
      </c>
      <c r="X694" s="68"/>
      <c r="Y694" s="73" t="s">
        <v>34</v>
      </c>
      <c r="Z694" s="73"/>
      <c r="AA694" s="73"/>
      <c r="AB694" s="74"/>
    </row>
    <row r="695" spans="1:29" ht="26.25" customHeight="1">
      <c r="A695" s="94"/>
      <c r="B695" s="95"/>
      <c r="C695" s="65"/>
      <c r="D695" s="65"/>
      <c r="E695" s="65"/>
      <c r="F695" s="65"/>
      <c r="G695" s="99"/>
      <c r="H695" s="62"/>
      <c r="I695" s="62"/>
      <c r="J695" s="65"/>
      <c r="K695" s="65"/>
      <c r="L695" s="65"/>
      <c r="M695" s="65"/>
      <c r="N695" s="65"/>
      <c r="O695" s="99"/>
      <c r="P695" s="62"/>
      <c r="Q695" s="62"/>
      <c r="R695" s="62"/>
      <c r="S695" s="62"/>
      <c r="T695" s="65"/>
      <c r="U695" s="65"/>
      <c r="V695" s="65"/>
      <c r="W695" s="69"/>
      <c r="X695" s="70"/>
      <c r="Y695" s="75"/>
      <c r="Z695" s="75"/>
      <c r="AA695" s="75"/>
      <c r="AB695" s="76"/>
    </row>
    <row r="696" spans="1:29" ht="26.25" customHeight="1">
      <c r="A696" s="96"/>
      <c r="B696" s="97"/>
      <c r="C696" s="66"/>
      <c r="D696" s="66"/>
      <c r="E696" s="66"/>
      <c r="F696" s="66"/>
      <c r="G696" s="100"/>
      <c r="H696" s="63"/>
      <c r="I696" s="63"/>
      <c r="J696" s="66"/>
      <c r="K696" s="66"/>
      <c r="L696" s="66"/>
      <c r="M696" s="66"/>
      <c r="N696" s="66"/>
      <c r="O696" s="100"/>
      <c r="P696" s="63"/>
      <c r="Q696" s="63"/>
      <c r="R696" s="63"/>
      <c r="S696" s="63"/>
      <c r="T696" s="66"/>
      <c r="U696" s="66"/>
      <c r="V696" s="66"/>
      <c r="W696" s="71"/>
      <c r="X696" s="72"/>
      <c r="Y696" s="77"/>
      <c r="Z696" s="77"/>
      <c r="AA696" s="77"/>
      <c r="AB696" s="78"/>
    </row>
    <row r="697" spans="1:29" ht="26.25" customHeight="1">
      <c r="A697" s="165" t="s">
        <v>22</v>
      </c>
      <c r="B697" s="165"/>
      <c r="C697" s="165"/>
      <c r="D697" s="165"/>
      <c r="E697" s="165"/>
      <c r="F697" s="165"/>
      <c r="G697" s="165"/>
      <c r="H697" s="165"/>
      <c r="I697" s="165"/>
      <c r="J697" s="165"/>
      <c r="K697" s="165"/>
      <c r="L697" s="165"/>
      <c r="M697" s="1"/>
      <c r="N697" s="1"/>
      <c r="O697" s="1"/>
      <c r="P697" s="2"/>
      <c r="T697" s="227" t="str">
        <f>IF(T673="","",T673+1)</f>
        <v/>
      </c>
      <c r="U697" s="227"/>
      <c r="V697" s="227"/>
      <c r="W697" s="227"/>
      <c r="X697" s="227"/>
      <c r="Y697" s="227"/>
      <c r="Z697" s="227"/>
      <c r="AA697" s="207" t="str">
        <f>IF(T697="","",T697)</f>
        <v/>
      </c>
      <c r="AB697" s="207"/>
      <c r="AC697" s="21"/>
    </row>
    <row r="698" spans="1:29" ht="26.25" customHeight="1">
      <c r="A698" s="166"/>
      <c r="B698" s="166"/>
      <c r="C698" s="166"/>
      <c r="D698" s="166"/>
      <c r="E698" s="166"/>
      <c r="F698" s="167"/>
      <c r="G698" s="167"/>
      <c r="H698" s="167"/>
      <c r="I698" s="167"/>
      <c r="J698" s="167"/>
      <c r="K698" s="167"/>
      <c r="L698" s="167"/>
      <c r="M698" s="168" t="s">
        <v>5</v>
      </c>
      <c r="N698" s="168"/>
      <c r="O698" s="228" t="str">
        <f>IF(O674="","",O674)</f>
        <v/>
      </c>
      <c r="P698" s="228"/>
      <c r="Q698" s="228"/>
      <c r="R698" s="228"/>
      <c r="S698" s="228"/>
      <c r="T698" s="228"/>
      <c r="U698" s="228"/>
      <c r="V698" s="228"/>
      <c r="W698" s="228"/>
      <c r="X698" s="228"/>
      <c r="Y698" s="228"/>
      <c r="Z698" s="228"/>
      <c r="AA698" s="228"/>
      <c r="AB698" s="228"/>
    </row>
    <row r="699" spans="1:29" ht="26.25" customHeight="1">
      <c r="A699" s="170" t="s">
        <v>6</v>
      </c>
      <c r="B699" s="171"/>
      <c r="C699" s="171"/>
      <c r="D699" s="171"/>
      <c r="E699" s="172"/>
      <c r="F699" s="176"/>
      <c r="G699" s="177"/>
      <c r="H699" s="177"/>
      <c r="I699" s="177"/>
      <c r="J699" s="177"/>
      <c r="K699" s="177"/>
      <c r="L699" s="177"/>
      <c r="M699" s="177"/>
      <c r="N699" s="177"/>
      <c r="O699" s="177"/>
      <c r="P699" s="177"/>
      <c r="Q699" s="177"/>
      <c r="R699" s="178"/>
      <c r="S699" s="177"/>
      <c r="T699" s="177"/>
      <c r="U699" s="177"/>
      <c r="V699" s="177"/>
      <c r="W699" s="177"/>
      <c r="X699" s="177"/>
      <c r="Y699" s="177"/>
      <c r="Z699" s="177"/>
      <c r="AA699" s="177"/>
      <c r="AB699" s="179"/>
    </row>
    <row r="700" spans="1:29" ht="26.25" customHeight="1" thickBot="1">
      <c r="A700" s="173"/>
      <c r="B700" s="174"/>
      <c r="C700" s="174"/>
      <c r="D700" s="174"/>
      <c r="E700" s="175"/>
      <c r="F700" s="180"/>
      <c r="G700" s="181"/>
      <c r="H700" s="181"/>
      <c r="I700" s="181"/>
      <c r="J700" s="181"/>
      <c r="K700" s="181"/>
      <c r="L700" s="181"/>
      <c r="M700" s="181"/>
      <c r="N700" s="181"/>
      <c r="O700" s="181"/>
      <c r="P700" s="181"/>
      <c r="Q700" s="181"/>
      <c r="R700" s="182"/>
      <c r="S700" s="181"/>
      <c r="T700" s="181"/>
      <c r="U700" s="181"/>
      <c r="V700" s="181"/>
      <c r="W700" s="181"/>
      <c r="X700" s="181"/>
      <c r="Y700" s="181"/>
      <c r="Z700" s="181"/>
      <c r="AA700" s="181"/>
      <c r="AB700" s="183"/>
    </row>
    <row r="701" spans="1:29" ht="26.25" customHeight="1" thickTop="1">
      <c r="A701" s="154" t="s">
        <v>7</v>
      </c>
      <c r="B701" s="155"/>
      <c r="C701" s="155"/>
      <c r="D701" s="155"/>
      <c r="E701" s="155"/>
      <c r="F701" s="155"/>
      <c r="G701" s="155"/>
      <c r="H701" s="155"/>
      <c r="I701" s="155"/>
      <c r="J701" s="155"/>
      <c r="K701" s="155"/>
      <c r="L701" s="156"/>
      <c r="M701" s="12">
        <v>1</v>
      </c>
      <c r="N701" s="188"/>
      <c r="O701" s="188"/>
      <c r="P701" s="188"/>
      <c r="Q701" s="188"/>
      <c r="R701" s="188"/>
      <c r="S701" s="188"/>
      <c r="T701" s="189"/>
      <c r="U701" s="17">
        <v>3</v>
      </c>
      <c r="V701" s="192"/>
      <c r="W701" s="192"/>
      <c r="X701" s="192"/>
      <c r="Y701" s="192"/>
      <c r="Z701" s="192"/>
      <c r="AA701" s="192"/>
      <c r="AB701" s="193"/>
    </row>
    <row r="702" spans="1:29" ht="26.25" customHeight="1" thickBot="1">
      <c r="A702" s="160" t="s">
        <v>18</v>
      </c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2"/>
      <c r="M702" s="3">
        <v>2</v>
      </c>
      <c r="N702" s="190"/>
      <c r="O702" s="190"/>
      <c r="P702" s="190"/>
      <c r="Q702" s="190"/>
      <c r="R702" s="190"/>
      <c r="S702" s="190"/>
      <c r="T702" s="191"/>
      <c r="U702" s="3">
        <v>4</v>
      </c>
      <c r="V702" s="181"/>
      <c r="W702" s="181"/>
      <c r="X702" s="181"/>
      <c r="Y702" s="181"/>
      <c r="Z702" s="181"/>
      <c r="AA702" s="181"/>
      <c r="AB702" s="183"/>
    </row>
    <row r="703" spans="1:29" ht="26.25" customHeight="1" thickTop="1">
      <c r="A703" s="137" t="s">
        <v>16</v>
      </c>
      <c r="B703" s="138"/>
      <c r="C703" s="138"/>
      <c r="D703" s="138"/>
      <c r="E703" s="139"/>
      <c r="F703" s="5" t="s">
        <v>8</v>
      </c>
      <c r="G703" s="147" t="s">
        <v>141</v>
      </c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1"/>
      <c r="W703" s="148" t="s">
        <v>28</v>
      </c>
      <c r="X703" s="149"/>
      <c r="Y703" s="150"/>
      <c r="Z703" s="151" t="s">
        <v>25</v>
      </c>
      <c r="AA703" s="151"/>
      <c r="AB703" s="152"/>
    </row>
    <row r="704" spans="1:29" ht="26.25" customHeight="1">
      <c r="A704" s="142" t="s">
        <v>10</v>
      </c>
      <c r="B704" s="143"/>
      <c r="C704" s="143"/>
      <c r="D704" s="143"/>
      <c r="E704" s="153"/>
      <c r="F704" s="6">
        <v>1</v>
      </c>
      <c r="G704" s="194"/>
      <c r="H704" s="195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8"/>
      <c r="W704" s="46" t="str">
        <f>IF(I704="","",VLOOKUP(I704,'リスト1(PC入力用)'!$C$2:$E$169,2,FALSE))</f>
        <v/>
      </c>
      <c r="X704" s="47" t="str">
        <f>IF(I704="","",VLOOKUP(I704,'リスト1(PC入力用)'!$C$2:$E$169,3,FALSE))</f>
        <v/>
      </c>
      <c r="Y704" s="22" t="str">
        <f>IF(X704="","",W704+X704)</f>
        <v/>
      </c>
      <c r="Z704" s="201" t="str">
        <f>IF(Y704="","",_xlfn.IFS(Y704=2,"対策の必要なし",Y704=3,"現時点では必要なし",Y704=4,"何らかの対策が必要",Y704=5,"優先的な対策が必要",Y704=6,"即座に対策が必要"))</f>
        <v/>
      </c>
      <c r="AA704" s="202"/>
      <c r="AB704" s="203"/>
    </row>
    <row r="705" spans="1:28" ht="26.25" customHeight="1">
      <c r="A705" s="115" t="s">
        <v>19</v>
      </c>
      <c r="B705" s="116"/>
      <c r="C705" s="116"/>
      <c r="D705" s="116"/>
      <c r="E705" s="135"/>
      <c r="F705" s="6">
        <v>2</v>
      </c>
      <c r="G705" s="194"/>
      <c r="H705" s="195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8"/>
      <c r="W705" s="46" t="str">
        <f>IF(I705="","",VLOOKUP(I705,'リスト1(PC入力用)'!$C$2:$E$169,2,FALSE))</f>
        <v/>
      </c>
      <c r="X705" s="47" t="str">
        <f>IF(I705="","",VLOOKUP(I705,'リスト1(PC入力用)'!$C$2:$E$169,3,FALSE))</f>
        <v/>
      </c>
      <c r="Y705" s="22" t="str">
        <f>IF(X705="","",W705+X705)</f>
        <v/>
      </c>
      <c r="Z705" s="201" t="str">
        <f t="shared" ref="Z705:Z706" si="29">IF(Y705="","",_xlfn.IFS(Y705=2,"対策の必要なし",Y705=3,"現時点では必要なし",Y705=4,"何らかの対策が必要",Y705=5,"優先的な対策が必要",Y705=6,"即座に対策が必要"))</f>
        <v/>
      </c>
      <c r="AA705" s="202"/>
      <c r="AB705" s="203"/>
    </row>
    <row r="706" spans="1:28" ht="26.25" customHeight="1" thickBot="1">
      <c r="A706" s="117"/>
      <c r="B706" s="118"/>
      <c r="C706" s="118"/>
      <c r="D706" s="118"/>
      <c r="E706" s="136"/>
      <c r="F706" s="7">
        <v>3</v>
      </c>
      <c r="G706" s="182"/>
      <c r="H706" s="196"/>
      <c r="I706" s="199"/>
      <c r="J706" s="199"/>
      <c r="K706" s="199"/>
      <c r="L706" s="199"/>
      <c r="M706" s="199"/>
      <c r="N706" s="199"/>
      <c r="O706" s="199"/>
      <c r="P706" s="199"/>
      <c r="Q706" s="199"/>
      <c r="R706" s="199"/>
      <c r="S706" s="199"/>
      <c r="T706" s="199"/>
      <c r="U706" s="199"/>
      <c r="V706" s="200"/>
      <c r="W706" s="46" t="str">
        <f>IF(I706="","",VLOOKUP(I706,'リスト1(PC入力用)'!$C$2:$E$169,2,FALSE))</f>
        <v/>
      </c>
      <c r="X706" s="47" t="str">
        <f>IF(I706="","",VLOOKUP(I706,'リスト1(PC入力用)'!$C$2:$E$169,3,FALSE))</f>
        <v/>
      </c>
      <c r="Y706" s="23" t="str">
        <f>IF(X706="","",W706+X706)</f>
        <v/>
      </c>
      <c r="Z706" s="201" t="str">
        <f t="shared" si="29"/>
        <v/>
      </c>
      <c r="AA706" s="202"/>
      <c r="AB706" s="203"/>
    </row>
    <row r="707" spans="1:28" ht="26.25" customHeight="1" thickTop="1">
      <c r="A707" s="137" t="s">
        <v>17</v>
      </c>
      <c r="B707" s="138"/>
      <c r="C707" s="138"/>
      <c r="D707" s="138"/>
      <c r="E707" s="139"/>
      <c r="F707" s="8" t="s">
        <v>8</v>
      </c>
      <c r="G707" s="11" t="s">
        <v>30</v>
      </c>
      <c r="H707" s="225" t="s">
        <v>23</v>
      </c>
      <c r="I707" s="226"/>
      <c r="J707" s="226"/>
      <c r="K707" s="147" t="s">
        <v>24</v>
      </c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  <c r="AA707" s="140"/>
      <c r="AB707" s="141"/>
    </row>
    <row r="708" spans="1:28" ht="26.25" customHeight="1">
      <c r="A708" s="142" t="s">
        <v>33</v>
      </c>
      <c r="B708" s="143"/>
      <c r="C708" s="143"/>
      <c r="D708" s="143"/>
      <c r="E708" s="143"/>
      <c r="F708" s="9"/>
      <c r="G708" s="34" t="str">
        <f>IF(F708="","",VLOOKUP(F708,F704:Y706,20,FALSE))</f>
        <v/>
      </c>
      <c r="H708" s="219" t="str">
        <f>IF(F708="","",VLOOKUP(F708,F704:AB706,21,FALSE))</f>
        <v/>
      </c>
      <c r="I708" s="220"/>
      <c r="J708" s="221"/>
      <c r="K708" s="194"/>
      <c r="L708" s="195"/>
      <c r="M708" s="186"/>
      <c r="N708" s="184"/>
      <c r="O708" s="184"/>
      <c r="P708" s="184"/>
      <c r="Q708" s="184"/>
      <c r="R708" s="184"/>
      <c r="S708" s="184"/>
      <c r="T708" s="187"/>
      <c r="U708" s="184"/>
      <c r="V708" s="184"/>
      <c r="W708" s="184"/>
      <c r="X708" s="184"/>
      <c r="Y708" s="184"/>
      <c r="Z708" s="184"/>
      <c r="AA708" s="184"/>
      <c r="AB708" s="185"/>
    </row>
    <row r="709" spans="1:28" ht="26.25" customHeight="1">
      <c r="A709" s="115" t="s">
        <v>31</v>
      </c>
      <c r="B709" s="116"/>
      <c r="C709" s="116"/>
      <c r="D709" s="116"/>
      <c r="E709" s="116"/>
      <c r="F709" s="9"/>
      <c r="G709" s="34" t="str">
        <f>IF(F709="","",VLOOKUP(F709,F704:Y706,20,FALSE))</f>
        <v/>
      </c>
      <c r="H709" s="219" t="str">
        <f>IF(F709="","",VLOOKUP(F709,F704:AB706,21,FALSE))</f>
        <v/>
      </c>
      <c r="I709" s="220"/>
      <c r="J709" s="221"/>
      <c r="K709" s="194"/>
      <c r="L709" s="195"/>
      <c r="M709" s="186"/>
      <c r="N709" s="184"/>
      <c r="O709" s="184"/>
      <c r="P709" s="184"/>
      <c r="Q709" s="184"/>
      <c r="R709" s="184"/>
      <c r="S709" s="184"/>
      <c r="T709" s="187"/>
      <c r="U709" s="184"/>
      <c r="V709" s="184"/>
      <c r="W709" s="184"/>
      <c r="X709" s="184"/>
      <c r="Y709" s="184"/>
      <c r="Z709" s="184"/>
      <c r="AA709" s="184"/>
      <c r="AB709" s="185"/>
    </row>
    <row r="710" spans="1:28" ht="26.25" customHeight="1" thickBot="1">
      <c r="A710" s="117"/>
      <c r="B710" s="118"/>
      <c r="C710" s="118"/>
      <c r="D710" s="118"/>
      <c r="E710" s="118"/>
      <c r="F710" s="10"/>
      <c r="G710" s="34" t="str">
        <f>IF(F710="","",VLOOKUP(F710,F704:Y706,20,FALSE))</f>
        <v/>
      </c>
      <c r="H710" s="222" t="str">
        <f>IF(F710="","",VLOOKUP(F710,F704:AB706,21,FALSE))</f>
        <v/>
      </c>
      <c r="I710" s="223"/>
      <c r="J710" s="224"/>
      <c r="K710" s="182"/>
      <c r="L710" s="196"/>
      <c r="M710" s="204"/>
      <c r="N710" s="181"/>
      <c r="O710" s="181"/>
      <c r="P710" s="181"/>
      <c r="Q710" s="181"/>
      <c r="R710" s="181"/>
      <c r="S710" s="181"/>
      <c r="T710" s="205"/>
      <c r="U710" s="184"/>
      <c r="V710" s="184"/>
      <c r="W710" s="184"/>
      <c r="X710" s="184"/>
      <c r="Y710" s="184"/>
      <c r="Z710" s="184"/>
      <c r="AA710" s="184"/>
      <c r="AB710" s="185"/>
    </row>
    <row r="711" spans="1:28" ht="26.25" customHeight="1" thickTop="1">
      <c r="A711" s="123" t="s">
        <v>13</v>
      </c>
      <c r="B711" s="124"/>
      <c r="C711" s="124"/>
      <c r="D711" s="124"/>
      <c r="E711" s="124"/>
      <c r="F711" s="229"/>
      <c r="G711" s="230"/>
      <c r="H711" s="230"/>
      <c r="I711" s="230"/>
      <c r="J711" s="230"/>
      <c r="K711" s="230"/>
      <c r="L711" s="230"/>
      <c r="M711" s="230"/>
      <c r="N711" s="230"/>
      <c r="O711" s="230"/>
      <c r="P711" s="230"/>
      <c r="Q711" s="230"/>
      <c r="R711" s="230"/>
      <c r="S711" s="230"/>
      <c r="T711" s="230"/>
      <c r="U711" s="230"/>
      <c r="V711" s="230"/>
      <c r="W711" s="230"/>
      <c r="X711" s="230"/>
      <c r="Y711" s="131" t="s">
        <v>35</v>
      </c>
      <c r="Z711" s="131"/>
      <c r="AA711" s="131"/>
      <c r="AB711" s="132"/>
    </row>
    <row r="712" spans="1:28" ht="26.25" customHeight="1" thickBot="1">
      <c r="A712" s="125"/>
      <c r="B712" s="126"/>
      <c r="C712" s="126"/>
      <c r="D712" s="126"/>
      <c r="E712" s="126"/>
      <c r="F712" s="231"/>
      <c r="G712" s="232"/>
      <c r="H712" s="232"/>
      <c r="I712" s="232"/>
      <c r="J712" s="232"/>
      <c r="K712" s="232"/>
      <c r="L712" s="232"/>
      <c r="M712" s="232"/>
      <c r="N712" s="232"/>
      <c r="O712" s="232"/>
      <c r="P712" s="232"/>
      <c r="Q712" s="232"/>
      <c r="R712" s="232"/>
      <c r="S712" s="232"/>
      <c r="T712" s="232"/>
      <c r="U712" s="232"/>
      <c r="V712" s="232"/>
      <c r="W712" s="232"/>
      <c r="X712" s="232"/>
      <c r="Y712" s="133"/>
      <c r="Z712" s="133"/>
      <c r="AA712" s="133"/>
      <c r="AB712" s="134"/>
    </row>
    <row r="713" spans="1:28" ht="26.25" customHeight="1" thickTop="1">
      <c r="A713" s="101" t="s">
        <v>11</v>
      </c>
      <c r="B713" s="208" t="str">
        <f>IF(B689="","",B689)</f>
        <v/>
      </c>
      <c r="C713" s="209"/>
      <c r="D713" s="209"/>
      <c r="E713" s="210"/>
      <c r="F713" s="112" t="s">
        <v>12</v>
      </c>
      <c r="G713" s="14" t="s">
        <v>14</v>
      </c>
      <c r="H713" s="15">
        <v>2</v>
      </c>
      <c r="I713" s="13">
        <v>3</v>
      </c>
      <c r="J713" s="15">
        <v>4</v>
      </c>
      <c r="K713" s="15">
        <v>5</v>
      </c>
      <c r="L713" s="16">
        <v>6</v>
      </c>
      <c r="M713" s="16">
        <v>7</v>
      </c>
      <c r="N713" s="16">
        <v>8</v>
      </c>
      <c r="O713" s="16">
        <v>9</v>
      </c>
      <c r="P713" s="16">
        <v>10</v>
      </c>
      <c r="Q713" s="15">
        <v>11</v>
      </c>
      <c r="R713" s="16">
        <v>12</v>
      </c>
      <c r="S713" s="16">
        <v>13</v>
      </c>
      <c r="T713" s="16">
        <v>14</v>
      </c>
      <c r="U713" s="16">
        <v>15</v>
      </c>
      <c r="V713" s="16">
        <v>16</v>
      </c>
      <c r="W713" s="16">
        <v>17</v>
      </c>
      <c r="X713" s="16">
        <v>18</v>
      </c>
      <c r="Y713" s="16">
        <v>19</v>
      </c>
      <c r="Z713" s="18">
        <v>20</v>
      </c>
      <c r="AA713" s="86"/>
      <c r="AB713" s="87"/>
    </row>
    <row r="714" spans="1:28" ht="26.25" customHeight="1">
      <c r="A714" s="101"/>
      <c r="B714" s="211"/>
      <c r="C714" s="212"/>
      <c r="D714" s="212"/>
      <c r="E714" s="213"/>
      <c r="F714" s="113"/>
      <c r="G714" s="217"/>
      <c r="H714" s="217"/>
      <c r="I714" s="217"/>
      <c r="J714" s="217"/>
      <c r="K714" s="217"/>
      <c r="L714" s="217"/>
      <c r="M714" s="217"/>
      <c r="N714" s="217"/>
      <c r="O714" s="217"/>
      <c r="P714" s="217"/>
      <c r="Q714" s="217"/>
      <c r="R714" s="217"/>
      <c r="S714" s="217"/>
      <c r="T714" s="217"/>
      <c r="U714" s="217"/>
      <c r="V714" s="217"/>
      <c r="W714" s="217"/>
      <c r="X714" s="217"/>
      <c r="Y714" s="217"/>
      <c r="Z714" s="217"/>
      <c r="AA714" s="88"/>
      <c r="AB714" s="89"/>
    </row>
    <row r="715" spans="1:28" ht="26.25" customHeight="1">
      <c r="A715" s="101"/>
      <c r="B715" s="211"/>
      <c r="C715" s="212"/>
      <c r="D715" s="212"/>
      <c r="E715" s="213"/>
      <c r="F715" s="113"/>
      <c r="G715" s="217"/>
      <c r="H715" s="217"/>
      <c r="I715" s="217"/>
      <c r="J715" s="217"/>
      <c r="K715" s="217"/>
      <c r="L715" s="217"/>
      <c r="M715" s="217"/>
      <c r="N715" s="217"/>
      <c r="O715" s="217"/>
      <c r="P715" s="217"/>
      <c r="Q715" s="217"/>
      <c r="R715" s="217"/>
      <c r="S715" s="217"/>
      <c r="T715" s="217"/>
      <c r="U715" s="217"/>
      <c r="V715" s="217"/>
      <c r="W715" s="217"/>
      <c r="X715" s="217"/>
      <c r="Y715" s="217"/>
      <c r="Z715" s="217"/>
      <c r="AA715" s="88"/>
      <c r="AB715" s="89"/>
    </row>
    <row r="716" spans="1:28" ht="26.25" customHeight="1">
      <c r="A716" s="102"/>
      <c r="B716" s="214"/>
      <c r="C716" s="215"/>
      <c r="D716" s="215"/>
      <c r="E716" s="216"/>
      <c r="F716" s="114"/>
      <c r="G716" s="218"/>
      <c r="H716" s="218"/>
      <c r="I716" s="218"/>
      <c r="J716" s="218"/>
      <c r="K716" s="218"/>
      <c r="L716" s="218"/>
      <c r="M716" s="218"/>
      <c r="N716" s="218"/>
      <c r="O716" s="218"/>
      <c r="P716" s="218"/>
      <c r="Q716" s="218"/>
      <c r="R716" s="218"/>
      <c r="S716" s="218"/>
      <c r="T716" s="218"/>
      <c r="U716" s="218"/>
      <c r="V716" s="218"/>
      <c r="W716" s="218"/>
      <c r="X716" s="218"/>
      <c r="Y716" s="218"/>
      <c r="Z716" s="218"/>
      <c r="AA716" s="90"/>
      <c r="AB716" s="91"/>
    </row>
    <row r="717" spans="1:28" ht="26.25" customHeight="1">
      <c r="A717" s="28"/>
      <c r="B717" s="29"/>
      <c r="C717" s="29"/>
      <c r="D717" s="29"/>
      <c r="E717" s="29"/>
      <c r="F717" s="28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27"/>
      <c r="Z717" s="27"/>
      <c r="AA717" s="26"/>
      <c r="AB717" s="26"/>
    </row>
    <row r="718" spans="1:28" ht="26.25" customHeight="1">
      <c r="A718" s="92" t="s">
        <v>9</v>
      </c>
      <c r="B718" s="93"/>
      <c r="C718" s="64" t="s">
        <v>21</v>
      </c>
      <c r="D718" s="64"/>
      <c r="E718" s="64"/>
      <c r="F718" s="64"/>
      <c r="G718" s="98"/>
      <c r="H718" s="61" t="s">
        <v>15</v>
      </c>
      <c r="I718" s="61"/>
      <c r="J718" s="64" t="s">
        <v>20</v>
      </c>
      <c r="K718" s="64"/>
      <c r="L718" s="64"/>
      <c r="M718" s="64"/>
      <c r="N718" s="64"/>
      <c r="O718" s="98"/>
      <c r="P718" s="61" t="s">
        <v>29</v>
      </c>
      <c r="Q718" s="61"/>
      <c r="R718" s="61"/>
      <c r="S718" s="61"/>
      <c r="T718" s="64" t="s">
        <v>26</v>
      </c>
      <c r="U718" s="64"/>
      <c r="V718" s="64"/>
      <c r="W718" s="67" t="s">
        <v>23</v>
      </c>
      <c r="X718" s="68"/>
      <c r="Y718" s="73" t="s">
        <v>34</v>
      </c>
      <c r="Z718" s="73"/>
      <c r="AA718" s="73"/>
      <c r="AB718" s="74"/>
    </row>
    <row r="719" spans="1:28" ht="26.25" customHeight="1">
      <c r="A719" s="94"/>
      <c r="B719" s="95"/>
      <c r="C719" s="65"/>
      <c r="D719" s="65"/>
      <c r="E719" s="65"/>
      <c r="F719" s="65"/>
      <c r="G719" s="99"/>
      <c r="H719" s="62"/>
      <c r="I719" s="62"/>
      <c r="J719" s="65"/>
      <c r="K719" s="65"/>
      <c r="L719" s="65"/>
      <c r="M719" s="65"/>
      <c r="N719" s="65"/>
      <c r="O719" s="99"/>
      <c r="P719" s="62"/>
      <c r="Q719" s="62"/>
      <c r="R719" s="62"/>
      <c r="S719" s="62"/>
      <c r="T719" s="65"/>
      <c r="U719" s="65"/>
      <c r="V719" s="65"/>
      <c r="W719" s="69"/>
      <c r="X719" s="70"/>
      <c r="Y719" s="75"/>
      <c r="Z719" s="75"/>
      <c r="AA719" s="75"/>
      <c r="AB719" s="76"/>
    </row>
    <row r="720" spans="1:28" ht="26.25" customHeight="1">
      <c r="A720" s="96"/>
      <c r="B720" s="97"/>
      <c r="C720" s="66"/>
      <c r="D720" s="66"/>
      <c r="E720" s="66"/>
      <c r="F720" s="66"/>
      <c r="G720" s="100"/>
      <c r="H720" s="63"/>
      <c r="I720" s="63"/>
      <c r="J720" s="66"/>
      <c r="K720" s="66"/>
      <c r="L720" s="66"/>
      <c r="M720" s="66"/>
      <c r="N720" s="66"/>
      <c r="O720" s="100"/>
      <c r="P720" s="63"/>
      <c r="Q720" s="63"/>
      <c r="R720" s="63"/>
      <c r="S720" s="63"/>
      <c r="T720" s="66"/>
      <c r="U720" s="66"/>
      <c r="V720" s="66"/>
      <c r="W720" s="71"/>
      <c r="X720" s="72"/>
      <c r="Y720" s="77"/>
      <c r="Z720" s="77"/>
      <c r="AA720" s="77"/>
      <c r="AB720" s="78"/>
    </row>
    <row r="721" spans="1:29" ht="26.25" customHeight="1">
      <c r="A721" s="165" t="s">
        <v>22</v>
      </c>
      <c r="B721" s="165"/>
      <c r="C721" s="165"/>
      <c r="D721" s="165"/>
      <c r="E721" s="165"/>
      <c r="F721" s="165"/>
      <c r="G721" s="165"/>
      <c r="H721" s="165"/>
      <c r="I721" s="165"/>
      <c r="J721" s="165"/>
      <c r="K721" s="165"/>
      <c r="L721" s="165"/>
      <c r="M721" s="1"/>
      <c r="N721" s="1"/>
      <c r="O721" s="1"/>
      <c r="P721" s="2"/>
      <c r="T721" s="227" t="str">
        <f>IF(T697="","",T697+1)</f>
        <v/>
      </c>
      <c r="U721" s="227"/>
      <c r="V721" s="227"/>
      <c r="W721" s="227"/>
      <c r="X721" s="227"/>
      <c r="Y721" s="227"/>
      <c r="Z721" s="227"/>
      <c r="AA721" s="207" t="str">
        <f>IF(T721="","",T721)</f>
        <v/>
      </c>
      <c r="AB721" s="207"/>
      <c r="AC721" s="21"/>
    </row>
    <row r="722" spans="1:29" ht="26.25" customHeight="1">
      <c r="A722" s="166"/>
      <c r="B722" s="166"/>
      <c r="C722" s="166"/>
      <c r="D722" s="166"/>
      <c r="E722" s="166"/>
      <c r="F722" s="167"/>
      <c r="G722" s="167"/>
      <c r="H722" s="167"/>
      <c r="I722" s="167"/>
      <c r="J722" s="167"/>
      <c r="K722" s="167"/>
      <c r="L722" s="167"/>
      <c r="M722" s="168" t="s">
        <v>5</v>
      </c>
      <c r="N722" s="168"/>
      <c r="O722" s="228" t="str">
        <f>IF(O698="","",O698)</f>
        <v/>
      </c>
      <c r="P722" s="228"/>
      <c r="Q722" s="228"/>
      <c r="R722" s="228"/>
      <c r="S722" s="228"/>
      <c r="T722" s="228"/>
      <c r="U722" s="228"/>
      <c r="V722" s="228"/>
      <c r="W722" s="228"/>
      <c r="X722" s="228"/>
      <c r="Y722" s="228"/>
      <c r="Z722" s="228"/>
      <c r="AA722" s="228"/>
      <c r="AB722" s="228"/>
    </row>
    <row r="723" spans="1:29" ht="26.25" customHeight="1">
      <c r="A723" s="170" t="s">
        <v>6</v>
      </c>
      <c r="B723" s="171"/>
      <c r="C723" s="171"/>
      <c r="D723" s="171"/>
      <c r="E723" s="172"/>
      <c r="F723" s="176"/>
      <c r="G723" s="177"/>
      <c r="H723" s="177"/>
      <c r="I723" s="177"/>
      <c r="J723" s="177"/>
      <c r="K723" s="177"/>
      <c r="L723" s="177"/>
      <c r="M723" s="177"/>
      <c r="N723" s="177"/>
      <c r="O723" s="177"/>
      <c r="P723" s="177"/>
      <c r="Q723" s="177"/>
      <c r="R723" s="178"/>
      <c r="S723" s="177"/>
      <c r="T723" s="177"/>
      <c r="U723" s="177"/>
      <c r="V723" s="177"/>
      <c r="W723" s="177"/>
      <c r="X723" s="177"/>
      <c r="Y723" s="177"/>
      <c r="Z723" s="177"/>
      <c r="AA723" s="177"/>
      <c r="AB723" s="179"/>
    </row>
    <row r="724" spans="1:29" ht="26.25" customHeight="1" thickBot="1">
      <c r="A724" s="173"/>
      <c r="B724" s="174"/>
      <c r="C724" s="174"/>
      <c r="D724" s="174"/>
      <c r="E724" s="175"/>
      <c r="F724" s="180"/>
      <c r="G724" s="181"/>
      <c r="H724" s="181"/>
      <c r="I724" s="181"/>
      <c r="J724" s="181"/>
      <c r="K724" s="181"/>
      <c r="L724" s="181"/>
      <c r="M724" s="181"/>
      <c r="N724" s="181"/>
      <c r="O724" s="181"/>
      <c r="P724" s="181"/>
      <c r="Q724" s="181"/>
      <c r="R724" s="182"/>
      <c r="S724" s="181"/>
      <c r="T724" s="181"/>
      <c r="U724" s="181"/>
      <c r="V724" s="181"/>
      <c r="W724" s="181"/>
      <c r="X724" s="181"/>
      <c r="Y724" s="181"/>
      <c r="Z724" s="181"/>
      <c r="AA724" s="181"/>
      <c r="AB724" s="183"/>
    </row>
    <row r="725" spans="1:29" ht="26.25" customHeight="1" thickTop="1">
      <c r="A725" s="154" t="s">
        <v>7</v>
      </c>
      <c r="B725" s="155"/>
      <c r="C725" s="155"/>
      <c r="D725" s="155"/>
      <c r="E725" s="155"/>
      <c r="F725" s="155"/>
      <c r="G725" s="155"/>
      <c r="H725" s="155"/>
      <c r="I725" s="155"/>
      <c r="J725" s="155"/>
      <c r="K725" s="155"/>
      <c r="L725" s="156"/>
      <c r="M725" s="12">
        <v>1</v>
      </c>
      <c r="N725" s="188"/>
      <c r="O725" s="188"/>
      <c r="P725" s="188"/>
      <c r="Q725" s="188"/>
      <c r="R725" s="188"/>
      <c r="S725" s="188"/>
      <c r="T725" s="189"/>
      <c r="U725" s="17">
        <v>3</v>
      </c>
      <c r="V725" s="192"/>
      <c r="W725" s="192"/>
      <c r="X725" s="192"/>
      <c r="Y725" s="192"/>
      <c r="Z725" s="192"/>
      <c r="AA725" s="192"/>
      <c r="AB725" s="193"/>
    </row>
    <row r="726" spans="1:29" ht="26.25" customHeight="1" thickBot="1">
      <c r="A726" s="160" t="s">
        <v>18</v>
      </c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2"/>
      <c r="M726" s="3">
        <v>2</v>
      </c>
      <c r="N726" s="190"/>
      <c r="O726" s="190"/>
      <c r="P726" s="190"/>
      <c r="Q726" s="190"/>
      <c r="R726" s="190"/>
      <c r="S726" s="190"/>
      <c r="T726" s="191"/>
      <c r="U726" s="3">
        <v>4</v>
      </c>
      <c r="V726" s="181"/>
      <c r="W726" s="181"/>
      <c r="X726" s="181"/>
      <c r="Y726" s="181"/>
      <c r="Z726" s="181"/>
      <c r="AA726" s="181"/>
      <c r="AB726" s="183"/>
    </row>
    <row r="727" spans="1:29" ht="26.25" customHeight="1" thickTop="1">
      <c r="A727" s="137" t="s">
        <v>16</v>
      </c>
      <c r="B727" s="138"/>
      <c r="C727" s="138"/>
      <c r="D727" s="138"/>
      <c r="E727" s="139"/>
      <c r="F727" s="5" t="s">
        <v>8</v>
      </c>
      <c r="G727" s="147" t="s">
        <v>141</v>
      </c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1"/>
      <c r="W727" s="148" t="s">
        <v>28</v>
      </c>
      <c r="X727" s="149"/>
      <c r="Y727" s="150"/>
      <c r="Z727" s="151" t="s">
        <v>25</v>
      </c>
      <c r="AA727" s="151"/>
      <c r="AB727" s="152"/>
    </row>
    <row r="728" spans="1:29" ht="26.25" customHeight="1">
      <c r="A728" s="142" t="s">
        <v>10</v>
      </c>
      <c r="B728" s="143"/>
      <c r="C728" s="143"/>
      <c r="D728" s="143"/>
      <c r="E728" s="153"/>
      <c r="F728" s="6">
        <v>1</v>
      </c>
      <c r="G728" s="194"/>
      <c r="H728" s="195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8"/>
      <c r="W728" s="46" t="str">
        <f>IF(I728="","",VLOOKUP(I728,'リスト1(PC入力用)'!$C$2:$E$169,2,FALSE))</f>
        <v/>
      </c>
      <c r="X728" s="47" t="str">
        <f>IF(I728="","",VLOOKUP(I728,'リスト1(PC入力用)'!$C$2:$E$169,3,FALSE))</f>
        <v/>
      </c>
      <c r="Y728" s="22" t="str">
        <f>IF(X728="","",W728+X728)</f>
        <v/>
      </c>
      <c r="Z728" s="201" t="str">
        <f>IF(Y728="","",_xlfn.IFS(Y728=2,"対策の必要なし",Y728=3,"現時点では必要なし",Y728=4,"何らかの対策が必要",Y728=5,"優先的な対策が必要",Y728=6,"即座に対策が必要"))</f>
        <v/>
      </c>
      <c r="AA728" s="202"/>
      <c r="AB728" s="203"/>
    </row>
    <row r="729" spans="1:29" ht="26.25" customHeight="1">
      <c r="A729" s="115" t="s">
        <v>19</v>
      </c>
      <c r="B729" s="116"/>
      <c r="C729" s="116"/>
      <c r="D729" s="116"/>
      <c r="E729" s="135"/>
      <c r="F729" s="6">
        <v>2</v>
      </c>
      <c r="G729" s="194"/>
      <c r="H729" s="195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8"/>
      <c r="W729" s="46" t="str">
        <f>IF(I729="","",VLOOKUP(I729,'リスト1(PC入力用)'!$C$2:$E$169,2,FALSE))</f>
        <v/>
      </c>
      <c r="X729" s="47" t="str">
        <f>IF(I729="","",VLOOKUP(I729,'リスト1(PC入力用)'!$C$2:$E$169,3,FALSE))</f>
        <v/>
      </c>
      <c r="Y729" s="22" t="str">
        <f>IF(X729="","",W729+X729)</f>
        <v/>
      </c>
      <c r="Z729" s="201" t="str">
        <f t="shared" ref="Z729:Z730" si="30">IF(Y729="","",_xlfn.IFS(Y729=2,"対策の必要なし",Y729=3,"現時点では必要なし",Y729=4,"何らかの対策が必要",Y729=5,"優先的な対策が必要",Y729=6,"即座に対策が必要"))</f>
        <v/>
      </c>
      <c r="AA729" s="202"/>
      <c r="AB729" s="203"/>
    </row>
    <row r="730" spans="1:29" ht="26.25" customHeight="1" thickBot="1">
      <c r="A730" s="117"/>
      <c r="B730" s="118"/>
      <c r="C730" s="118"/>
      <c r="D730" s="118"/>
      <c r="E730" s="136"/>
      <c r="F730" s="7">
        <v>3</v>
      </c>
      <c r="G730" s="182"/>
      <c r="H730" s="196"/>
      <c r="I730" s="199"/>
      <c r="J730" s="199"/>
      <c r="K730" s="199"/>
      <c r="L730" s="199"/>
      <c r="M730" s="199"/>
      <c r="N730" s="199"/>
      <c r="O730" s="199"/>
      <c r="P730" s="199"/>
      <c r="Q730" s="199"/>
      <c r="R730" s="199"/>
      <c r="S730" s="199"/>
      <c r="T730" s="199"/>
      <c r="U730" s="199"/>
      <c r="V730" s="200"/>
      <c r="W730" s="46" t="str">
        <f>IF(I730="","",VLOOKUP(I730,'リスト1(PC入力用)'!$C$2:$E$169,2,FALSE))</f>
        <v/>
      </c>
      <c r="X730" s="47" t="str">
        <f>IF(I730="","",VLOOKUP(I730,'リスト1(PC入力用)'!$C$2:$E$169,3,FALSE))</f>
        <v/>
      </c>
      <c r="Y730" s="23" t="str">
        <f>IF(X730="","",W730+X730)</f>
        <v/>
      </c>
      <c r="Z730" s="201" t="str">
        <f t="shared" si="30"/>
        <v/>
      </c>
      <c r="AA730" s="202"/>
      <c r="AB730" s="203"/>
    </row>
    <row r="731" spans="1:29" ht="26.25" customHeight="1" thickTop="1">
      <c r="A731" s="137" t="s">
        <v>17</v>
      </c>
      <c r="B731" s="138"/>
      <c r="C731" s="138"/>
      <c r="D731" s="138"/>
      <c r="E731" s="139"/>
      <c r="F731" s="8" t="s">
        <v>8</v>
      </c>
      <c r="G731" s="11" t="s">
        <v>30</v>
      </c>
      <c r="H731" s="225" t="s">
        <v>23</v>
      </c>
      <c r="I731" s="226"/>
      <c r="J731" s="226"/>
      <c r="K731" s="147" t="s">
        <v>24</v>
      </c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  <c r="AA731" s="140"/>
      <c r="AB731" s="141"/>
    </row>
    <row r="732" spans="1:29" ht="26.25" customHeight="1">
      <c r="A732" s="142" t="s">
        <v>33</v>
      </c>
      <c r="B732" s="143"/>
      <c r="C732" s="143"/>
      <c r="D732" s="143"/>
      <c r="E732" s="143"/>
      <c r="F732" s="9"/>
      <c r="G732" s="34" t="str">
        <f>IF(F732="","",VLOOKUP(F732,F728:Y730,20,FALSE))</f>
        <v/>
      </c>
      <c r="H732" s="219" t="str">
        <f>IF(F732="","",VLOOKUP(F732,F728:AB730,21,FALSE))</f>
        <v/>
      </c>
      <c r="I732" s="220"/>
      <c r="J732" s="221"/>
      <c r="K732" s="194"/>
      <c r="L732" s="195"/>
      <c r="M732" s="186"/>
      <c r="N732" s="184"/>
      <c r="O732" s="184"/>
      <c r="P732" s="184"/>
      <c r="Q732" s="184"/>
      <c r="R732" s="184"/>
      <c r="S732" s="184"/>
      <c r="T732" s="187"/>
      <c r="U732" s="184"/>
      <c r="V732" s="184"/>
      <c r="W732" s="184"/>
      <c r="X732" s="184"/>
      <c r="Y732" s="184"/>
      <c r="Z732" s="184"/>
      <c r="AA732" s="184"/>
      <c r="AB732" s="185"/>
    </row>
    <row r="733" spans="1:29" ht="26.25" customHeight="1">
      <c r="A733" s="115" t="s">
        <v>31</v>
      </c>
      <c r="B733" s="116"/>
      <c r="C733" s="116"/>
      <c r="D733" s="116"/>
      <c r="E733" s="116"/>
      <c r="F733" s="9"/>
      <c r="G733" s="34" t="str">
        <f>IF(F733="","",VLOOKUP(F733,F728:Y730,20,FALSE))</f>
        <v/>
      </c>
      <c r="H733" s="219" t="str">
        <f>IF(F733="","",VLOOKUP(F733,F728:AB730,21,FALSE))</f>
        <v/>
      </c>
      <c r="I733" s="220"/>
      <c r="J733" s="221"/>
      <c r="K733" s="194"/>
      <c r="L733" s="195"/>
      <c r="M733" s="186"/>
      <c r="N733" s="184"/>
      <c r="O733" s="184"/>
      <c r="P733" s="184"/>
      <c r="Q733" s="184"/>
      <c r="R733" s="184"/>
      <c r="S733" s="184"/>
      <c r="T733" s="187"/>
      <c r="U733" s="184"/>
      <c r="V733" s="184"/>
      <c r="W733" s="184"/>
      <c r="X733" s="184"/>
      <c r="Y733" s="184"/>
      <c r="Z733" s="184"/>
      <c r="AA733" s="184"/>
      <c r="AB733" s="185"/>
    </row>
    <row r="734" spans="1:29" ht="26.25" customHeight="1" thickBot="1">
      <c r="A734" s="117"/>
      <c r="B734" s="118"/>
      <c r="C734" s="118"/>
      <c r="D734" s="118"/>
      <c r="E734" s="118"/>
      <c r="F734" s="10"/>
      <c r="G734" s="34" t="str">
        <f>IF(F734="","",VLOOKUP(F734,F728:Y730,20,FALSE))</f>
        <v/>
      </c>
      <c r="H734" s="222" t="str">
        <f>IF(F734="","",VLOOKUP(F734,F728:AB730,21,FALSE))</f>
        <v/>
      </c>
      <c r="I734" s="223"/>
      <c r="J734" s="224"/>
      <c r="K734" s="182"/>
      <c r="L734" s="196"/>
      <c r="M734" s="204"/>
      <c r="N734" s="181"/>
      <c r="O734" s="181"/>
      <c r="P734" s="181"/>
      <c r="Q734" s="181"/>
      <c r="R734" s="181"/>
      <c r="S734" s="181"/>
      <c r="T734" s="205"/>
      <c r="U734" s="184"/>
      <c r="V734" s="184"/>
      <c r="W734" s="184"/>
      <c r="X734" s="184"/>
      <c r="Y734" s="184"/>
      <c r="Z734" s="184"/>
      <c r="AA734" s="184"/>
      <c r="AB734" s="185"/>
    </row>
    <row r="735" spans="1:29" ht="26.25" customHeight="1" thickTop="1">
      <c r="A735" s="123" t="s">
        <v>13</v>
      </c>
      <c r="B735" s="124"/>
      <c r="C735" s="124"/>
      <c r="D735" s="124"/>
      <c r="E735" s="124"/>
      <c r="F735" s="229"/>
      <c r="G735" s="230"/>
      <c r="H735" s="230"/>
      <c r="I735" s="230"/>
      <c r="J735" s="230"/>
      <c r="K735" s="230"/>
      <c r="L735" s="230"/>
      <c r="M735" s="230"/>
      <c r="N735" s="230"/>
      <c r="O735" s="230"/>
      <c r="P735" s="230"/>
      <c r="Q735" s="230"/>
      <c r="R735" s="230"/>
      <c r="S735" s="230"/>
      <c r="T735" s="230"/>
      <c r="U735" s="230"/>
      <c r="V735" s="230"/>
      <c r="W735" s="230"/>
      <c r="X735" s="230"/>
      <c r="Y735" s="131" t="s">
        <v>35</v>
      </c>
      <c r="Z735" s="131"/>
      <c r="AA735" s="131"/>
      <c r="AB735" s="132"/>
    </row>
    <row r="736" spans="1:29" ht="26.25" customHeight="1" thickBot="1">
      <c r="A736" s="125"/>
      <c r="B736" s="126"/>
      <c r="C736" s="126"/>
      <c r="D736" s="126"/>
      <c r="E736" s="126"/>
      <c r="F736" s="231"/>
      <c r="G736" s="232"/>
      <c r="H736" s="232"/>
      <c r="I736" s="232"/>
      <c r="J736" s="232"/>
      <c r="K736" s="232"/>
      <c r="L736" s="232"/>
      <c r="M736" s="232"/>
      <c r="N736" s="232"/>
      <c r="O736" s="232"/>
      <c r="P736" s="232"/>
      <c r="Q736" s="232"/>
      <c r="R736" s="232"/>
      <c r="S736" s="232"/>
      <c r="T736" s="232"/>
      <c r="U736" s="232"/>
      <c r="V736" s="232"/>
      <c r="W736" s="232"/>
      <c r="X736" s="232"/>
      <c r="Y736" s="133"/>
      <c r="Z736" s="133"/>
      <c r="AA736" s="133"/>
      <c r="AB736" s="134"/>
    </row>
    <row r="737" spans="1:28" ht="26.25" customHeight="1" thickTop="1">
      <c r="A737" s="101" t="s">
        <v>11</v>
      </c>
      <c r="B737" s="208" t="str">
        <f>IF(B713="","",B713)</f>
        <v/>
      </c>
      <c r="C737" s="209"/>
      <c r="D737" s="209"/>
      <c r="E737" s="210"/>
      <c r="F737" s="112" t="s">
        <v>12</v>
      </c>
      <c r="G737" s="14" t="s">
        <v>14</v>
      </c>
      <c r="H737" s="15">
        <v>2</v>
      </c>
      <c r="I737" s="13">
        <v>3</v>
      </c>
      <c r="J737" s="15">
        <v>4</v>
      </c>
      <c r="K737" s="15">
        <v>5</v>
      </c>
      <c r="L737" s="16">
        <v>6</v>
      </c>
      <c r="M737" s="16">
        <v>7</v>
      </c>
      <c r="N737" s="16">
        <v>8</v>
      </c>
      <c r="O737" s="16">
        <v>9</v>
      </c>
      <c r="P737" s="16">
        <v>10</v>
      </c>
      <c r="Q737" s="15">
        <v>11</v>
      </c>
      <c r="R737" s="16">
        <v>12</v>
      </c>
      <c r="S737" s="16">
        <v>13</v>
      </c>
      <c r="T737" s="16">
        <v>14</v>
      </c>
      <c r="U737" s="16">
        <v>15</v>
      </c>
      <c r="V737" s="16">
        <v>16</v>
      </c>
      <c r="W737" s="16">
        <v>17</v>
      </c>
      <c r="X737" s="16">
        <v>18</v>
      </c>
      <c r="Y737" s="16">
        <v>19</v>
      </c>
      <c r="Z737" s="18">
        <v>20</v>
      </c>
      <c r="AA737" s="86"/>
      <c r="AB737" s="87"/>
    </row>
    <row r="738" spans="1:28" ht="26.25" customHeight="1">
      <c r="A738" s="101"/>
      <c r="B738" s="211"/>
      <c r="C738" s="212"/>
      <c r="D738" s="212"/>
      <c r="E738" s="213"/>
      <c r="F738" s="113"/>
      <c r="G738" s="217"/>
      <c r="H738" s="217"/>
      <c r="I738" s="217"/>
      <c r="J738" s="217"/>
      <c r="K738" s="217"/>
      <c r="L738" s="217"/>
      <c r="M738" s="217"/>
      <c r="N738" s="217"/>
      <c r="O738" s="217"/>
      <c r="P738" s="217"/>
      <c r="Q738" s="217"/>
      <c r="R738" s="217"/>
      <c r="S738" s="217"/>
      <c r="T738" s="217"/>
      <c r="U738" s="217"/>
      <c r="V738" s="217"/>
      <c r="W738" s="217"/>
      <c r="X738" s="217"/>
      <c r="Y738" s="217"/>
      <c r="Z738" s="217"/>
      <c r="AA738" s="88"/>
      <c r="AB738" s="89"/>
    </row>
    <row r="739" spans="1:28" ht="26.25" customHeight="1">
      <c r="A739" s="101"/>
      <c r="B739" s="211"/>
      <c r="C739" s="212"/>
      <c r="D739" s="212"/>
      <c r="E739" s="213"/>
      <c r="F739" s="113"/>
      <c r="G739" s="217"/>
      <c r="H739" s="217"/>
      <c r="I739" s="217"/>
      <c r="J739" s="217"/>
      <c r="K739" s="217"/>
      <c r="L739" s="217"/>
      <c r="M739" s="217"/>
      <c r="N739" s="217"/>
      <c r="O739" s="217"/>
      <c r="P739" s="217"/>
      <c r="Q739" s="217"/>
      <c r="R739" s="217"/>
      <c r="S739" s="217"/>
      <c r="T739" s="217"/>
      <c r="U739" s="217"/>
      <c r="V739" s="217"/>
      <c r="W739" s="217"/>
      <c r="X739" s="217"/>
      <c r="Y739" s="217"/>
      <c r="Z739" s="217"/>
      <c r="AA739" s="88"/>
      <c r="AB739" s="89"/>
    </row>
    <row r="740" spans="1:28" ht="26.25" customHeight="1">
      <c r="A740" s="102"/>
      <c r="B740" s="214"/>
      <c r="C740" s="215"/>
      <c r="D740" s="215"/>
      <c r="E740" s="216"/>
      <c r="F740" s="114"/>
      <c r="G740" s="218"/>
      <c r="H740" s="218"/>
      <c r="I740" s="218"/>
      <c r="J740" s="218"/>
      <c r="K740" s="218"/>
      <c r="L740" s="218"/>
      <c r="M740" s="218"/>
      <c r="N740" s="218"/>
      <c r="O740" s="218"/>
      <c r="P740" s="218"/>
      <c r="Q740" s="218"/>
      <c r="R740" s="218"/>
      <c r="S740" s="218"/>
      <c r="T740" s="218"/>
      <c r="U740" s="218"/>
      <c r="V740" s="218"/>
      <c r="W740" s="218"/>
      <c r="X740" s="218"/>
      <c r="Y740" s="218"/>
      <c r="Z740" s="218"/>
      <c r="AA740" s="90"/>
      <c r="AB740" s="91"/>
    </row>
    <row r="741" spans="1:28" ht="26.25" customHeight="1">
      <c r="A741" s="28"/>
      <c r="B741" s="29"/>
      <c r="C741" s="29"/>
      <c r="D741" s="29"/>
      <c r="E741" s="29"/>
      <c r="F741" s="28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27"/>
      <c r="Z741" s="27"/>
      <c r="AA741" s="26"/>
      <c r="AB741" s="26"/>
    </row>
    <row r="742" spans="1:28" ht="26.25" customHeight="1">
      <c r="A742" s="92" t="s">
        <v>9</v>
      </c>
      <c r="B742" s="93"/>
      <c r="C742" s="64" t="s">
        <v>21</v>
      </c>
      <c r="D742" s="64"/>
      <c r="E742" s="64"/>
      <c r="F742" s="64"/>
      <c r="G742" s="98"/>
      <c r="H742" s="61" t="s">
        <v>15</v>
      </c>
      <c r="I742" s="61"/>
      <c r="J742" s="64" t="s">
        <v>20</v>
      </c>
      <c r="K742" s="64"/>
      <c r="L742" s="64"/>
      <c r="M742" s="64"/>
      <c r="N742" s="64"/>
      <c r="O742" s="98"/>
      <c r="P742" s="61" t="s">
        <v>29</v>
      </c>
      <c r="Q742" s="61"/>
      <c r="R742" s="61"/>
      <c r="S742" s="61"/>
      <c r="T742" s="64" t="s">
        <v>26</v>
      </c>
      <c r="U742" s="64"/>
      <c r="V742" s="64"/>
      <c r="W742" s="67" t="s">
        <v>23</v>
      </c>
      <c r="X742" s="68"/>
      <c r="Y742" s="73" t="s">
        <v>34</v>
      </c>
      <c r="Z742" s="73"/>
      <c r="AA742" s="73"/>
      <c r="AB742" s="74"/>
    </row>
    <row r="743" spans="1:28" ht="26.25" customHeight="1">
      <c r="A743" s="94"/>
      <c r="B743" s="95"/>
      <c r="C743" s="65"/>
      <c r="D743" s="65"/>
      <c r="E743" s="65"/>
      <c r="F743" s="65"/>
      <c r="G743" s="99"/>
      <c r="H743" s="62"/>
      <c r="I743" s="62"/>
      <c r="J743" s="65"/>
      <c r="K743" s="65"/>
      <c r="L743" s="65"/>
      <c r="M743" s="65"/>
      <c r="N743" s="65"/>
      <c r="O743" s="99"/>
      <c r="P743" s="62"/>
      <c r="Q743" s="62"/>
      <c r="R743" s="62"/>
      <c r="S743" s="62"/>
      <c r="T743" s="65"/>
      <c r="U743" s="65"/>
      <c r="V743" s="65"/>
      <c r="W743" s="69"/>
      <c r="X743" s="70"/>
      <c r="Y743" s="75"/>
      <c r="Z743" s="75"/>
      <c r="AA743" s="75"/>
      <c r="AB743" s="76"/>
    </row>
    <row r="744" spans="1:28" ht="26.25" customHeight="1">
      <c r="A744" s="96"/>
      <c r="B744" s="97"/>
      <c r="C744" s="66"/>
      <c r="D744" s="66"/>
      <c r="E744" s="66"/>
      <c r="F744" s="66"/>
      <c r="G744" s="100"/>
      <c r="H744" s="63"/>
      <c r="I744" s="63"/>
      <c r="J744" s="66"/>
      <c r="K744" s="66"/>
      <c r="L744" s="66"/>
      <c r="M744" s="66"/>
      <c r="N744" s="66"/>
      <c r="O744" s="100"/>
      <c r="P744" s="63"/>
      <c r="Q744" s="63"/>
      <c r="R744" s="63"/>
      <c r="S744" s="63"/>
      <c r="T744" s="66"/>
      <c r="U744" s="66"/>
      <c r="V744" s="66"/>
      <c r="W744" s="71"/>
      <c r="X744" s="72"/>
      <c r="Y744" s="77"/>
      <c r="Z744" s="77"/>
      <c r="AA744" s="77"/>
      <c r="AB744" s="78"/>
    </row>
  </sheetData>
  <mergeCells count="2573">
    <mergeCell ref="T742:V744"/>
    <mergeCell ref="W742:X744"/>
    <mergeCell ref="Y742:AB744"/>
    <mergeCell ref="V738:V740"/>
    <mergeCell ref="W738:W740"/>
    <mergeCell ref="X738:X740"/>
    <mergeCell ref="Y738:Y740"/>
    <mergeCell ref="Z738:Z740"/>
    <mergeCell ref="A742:B744"/>
    <mergeCell ref="C742:G744"/>
    <mergeCell ref="H742:I744"/>
    <mergeCell ref="J742:O744"/>
    <mergeCell ref="P742:S744"/>
    <mergeCell ref="P738:P740"/>
    <mergeCell ref="Q738:Q740"/>
    <mergeCell ref="R738:R740"/>
    <mergeCell ref="S738:S740"/>
    <mergeCell ref="T738:T740"/>
    <mergeCell ref="U738:U740"/>
    <mergeCell ref="J738:J740"/>
    <mergeCell ref="K738:K740"/>
    <mergeCell ref="L738:L740"/>
    <mergeCell ref="M738:M740"/>
    <mergeCell ref="N738:N740"/>
    <mergeCell ref="O738:O740"/>
    <mergeCell ref="A735:E736"/>
    <mergeCell ref="F735:X736"/>
    <mergeCell ref="Y735:AB736"/>
    <mergeCell ref="A737:A740"/>
    <mergeCell ref="B737:E740"/>
    <mergeCell ref="F737:F740"/>
    <mergeCell ref="AA737:AB740"/>
    <mergeCell ref="G738:G740"/>
    <mergeCell ref="H738:H740"/>
    <mergeCell ref="I738:I740"/>
    <mergeCell ref="A733:E734"/>
    <mergeCell ref="H733:J733"/>
    <mergeCell ref="K733:L733"/>
    <mergeCell ref="M733:T733"/>
    <mergeCell ref="U733:AB733"/>
    <mergeCell ref="H734:J734"/>
    <mergeCell ref="K734:L734"/>
    <mergeCell ref="M734:T734"/>
    <mergeCell ref="U734:AB734"/>
    <mergeCell ref="Z730:AB730"/>
    <mergeCell ref="A731:E731"/>
    <mergeCell ref="H731:J731"/>
    <mergeCell ref="K731:AB731"/>
    <mergeCell ref="A732:E732"/>
    <mergeCell ref="H732:J732"/>
    <mergeCell ref="K732:L732"/>
    <mergeCell ref="M732:T732"/>
    <mergeCell ref="U732:AB732"/>
    <mergeCell ref="A728:E728"/>
    <mergeCell ref="G728:H728"/>
    <mergeCell ref="I728:V728"/>
    <mergeCell ref="Z728:AB728"/>
    <mergeCell ref="A729:E730"/>
    <mergeCell ref="G729:H729"/>
    <mergeCell ref="I729:V729"/>
    <mergeCell ref="Z729:AB729"/>
    <mergeCell ref="G730:H730"/>
    <mergeCell ref="I730:V730"/>
    <mergeCell ref="A726:L726"/>
    <mergeCell ref="N726:T726"/>
    <mergeCell ref="V726:AB726"/>
    <mergeCell ref="A727:E727"/>
    <mergeCell ref="G727:V727"/>
    <mergeCell ref="W727:Y727"/>
    <mergeCell ref="Z727:AB727"/>
    <mergeCell ref="A723:E724"/>
    <mergeCell ref="F723:Q723"/>
    <mergeCell ref="R723:AB723"/>
    <mergeCell ref="F724:Q724"/>
    <mergeCell ref="R724:AB724"/>
    <mergeCell ref="A725:L725"/>
    <mergeCell ref="N725:T725"/>
    <mergeCell ref="V725:AB725"/>
    <mergeCell ref="T718:V720"/>
    <mergeCell ref="W718:X720"/>
    <mergeCell ref="Y718:AB720"/>
    <mergeCell ref="A721:L722"/>
    <mergeCell ref="T721:Z721"/>
    <mergeCell ref="AA721:AB721"/>
    <mergeCell ref="M722:N722"/>
    <mergeCell ref="O722:AB722"/>
    <mergeCell ref="V714:V716"/>
    <mergeCell ref="W714:W716"/>
    <mergeCell ref="X714:X716"/>
    <mergeCell ref="Y714:Y716"/>
    <mergeCell ref="Z714:Z716"/>
    <mergeCell ref="A718:B720"/>
    <mergeCell ref="C718:G720"/>
    <mergeCell ref="H718:I720"/>
    <mergeCell ref="J718:O720"/>
    <mergeCell ref="P718:S720"/>
    <mergeCell ref="P714:P716"/>
    <mergeCell ref="Q714:Q716"/>
    <mergeCell ref="R714:R716"/>
    <mergeCell ref="S714:S716"/>
    <mergeCell ref="T714:T716"/>
    <mergeCell ref="U714:U716"/>
    <mergeCell ref="J714:J716"/>
    <mergeCell ref="K714:K716"/>
    <mergeCell ref="L714:L716"/>
    <mergeCell ref="M714:M716"/>
    <mergeCell ref="N714:N716"/>
    <mergeCell ref="O714:O716"/>
    <mergeCell ref="A711:E712"/>
    <mergeCell ref="F711:X712"/>
    <mergeCell ref="Y711:AB712"/>
    <mergeCell ref="A713:A716"/>
    <mergeCell ref="B713:E716"/>
    <mergeCell ref="F713:F716"/>
    <mergeCell ref="AA713:AB716"/>
    <mergeCell ref="G714:G716"/>
    <mergeCell ref="H714:H716"/>
    <mergeCell ref="I714:I716"/>
    <mergeCell ref="A709:E710"/>
    <mergeCell ref="H709:J709"/>
    <mergeCell ref="K709:L709"/>
    <mergeCell ref="M709:T709"/>
    <mergeCell ref="U709:AB709"/>
    <mergeCell ref="H710:J710"/>
    <mergeCell ref="K710:L710"/>
    <mergeCell ref="M710:T710"/>
    <mergeCell ref="U710:AB710"/>
    <mergeCell ref="Z706:AB706"/>
    <mergeCell ref="A707:E707"/>
    <mergeCell ref="H707:J707"/>
    <mergeCell ref="K707:AB707"/>
    <mergeCell ref="A708:E708"/>
    <mergeCell ref="H708:J708"/>
    <mergeCell ref="K708:L708"/>
    <mergeCell ref="M708:T708"/>
    <mergeCell ref="U708:AB708"/>
    <mergeCell ref="A704:E704"/>
    <mergeCell ref="G704:H704"/>
    <mergeCell ref="I704:V704"/>
    <mergeCell ref="Z704:AB704"/>
    <mergeCell ref="A705:E706"/>
    <mergeCell ref="G705:H705"/>
    <mergeCell ref="I705:V705"/>
    <mergeCell ref="Z705:AB705"/>
    <mergeCell ref="G706:H706"/>
    <mergeCell ref="I706:V706"/>
    <mergeCell ref="A702:L702"/>
    <mergeCell ref="N702:T702"/>
    <mergeCell ref="V702:AB702"/>
    <mergeCell ref="A703:E703"/>
    <mergeCell ref="G703:V703"/>
    <mergeCell ref="W703:Y703"/>
    <mergeCell ref="Z703:AB703"/>
    <mergeCell ref="A699:E700"/>
    <mergeCell ref="F699:Q699"/>
    <mergeCell ref="R699:AB699"/>
    <mergeCell ref="F700:Q700"/>
    <mergeCell ref="R700:AB700"/>
    <mergeCell ref="A701:L701"/>
    <mergeCell ref="N701:T701"/>
    <mergeCell ref="V701:AB701"/>
    <mergeCell ref="T694:V696"/>
    <mergeCell ref="W694:X696"/>
    <mergeCell ref="Y694:AB696"/>
    <mergeCell ref="A697:L698"/>
    <mergeCell ref="T697:Z697"/>
    <mergeCell ref="AA697:AB697"/>
    <mergeCell ref="M698:N698"/>
    <mergeCell ref="O698:AB698"/>
    <mergeCell ref="V690:V692"/>
    <mergeCell ref="W690:W692"/>
    <mergeCell ref="X690:X692"/>
    <mergeCell ref="Y690:Y692"/>
    <mergeCell ref="Z690:Z692"/>
    <mergeCell ref="A694:B696"/>
    <mergeCell ref="C694:G696"/>
    <mergeCell ref="H694:I696"/>
    <mergeCell ref="J694:O696"/>
    <mergeCell ref="P694:S696"/>
    <mergeCell ref="P690:P692"/>
    <mergeCell ref="Q690:Q692"/>
    <mergeCell ref="R690:R692"/>
    <mergeCell ref="S690:S692"/>
    <mergeCell ref="T690:T692"/>
    <mergeCell ref="U690:U692"/>
    <mergeCell ref="J690:J692"/>
    <mergeCell ref="K690:K692"/>
    <mergeCell ref="L690:L692"/>
    <mergeCell ref="M690:M692"/>
    <mergeCell ref="N690:N692"/>
    <mergeCell ref="O690:O692"/>
    <mergeCell ref="A687:E688"/>
    <mergeCell ref="F687:X688"/>
    <mergeCell ref="Y687:AB688"/>
    <mergeCell ref="A689:A692"/>
    <mergeCell ref="B689:E692"/>
    <mergeCell ref="F689:F692"/>
    <mergeCell ref="AA689:AB692"/>
    <mergeCell ref="G690:G692"/>
    <mergeCell ref="H690:H692"/>
    <mergeCell ref="I690:I692"/>
    <mergeCell ref="A685:E686"/>
    <mergeCell ref="H685:J685"/>
    <mergeCell ref="K685:L685"/>
    <mergeCell ref="M685:T685"/>
    <mergeCell ref="U685:AB685"/>
    <mergeCell ref="H686:J686"/>
    <mergeCell ref="K686:L686"/>
    <mergeCell ref="M686:T686"/>
    <mergeCell ref="U686:AB686"/>
    <mergeCell ref="Z682:AB682"/>
    <mergeCell ref="A683:E683"/>
    <mergeCell ref="H683:J683"/>
    <mergeCell ref="K683:AB683"/>
    <mergeCell ref="A684:E684"/>
    <mergeCell ref="H684:J684"/>
    <mergeCell ref="K684:L684"/>
    <mergeCell ref="M684:T684"/>
    <mergeCell ref="U684:AB684"/>
    <mergeCell ref="A680:E680"/>
    <mergeCell ref="G680:H680"/>
    <mergeCell ref="I680:V680"/>
    <mergeCell ref="Z680:AB680"/>
    <mergeCell ref="A681:E682"/>
    <mergeCell ref="G681:H681"/>
    <mergeCell ref="I681:V681"/>
    <mergeCell ref="Z681:AB681"/>
    <mergeCell ref="G682:H682"/>
    <mergeCell ref="I682:V682"/>
    <mergeCell ref="A678:L678"/>
    <mergeCell ref="N678:T678"/>
    <mergeCell ref="V678:AB678"/>
    <mergeCell ref="A679:E679"/>
    <mergeCell ref="G679:V679"/>
    <mergeCell ref="W679:Y679"/>
    <mergeCell ref="Z679:AB679"/>
    <mergeCell ref="A675:E676"/>
    <mergeCell ref="F675:Q675"/>
    <mergeCell ref="R675:AB675"/>
    <mergeCell ref="F676:Q676"/>
    <mergeCell ref="R676:AB676"/>
    <mergeCell ref="A677:L677"/>
    <mergeCell ref="N677:T677"/>
    <mergeCell ref="V677:AB677"/>
    <mergeCell ref="T670:V672"/>
    <mergeCell ref="W670:X672"/>
    <mergeCell ref="Y670:AB672"/>
    <mergeCell ref="A673:L674"/>
    <mergeCell ref="T673:Z673"/>
    <mergeCell ref="AA673:AB673"/>
    <mergeCell ref="M674:N674"/>
    <mergeCell ref="O674:AB674"/>
    <mergeCell ref="V666:V668"/>
    <mergeCell ref="W666:W668"/>
    <mergeCell ref="X666:X668"/>
    <mergeCell ref="Y666:Y668"/>
    <mergeCell ref="Z666:Z668"/>
    <mergeCell ref="A670:B672"/>
    <mergeCell ref="C670:G672"/>
    <mergeCell ref="H670:I672"/>
    <mergeCell ref="J670:O672"/>
    <mergeCell ref="P670:S672"/>
    <mergeCell ref="P666:P668"/>
    <mergeCell ref="Q666:Q668"/>
    <mergeCell ref="R666:R668"/>
    <mergeCell ref="S666:S668"/>
    <mergeCell ref="T666:T668"/>
    <mergeCell ref="U666:U668"/>
    <mergeCell ref="J666:J668"/>
    <mergeCell ref="K666:K668"/>
    <mergeCell ref="L666:L668"/>
    <mergeCell ref="M666:M668"/>
    <mergeCell ref="N666:N668"/>
    <mergeCell ref="O666:O668"/>
    <mergeCell ref="A663:E664"/>
    <mergeCell ref="F663:X664"/>
    <mergeCell ref="Y663:AB664"/>
    <mergeCell ref="A665:A668"/>
    <mergeCell ref="B665:E668"/>
    <mergeCell ref="F665:F668"/>
    <mergeCell ref="AA665:AB668"/>
    <mergeCell ref="G666:G668"/>
    <mergeCell ref="H666:H668"/>
    <mergeCell ref="I666:I668"/>
    <mergeCell ref="A661:E662"/>
    <mergeCell ref="H661:J661"/>
    <mergeCell ref="K661:L661"/>
    <mergeCell ref="M661:T661"/>
    <mergeCell ref="U661:AB661"/>
    <mergeCell ref="H662:J662"/>
    <mergeCell ref="K662:L662"/>
    <mergeCell ref="M662:T662"/>
    <mergeCell ref="U662:AB662"/>
    <mergeCell ref="Z658:AB658"/>
    <mergeCell ref="A659:E659"/>
    <mergeCell ref="H659:J659"/>
    <mergeCell ref="K659:AB659"/>
    <mergeCell ref="A660:E660"/>
    <mergeCell ref="H660:J660"/>
    <mergeCell ref="K660:L660"/>
    <mergeCell ref="M660:T660"/>
    <mergeCell ref="U660:AB660"/>
    <mergeCell ref="A656:E656"/>
    <mergeCell ref="G656:H656"/>
    <mergeCell ref="I656:V656"/>
    <mergeCell ref="Z656:AB656"/>
    <mergeCell ref="A657:E658"/>
    <mergeCell ref="G657:H657"/>
    <mergeCell ref="I657:V657"/>
    <mergeCell ref="Z657:AB657"/>
    <mergeCell ref="G658:H658"/>
    <mergeCell ref="I658:V658"/>
    <mergeCell ref="A654:L654"/>
    <mergeCell ref="N654:T654"/>
    <mergeCell ref="V654:AB654"/>
    <mergeCell ref="A655:E655"/>
    <mergeCell ref="G655:V655"/>
    <mergeCell ref="W655:Y655"/>
    <mergeCell ref="Z655:AB655"/>
    <mergeCell ref="A651:E652"/>
    <mergeCell ref="F651:Q651"/>
    <mergeCell ref="R651:AB651"/>
    <mergeCell ref="F652:Q652"/>
    <mergeCell ref="R652:AB652"/>
    <mergeCell ref="A653:L653"/>
    <mergeCell ref="N653:T653"/>
    <mergeCell ref="V653:AB653"/>
    <mergeCell ref="T646:V648"/>
    <mergeCell ref="W646:X648"/>
    <mergeCell ref="Y646:AB648"/>
    <mergeCell ref="A649:L650"/>
    <mergeCell ref="T649:Z649"/>
    <mergeCell ref="AA649:AB649"/>
    <mergeCell ref="M650:N650"/>
    <mergeCell ref="O650:AB650"/>
    <mergeCell ref="V642:V644"/>
    <mergeCell ref="W642:W644"/>
    <mergeCell ref="X642:X644"/>
    <mergeCell ref="Y642:Y644"/>
    <mergeCell ref="Z642:Z644"/>
    <mergeCell ref="A646:B648"/>
    <mergeCell ref="C646:G648"/>
    <mergeCell ref="H646:I648"/>
    <mergeCell ref="J646:O648"/>
    <mergeCell ref="P646:S648"/>
    <mergeCell ref="P642:P644"/>
    <mergeCell ref="Q642:Q644"/>
    <mergeCell ref="R642:R644"/>
    <mergeCell ref="S642:S644"/>
    <mergeCell ref="T642:T644"/>
    <mergeCell ref="U642:U644"/>
    <mergeCell ref="J642:J644"/>
    <mergeCell ref="K642:K644"/>
    <mergeCell ref="L642:L644"/>
    <mergeCell ref="M642:M644"/>
    <mergeCell ref="N642:N644"/>
    <mergeCell ref="O642:O644"/>
    <mergeCell ref="A639:E640"/>
    <mergeCell ref="F639:X640"/>
    <mergeCell ref="Y639:AB640"/>
    <mergeCell ref="A641:A644"/>
    <mergeCell ref="B641:E644"/>
    <mergeCell ref="F641:F644"/>
    <mergeCell ref="AA641:AB644"/>
    <mergeCell ref="G642:G644"/>
    <mergeCell ref="H642:H644"/>
    <mergeCell ref="I642:I644"/>
    <mergeCell ref="A637:E638"/>
    <mergeCell ref="H637:J637"/>
    <mergeCell ref="K637:L637"/>
    <mergeCell ref="M637:T637"/>
    <mergeCell ref="U637:AB637"/>
    <mergeCell ref="H638:J638"/>
    <mergeCell ref="K638:L638"/>
    <mergeCell ref="M638:T638"/>
    <mergeCell ref="U638:AB638"/>
    <mergeCell ref="Z634:AB634"/>
    <mergeCell ref="A635:E635"/>
    <mergeCell ref="H635:J635"/>
    <mergeCell ref="K635:AB635"/>
    <mergeCell ref="A636:E636"/>
    <mergeCell ref="H636:J636"/>
    <mergeCell ref="K636:L636"/>
    <mergeCell ref="M636:T636"/>
    <mergeCell ref="U636:AB636"/>
    <mergeCell ref="A632:E632"/>
    <mergeCell ref="G632:H632"/>
    <mergeCell ref="I632:V632"/>
    <mergeCell ref="Z632:AB632"/>
    <mergeCell ref="A633:E634"/>
    <mergeCell ref="G633:H633"/>
    <mergeCell ref="I633:V633"/>
    <mergeCell ref="Z633:AB633"/>
    <mergeCell ref="G634:H634"/>
    <mergeCell ref="I634:V634"/>
    <mergeCell ref="A630:L630"/>
    <mergeCell ref="N630:T630"/>
    <mergeCell ref="V630:AB630"/>
    <mergeCell ref="A631:E631"/>
    <mergeCell ref="G631:V631"/>
    <mergeCell ref="W631:Y631"/>
    <mergeCell ref="Z631:AB631"/>
    <mergeCell ref="A627:E628"/>
    <mergeCell ref="F627:Q627"/>
    <mergeCell ref="R627:AB627"/>
    <mergeCell ref="F628:Q628"/>
    <mergeCell ref="R628:AB628"/>
    <mergeCell ref="A629:L629"/>
    <mergeCell ref="N629:T629"/>
    <mergeCell ref="V629:AB629"/>
    <mergeCell ref="T622:V624"/>
    <mergeCell ref="W622:X624"/>
    <mergeCell ref="Y622:AB624"/>
    <mergeCell ref="A625:L626"/>
    <mergeCell ref="T625:Z625"/>
    <mergeCell ref="AA625:AB625"/>
    <mergeCell ref="M626:N626"/>
    <mergeCell ref="O626:AB626"/>
    <mergeCell ref="V618:V620"/>
    <mergeCell ref="W618:W620"/>
    <mergeCell ref="X618:X620"/>
    <mergeCell ref="Y618:Y620"/>
    <mergeCell ref="Z618:Z620"/>
    <mergeCell ref="A622:B624"/>
    <mergeCell ref="C622:G624"/>
    <mergeCell ref="H622:I624"/>
    <mergeCell ref="J622:O624"/>
    <mergeCell ref="P622:S624"/>
    <mergeCell ref="P618:P620"/>
    <mergeCell ref="Q618:Q620"/>
    <mergeCell ref="R618:R620"/>
    <mergeCell ref="S618:S620"/>
    <mergeCell ref="T618:T620"/>
    <mergeCell ref="U618:U620"/>
    <mergeCell ref="J618:J620"/>
    <mergeCell ref="K618:K620"/>
    <mergeCell ref="L618:L620"/>
    <mergeCell ref="M618:M620"/>
    <mergeCell ref="N618:N620"/>
    <mergeCell ref="O618:O620"/>
    <mergeCell ref="A615:E616"/>
    <mergeCell ref="F615:X616"/>
    <mergeCell ref="Y615:AB616"/>
    <mergeCell ref="A617:A620"/>
    <mergeCell ref="B617:E620"/>
    <mergeCell ref="F617:F620"/>
    <mergeCell ref="AA617:AB620"/>
    <mergeCell ref="G618:G620"/>
    <mergeCell ref="H618:H620"/>
    <mergeCell ref="I618:I620"/>
    <mergeCell ref="A613:E614"/>
    <mergeCell ref="H613:J613"/>
    <mergeCell ref="K613:L613"/>
    <mergeCell ref="M613:T613"/>
    <mergeCell ref="U613:AB613"/>
    <mergeCell ref="H614:J614"/>
    <mergeCell ref="K614:L614"/>
    <mergeCell ref="M614:T614"/>
    <mergeCell ref="U614:AB614"/>
    <mergeCell ref="Z610:AB610"/>
    <mergeCell ref="A611:E611"/>
    <mergeCell ref="H611:J611"/>
    <mergeCell ref="K611:AB611"/>
    <mergeCell ref="A612:E612"/>
    <mergeCell ref="H612:J612"/>
    <mergeCell ref="K612:L612"/>
    <mergeCell ref="M612:T612"/>
    <mergeCell ref="U612:AB612"/>
    <mergeCell ref="A608:E608"/>
    <mergeCell ref="G608:H608"/>
    <mergeCell ref="I608:V608"/>
    <mergeCell ref="Z608:AB608"/>
    <mergeCell ref="A609:E610"/>
    <mergeCell ref="G609:H609"/>
    <mergeCell ref="I609:V609"/>
    <mergeCell ref="Z609:AB609"/>
    <mergeCell ref="G610:H610"/>
    <mergeCell ref="I610:V610"/>
    <mergeCell ref="A606:L606"/>
    <mergeCell ref="N606:T606"/>
    <mergeCell ref="V606:AB606"/>
    <mergeCell ref="A607:E607"/>
    <mergeCell ref="G607:V607"/>
    <mergeCell ref="W607:Y607"/>
    <mergeCell ref="Z607:AB607"/>
    <mergeCell ref="A603:E604"/>
    <mergeCell ref="F603:Q603"/>
    <mergeCell ref="R603:AB603"/>
    <mergeCell ref="F604:Q604"/>
    <mergeCell ref="R604:AB604"/>
    <mergeCell ref="A605:L605"/>
    <mergeCell ref="N605:T605"/>
    <mergeCell ref="V605:AB605"/>
    <mergeCell ref="T598:V600"/>
    <mergeCell ref="W598:X600"/>
    <mergeCell ref="Y598:AB600"/>
    <mergeCell ref="A601:L602"/>
    <mergeCell ref="T601:Z601"/>
    <mergeCell ref="AA601:AB601"/>
    <mergeCell ref="M602:N602"/>
    <mergeCell ref="O602:AB602"/>
    <mergeCell ref="V594:V596"/>
    <mergeCell ref="W594:W596"/>
    <mergeCell ref="X594:X596"/>
    <mergeCell ref="Y594:Y596"/>
    <mergeCell ref="Z594:Z596"/>
    <mergeCell ref="A598:B600"/>
    <mergeCell ref="C598:G600"/>
    <mergeCell ref="H598:I600"/>
    <mergeCell ref="J598:O600"/>
    <mergeCell ref="P598:S600"/>
    <mergeCell ref="P594:P596"/>
    <mergeCell ref="Q594:Q596"/>
    <mergeCell ref="R594:R596"/>
    <mergeCell ref="S594:S596"/>
    <mergeCell ref="T594:T596"/>
    <mergeCell ref="U594:U596"/>
    <mergeCell ref="J594:J596"/>
    <mergeCell ref="K594:K596"/>
    <mergeCell ref="L594:L596"/>
    <mergeCell ref="M594:M596"/>
    <mergeCell ref="N594:N596"/>
    <mergeCell ref="O594:O596"/>
    <mergeCell ref="A591:E592"/>
    <mergeCell ref="F591:X592"/>
    <mergeCell ref="Y591:AB592"/>
    <mergeCell ref="A593:A596"/>
    <mergeCell ref="B593:E596"/>
    <mergeCell ref="F593:F596"/>
    <mergeCell ref="AA593:AB596"/>
    <mergeCell ref="G594:G596"/>
    <mergeCell ref="H594:H596"/>
    <mergeCell ref="I594:I596"/>
    <mergeCell ref="A589:E590"/>
    <mergeCell ref="H589:J589"/>
    <mergeCell ref="K589:L589"/>
    <mergeCell ref="M589:T589"/>
    <mergeCell ref="U589:AB589"/>
    <mergeCell ref="H590:J590"/>
    <mergeCell ref="K590:L590"/>
    <mergeCell ref="M590:T590"/>
    <mergeCell ref="U590:AB590"/>
    <mergeCell ref="Z586:AB586"/>
    <mergeCell ref="A587:E587"/>
    <mergeCell ref="H587:J587"/>
    <mergeCell ref="K587:AB587"/>
    <mergeCell ref="A588:E588"/>
    <mergeCell ref="H588:J588"/>
    <mergeCell ref="K588:L588"/>
    <mergeCell ref="M588:T588"/>
    <mergeCell ref="U588:AB588"/>
    <mergeCell ref="A584:E584"/>
    <mergeCell ref="G584:H584"/>
    <mergeCell ref="I584:V584"/>
    <mergeCell ref="Z584:AB584"/>
    <mergeCell ref="A585:E586"/>
    <mergeCell ref="G585:H585"/>
    <mergeCell ref="I585:V585"/>
    <mergeCell ref="Z585:AB585"/>
    <mergeCell ref="G586:H586"/>
    <mergeCell ref="I586:V586"/>
    <mergeCell ref="A582:L582"/>
    <mergeCell ref="N582:T582"/>
    <mergeCell ref="V582:AB582"/>
    <mergeCell ref="A583:E583"/>
    <mergeCell ref="G583:V583"/>
    <mergeCell ref="W583:Y583"/>
    <mergeCell ref="Z583:AB583"/>
    <mergeCell ref="A579:E580"/>
    <mergeCell ref="F579:Q579"/>
    <mergeCell ref="R579:AB579"/>
    <mergeCell ref="F580:Q580"/>
    <mergeCell ref="R580:AB580"/>
    <mergeCell ref="A581:L581"/>
    <mergeCell ref="N581:T581"/>
    <mergeCell ref="V581:AB581"/>
    <mergeCell ref="T574:V576"/>
    <mergeCell ref="W574:X576"/>
    <mergeCell ref="Y574:AB576"/>
    <mergeCell ref="A577:L578"/>
    <mergeCell ref="T577:Z577"/>
    <mergeCell ref="AA577:AB577"/>
    <mergeCell ref="M578:N578"/>
    <mergeCell ref="O578:AB578"/>
    <mergeCell ref="V570:V572"/>
    <mergeCell ref="W570:W572"/>
    <mergeCell ref="X570:X572"/>
    <mergeCell ref="Y570:Y572"/>
    <mergeCell ref="Z570:Z572"/>
    <mergeCell ref="A574:B576"/>
    <mergeCell ref="C574:G576"/>
    <mergeCell ref="H574:I576"/>
    <mergeCell ref="J574:O576"/>
    <mergeCell ref="P574:S576"/>
    <mergeCell ref="P570:P572"/>
    <mergeCell ref="Q570:Q572"/>
    <mergeCell ref="R570:R572"/>
    <mergeCell ref="S570:S572"/>
    <mergeCell ref="T570:T572"/>
    <mergeCell ref="U570:U572"/>
    <mergeCell ref="J570:J572"/>
    <mergeCell ref="K570:K572"/>
    <mergeCell ref="L570:L572"/>
    <mergeCell ref="M570:M572"/>
    <mergeCell ref="N570:N572"/>
    <mergeCell ref="O570:O572"/>
    <mergeCell ref="A567:E568"/>
    <mergeCell ref="F567:X568"/>
    <mergeCell ref="Y567:AB568"/>
    <mergeCell ref="A569:A572"/>
    <mergeCell ref="B569:E572"/>
    <mergeCell ref="F569:F572"/>
    <mergeCell ref="AA569:AB572"/>
    <mergeCell ref="G570:G572"/>
    <mergeCell ref="H570:H572"/>
    <mergeCell ref="I570:I572"/>
    <mergeCell ref="A565:E566"/>
    <mergeCell ref="H565:J565"/>
    <mergeCell ref="K565:L565"/>
    <mergeCell ref="M565:T565"/>
    <mergeCell ref="U565:AB565"/>
    <mergeCell ref="H566:J566"/>
    <mergeCell ref="K566:L566"/>
    <mergeCell ref="M566:T566"/>
    <mergeCell ref="U566:AB566"/>
    <mergeCell ref="Z562:AB562"/>
    <mergeCell ref="A563:E563"/>
    <mergeCell ref="H563:J563"/>
    <mergeCell ref="K563:AB563"/>
    <mergeCell ref="A564:E564"/>
    <mergeCell ref="H564:J564"/>
    <mergeCell ref="K564:L564"/>
    <mergeCell ref="M564:T564"/>
    <mergeCell ref="U564:AB564"/>
    <mergeCell ref="A560:E560"/>
    <mergeCell ref="G560:H560"/>
    <mergeCell ref="I560:V560"/>
    <mergeCell ref="Z560:AB560"/>
    <mergeCell ref="A561:E562"/>
    <mergeCell ref="G561:H561"/>
    <mergeCell ref="I561:V561"/>
    <mergeCell ref="Z561:AB561"/>
    <mergeCell ref="G562:H562"/>
    <mergeCell ref="I562:V562"/>
    <mergeCell ref="A558:L558"/>
    <mergeCell ref="N558:T558"/>
    <mergeCell ref="V558:AB558"/>
    <mergeCell ref="A559:E559"/>
    <mergeCell ref="G559:V559"/>
    <mergeCell ref="W559:Y559"/>
    <mergeCell ref="Z559:AB559"/>
    <mergeCell ref="A555:E556"/>
    <mergeCell ref="F555:Q555"/>
    <mergeCell ref="R555:AB555"/>
    <mergeCell ref="F556:Q556"/>
    <mergeCell ref="R556:AB556"/>
    <mergeCell ref="A557:L557"/>
    <mergeCell ref="N557:T557"/>
    <mergeCell ref="V557:AB557"/>
    <mergeCell ref="T550:V552"/>
    <mergeCell ref="W550:X552"/>
    <mergeCell ref="Y550:AB552"/>
    <mergeCell ref="A553:L554"/>
    <mergeCell ref="T553:Z553"/>
    <mergeCell ref="AA553:AB553"/>
    <mergeCell ref="M554:N554"/>
    <mergeCell ref="O554:AB554"/>
    <mergeCell ref="V546:V548"/>
    <mergeCell ref="W546:W548"/>
    <mergeCell ref="X546:X548"/>
    <mergeCell ref="Y546:Y548"/>
    <mergeCell ref="Z546:Z548"/>
    <mergeCell ref="A550:B552"/>
    <mergeCell ref="C550:G552"/>
    <mergeCell ref="H550:I552"/>
    <mergeCell ref="J550:O552"/>
    <mergeCell ref="P550:S552"/>
    <mergeCell ref="P546:P548"/>
    <mergeCell ref="Q546:Q548"/>
    <mergeCell ref="R546:R548"/>
    <mergeCell ref="S546:S548"/>
    <mergeCell ref="T546:T548"/>
    <mergeCell ref="U546:U548"/>
    <mergeCell ref="J546:J548"/>
    <mergeCell ref="K546:K548"/>
    <mergeCell ref="L546:L548"/>
    <mergeCell ref="M546:M548"/>
    <mergeCell ref="N546:N548"/>
    <mergeCell ref="O546:O548"/>
    <mergeCell ref="A543:E544"/>
    <mergeCell ref="F543:X544"/>
    <mergeCell ref="Y543:AB544"/>
    <mergeCell ref="A545:A548"/>
    <mergeCell ref="B545:E548"/>
    <mergeCell ref="F545:F548"/>
    <mergeCell ref="AA545:AB548"/>
    <mergeCell ref="G546:G548"/>
    <mergeCell ref="H546:H548"/>
    <mergeCell ref="I546:I548"/>
    <mergeCell ref="A541:E542"/>
    <mergeCell ref="H541:J541"/>
    <mergeCell ref="K541:L541"/>
    <mergeCell ref="M541:T541"/>
    <mergeCell ref="U541:AB541"/>
    <mergeCell ref="H542:J542"/>
    <mergeCell ref="K542:L542"/>
    <mergeCell ref="M542:T542"/>
    <mergeCell ref="U542:AB542"/>
    <mergeCell ref="Z538:AB538"/>
    <mergeCell ref="A539:E539"/>
    <mergeCell ref="H539:J539"/>
    <mergeCell ref="K539:AB539"/>
    <mergeCell ref="A540:E540"/>
    <mergeCell ref="H540:J540"/>
    <mergeCell ref="K540:L540"/>
    <mergeCell ref="M540:T540"/>
    <mergeCell ref="U540:AB540"/>
    <mergeCell ref="A536:E536"/>
    <mergeCell ref="G536:H536"/>
    <mergeCell ref="I536:V536"/>
    <mergeCell ref="Z536:AB536"/>
    <mergeCell ref="A537:E538"/>
    <mergeCell ref="G537:H537"/>
    <mergeCell ref="I537:V537"/>
    <mergeCell ref="Z537:AB537"/>
    <mergeCell ref="G538:H538"/>
    <mergeCell ref="I538:V538"/>
    <mergeCell ref="A534:L534"/>
    <mergeCell ref="N534:T534"/>
    <mergeCell ref="V534:AB534"/>
    <mergeCell ref="A535:E535"/>
    <mergeCell ref="G535:V535"/>
    <mergeCell ref="W535:Y535"/>
    <mergeCell ref="Z535:AB535"/>
    <mergeCell ref="A531:E532"/>
    <mergeCell ref="F531:Q531"/>
    <mergeCell ref="R531:AB531"/>
    <mergeCell ref="F532:Q532"/>
    <mergeCell ref="R532:AB532"/>
    <mergeCell ref="A533:L533"/>
    <mergeCell ref="N533:T533"/>
    <mergeCell ref="V533:AB533"/>
    <mergeCell ref="T526:V528"/>
    <mergeCell ref="W526:X528"/>
    <mergeCell ref="Y526:AB528"/>
    <mergeCell ref="A529:L530"/>
    <mergeCell ref="T529:Z529"/>
    <mergeCell ref="AA529:AB529"/>
    <mergeCell ref="M530:N530"/>
    <mergeCell ref="O530:AB530"/>
    <mergeCell ref="V522:V524"/>
    <mergeCell ref="W522:W524"/>
    <mergeCell ref="X522:X524"/>
    <mergeCell ref="Y522:Y524"/>
    <mergeCell ref="Z522:Z524"/>
    <mergeCell ref="A526:B528"/>
    <mergeCell ref="C526:G528"/>
    <mergeCell ref="H526:I528"/>
    <mergeCell ref="J526:O528"/>
    <mergeCell ref="P526:S528"/>
    <mergeCell ref="P522:P524"/>
    <mergeCell ref="Q522:Q524"/>
    <mergeCell ref="R522:R524"/>
    <mergeCell ref="S522:S524"/>
    <mergeCell ref="T522:T524"/>
    <mergeCell ref="U522:U524"/>
    <mergeCell ref="J522:J524"/>
    <mergeCell ref="K522:K524"/>
    <mergeCell ref="L522:L524"/>
    <mergeCell ref="M522:M524"/>
    <mergeCell ref="N522:N524"/>
    <mergeCell ref="O522:O524"/>
    <mergeCell ref="A519:E520"/>
    <mergeCell ref="F519:X520"/>
    <mergeCell ref="Y519:AB520"/>
    <mergeCell ref="A521:A524"/>
    <mergeCell ref="B521:E524"/>
    <mergeCell ref="F521:F524"/>
    <mergeCell ref="AA521:AB524"/>
    <mergeCell ref="G522:G524"/>
    <mergeCell ref="H522:H524"/>
    <mergeCell ref="I522:I524"/>
    <mergeCell ref="A517:E518"/>
    <mergeCell ref="H517:J517"/>
    <mergeCell ref="K517:L517"/>
    <mergeCell ref="M517:T517"/>
    <mergeCell ref="U517:AB517"/>
    <mergeCell ref="H518:J518"/>
    <mergeCell ref="K518:L518"/>
    <mergeCell ref="M518:T518"/>
    <mergeCell ref="U518:AB518"/>
    <mergeCell ref="Z514:AB514"/>
    <mergeCell ref="A515:E515"/>
    <mergeCell ref="H515:J515"/>
    <mergeCell ref="K515:AB515"/>
    <mergeCell ref="A516:E516"/>
    <mergeCell ref="H516:J516"/>
    <mergeCell ref="K516:L516"/>
    <mergeCell ref="M516:T516"/>
    <mergeCell ref="U516:AB516"/>
    <mergeCell ref="A512:E512"/>
    <mergeCell ref="G512:H512"/>
    <mergeCell ref="I512:V512"/>
    <mergeCell ref="Z512:AB512"/>
    <mergeCell ref="A513:E514"/>
    <mergeCell ref="G513:H513"/>
    <mergeCell ref="I513:V513"/>
    <mergeCell ref="Z513:AB513"/>
    <mergeCell ref="G514:H514"/>
    <mergeCell ref="I514:V514"/>
    <mergeCell ref="A510:L510"/>
    <mergeCell ref="N510:T510"/>
    <mergeCell ref="V510:AB510"/>
    <mergeCell ref="A511:E511"/>
    <mergeCell ref="G511:V511"/>
    <mergeCell ref="W511:Y511"/>
    <mergeCell ref="Z511:AB511"/>
    <mergeCell ref="A507:E508"/>
    <mergeCell ref="F507:Q507"/>
    <mergeCell ref="R507:AB507"/>
    <mergeCell ref="F508:Q508"/>
    <mergeCell ref="R508:AB508"/>
    <mergeCell ref="A509:L509"/>
    <mergeCell ref="N509:T509"/>
    <mergeCell ref="V509:AB509"/>
    <mergeCell ref="T502:V504"/>
    <mergeCell ref="W502:X504"/>
    <mergeCell ref="Y502:AB504"/>
    <mergeCell ref="A505:L506"/>
    <mergeCell ref="T505:Z505"/>
    <mergeCell ref="AA505:AB505"/>
    <mergeCell ref="M506:N506"/>
    <mergeCell ref="O506:AB506"/>
    <mergeCell ref="V498:V500"/>
    <mergeCell ref="W498:W500"/>
    <mergeCell ref="X498:X500"/>
    <mergeCell ref="Y498:Y500"/>
    <mergeCell ref="Z498:Z500"/>
    <mergeCell ref="A502:B504"/>
    <mergeCell ref="C502:G504"/>
    <mergeCell ref="H502:I504"/>
    <mergeCell ref="J502:O504"/>
    <mergeCell ref="P502:S504"/>
    <mergeCell ref="P498:P500"/>
    <mergeCell ref="Q498:Q500"/>
    <mergeCell ref="R498:R500"/>
    <mergeCell ref="S498:S500"/>
    <mergeCell ref="T498:T500"/>
    <mergeCell ref="U498:U500"/>
    <mergeCell ref="J498:J500"/>
    <mergeCell ref="K498:K500"/>
    <mergeCell ref="L498:L500"/>
    <mergeCell ref="M498:M500"/>
    <mergeCell ref="N498:N500"/>
    <mergeCell ref="O498:O500"/>
    <mergeCell ref="A495:E496"/>
    <mergeCell ref="F495:X496"/>
    <mergeCell ref="Y495:AB496"/>
    <mergeCell ref="A497:A500"/>
    <mergeCell ref="B497:E500"/>
    <mergeCell ref="F497:F500"/>
    <mergeCell ref="AA497:AB500"/>
    <mergeCell ref="G498:G500"/>
    <mergeCell ref="H498:H500"/>
    <mergeCell ref="I498:I500"/>
    <mergeCell ref="A493:E494"/>
    <mergeCell ref="H493:J493"/>
    <mergeCell ref="K493:L493"/>
    <mergeCell ref="M493:T493"/>
    <mergeCell ref="U493:AB493"/>
    <mergeCell ref="H494:J494"/>
    <mergeCell ref="K494:L494"/>
    <mergeCell ref="M494:T494"/>
    <mergeCell ref="U494:AB494"/>
    <mergeCell ref="Z490:AB490"/>
    <mergeCell ref="A491:E491"/>
    <mergeCell ref="H491:J491"/>
    <mergeCell ref="K491:AB491"/>
    <mergeCell ref="A492:E492"/>
    <mergeCell ref="H492:J492"/>
    <mergeCell ref="K492:L492"/>
    <mergeCell ref="M492:T492"/>
    <mergeCell ref="U492:AB492"/>
    <mergeCell ref="A488:E488"/>
    <mergeCell ref="G488:H488"/>
    <mergeCell ref="I488:V488"/>
    <mergeCell ref="Z488:AB488"/>
    <mergeCell ref="A489:E490"/>
    <mergeCell ref="G489:H489"/>
    <mergeCell ref="I489:V489"/>
    <mergeCell ref="Z489:AB489"/>
    <mergeCell ref="G490:H490"/>
    <mergeCell ref="I490:V490"/>
    <mergeCell ref="A486:L486"/>
    <mergeCell ref="N486:T486"/>
    <mergeCell ref="V486:AB486"/>
    <mergeCell ref="A487:E487"/>
    <mergeCell ref="G487:V487"/>
    <mergeCell ref="W487:Y487"/>
    <mergeCell ref="Z487:AB487"/>
    <mergeCell ref="A483:E484"/>
    <mergeCell ref="F483:Q483"/>
    <mergeCell ref="R483:AB483"/>
    <mergeCell ref="F484:Q484"/>
    <mergeCell ref="R484:AB484"/>
    <mergeCell ref="A485:L485"/>
    <mergeCell ref="N485:T485"/>
    <mergeCell ref="V485:AB485"/>
    <mergeCell ref="T478:V480"/>
    <mergeCell ref="W478:X480"/>
    <mergeCell ref="Y478:AB480"/>
    <mergeCell ref="A481:L482"/>
    <mergeCell ref="T481:Z481"/>
    <mergeCell ref="AA481:AB481"/>
    <mergeCell ref="M482:N482"/>
    <mergeCell ref="O482:AB482"/>
    <mergeCell ref="V474:V476"/>
    <mergeCell ref="W474:W476"/>
    <mergeCell ref="X474:X476"/>
    <mergeCell ref="Y474:Y476"/>
    <mergeCell ref="Z474:Z476"/>
    <mergeCell ref="A478:B480"/>
    <mergeCell ref="C478:G480"/>
    <mergeCell ref="H478:I480"/>
    <mergeCell ref="J478:O480"/>
    <mergeCell ref="P478:S480"/>
    <mergeCell ref="P474:P476"/>
    <mergeCell ref="Q474:Q476"/>
    <mergeCell ref="R474:R476"/>
    <mergeCell ref="S474:S476"/>
    <mergeCell ref="T474:T476"/>
    <mergeCell ref="U474:U476"/>
    <mergeCell ref="J474:J476"/>
    <mergeCell ref="K474:K476"/>
    <mergeCell ref="L474:L476"/>
    <mergeCell ref="M474:M476"/>
    <mergeCell ref="N474:N476"/>
    <mergeCell ref="O474:O476"/>
    <mergeCell ref="A471:E472"/>
    <mergeCell ref="F471:X472"/>
    <mergeCell ref="Y471:AB472"/>
    <mergeCell ref="A473:A476"/>
    <mergeCell ref="B473:E476"/>
    <mergeCell ref="F473:F476"/>
    <mergeCell ref="AA473:AB476"/>
    <mergeCell ref="G474:G476"/>
    <mergeCell ref="H474:H476"/>
    <mergeCell ref="I474:I476"/>
    <mergeCell ref="A469:E470"/>
    <mergeCell ref="H469:J469"/>
    <mergeCell ref="K469:L469"/>
    <mergeCell ref="M469:T469"/>
    <mergeCell ref="U469:AB469"/>
    <mergeCell ref="H470:J470"/>
    <mergeCell ref="K470:L470"/>
    <mergeCell ref="M470:T470"/>
    <mergeCell ref="U470:AB470"/>
    <mergeCell ref="Z466:AB466"/>
    <mergeCell ref="A467:E467"/>
    <mergeCell ref="H467:J467"/>
    <mergeCell ref="K467:AB467"/>
    <mergeCell ref="A468:E468"/>
    <mergeCell ref="H468:J468"/>
    <mergeCell ref="K468:L468"/>
    <mergeCell ref="M468:T468"/>
    <mergeCell ref="U468:AB468"/>
    <mergeCell ref="A464:E464"/>
    <mergeCell ref="G464:H464"/>
    <mergeCell ref="I464:V464"/>
    <mergeCell ref="Z464:AB464"/>
    <mergeCell ref="A465:E466"/>
    <mergeCell ref="G465:H465"/>
    <mergeCell ref="I465:V465"/>
    <mergeCell ref="Z465:AB465"/>
    <mergeCell ref="G466:H466"/>
    <mergeCell ref="I466:V466"/>
    <mergeCell ref="A462:L462"/>
    <mergeCell ref="N462:T462"/>
    <mergeCell ref="V462:AB462"/>
    <mergeCell ref="A463:E463"/>
    <mergeCell ref="G463:V463"/>
    <mergeCell ref="W463:Y463"/>
    <mergeCell ref="Z463:AB463"/>
    <mergeCell ref="A459:E460"/>
    <mergeCell ref="F459:Q459"/>
    <mergeCell ref="R459:AB459"/>
    <mergeCell ref="F460:Q460"/>
    <mergeCell ref="R460:AB460"/>
    <mergeCell ref="A461:L461"/>
    <mergeCell ref="N461:T461"/>
    <mergeCell ref="V461:AB461"/>
    <mergeCell ref="T454:V456"/>
    <mergeCell ref="W454:X456"/>
    <mergeCell ref="Y454:AB456"/>
    <mergeCell ref="A457:L458"/>
    <mergeCell ref="T457:Z457"/>
    <mergeCell ref="AA457:AB457"/>
    <mergeCell ref="M458:N458"/>
    <mergeCell ref="O458:AB458"/>
    <mergeCell ref="V450:V452"/>
    <mergeCell ref="W450:W452"/>
    <mergeCell ref="X450:X452"/>
    <mergeCell ref="Y450:Y452"/>
    <mergeCell ref="Z450:Z452"/>
    <mergeCell ref="A454:B456"/>
    <mergeCell ref="C454:G456"/>
    <mergeCell ref="H454:I456"/>
    <mergeCell ref="J454:O456"/>
    <mergeCell ref="P454:S456"/>
    <mergeCell ref="P450:P452"/>
    <mergeCell ref="Q450:Q452"/>
    <mergeCell ref="R450:R452"/>
    <mergeCell ref="S450:S452"/>
    <mergeCell ref="T450:T452"/>
    <mergeCell ref="U450:U452"/>
    <mergeCell ref="J450:J452"/>
    <mergeCell ref="K450:K452"/>
    <mergeCell ref="L450:L452"/>
    <mergeCell ref="M450:M452"/>
    <mergeCell ref="N450:N452"/>
    <mergeCell ref="O450:O452"/>
    <mergeCell ref="A447:E448"/>
    <mergeCell ref="F447:X448"/>
    <mergeCell ref="Y447:AB448"/>
    <mergeCell ref="A449:A452"/>
    <mergeCell ref="B449:E452"/>
    <mergeCell ref="F449:F452"/>
    <mergeCell ref="AA449:AB452"/>
    <mergeCell ref="G450:G452"/>
    <mergeCell ref="H450:H452"/>
    <mergeCell ref="I450:I452"/>
    <mergeCell ref="A445:E446"/>
    <mergeCell ref="H445:J445"/>
    <mergeCell ref="K445:L445"/>
    <mergeCell ref="M445:T445"/>
    <mergeCell ref="U445:AB445"/>
    <mergeCell ref="H446:J446"/>
    <mergeCell ref="K446:L446"/>
    <mergeCell ref="M446:T446"/>
    <mergeCell ref="U446:AB446"/>
    <mergeCell ref="Z442:AB442"/>
    <mergeCell ref="A443:E443"/>
    <mergeCell ref="H443:J443"/>
    <mergeCell ref="K443:AB443"/>
    <mergeCell ref="A444:E444"/>
    <mergeCell ref="H444:J444"/>
    <mergeCell ref="K444:L444"/>
    <mergeCell ref="M444:T444"/>
    <mergeCell ref="U444:AB444"/>
    <mergeCell ref="A440:E440"/>
    <mergeCell ref="G440:H440"/>
    <mergeCell ref="I440:V440"/>
    <mergeCell ref="Z440:AB440"/>
    <mergeCell ref="A441:E442"/>
    <mergeCell ref="G441:H441"/>
    <mergeCell ref="I441:V441"/>
    <mergeCell ref="Z441:AB441"/>
    <mergeCell ref="G442:H442"/>
    <mergeCell ref="I442:V442"/>
    <mergeCell ref="A438:L438"/>
    <mergeCell ref="N438:T438"/>
    <mergeCell ref="V438:AB438"/>
    <mergeCell ref="A439:E439"/>
    <mergeCell ref="G439:V439"/>
    <mergeCell ref="W439:Y439"/>
    <mergeCell ref="Z439:AB439"/>
    <mergeCell ref="A435:E436"/>
    <mergeCell ref="F435:Q435"/>
    <mergeCell ref="R435:AB435"/>
    <mergeCell ref="F436:Q436"/>
    <mergeCell ref="R436:AB436"/>
    <mergeCell ref="A437:L437"/>
    <mergeCell ref="N437:T437"/>
    <mergeCell ref="V437:AB437"/>
    <mergeCell ref="T430:V432"/>
    <mergeCell ref="W430:X432"/>
    <mergeCell ref="Y430:AB432"/>
    <mergeCell ref="A433:L434"/>
    <mergeCell ref="T433:Z433"/>
    <mergeCell ref="AA433:AB433"/>
    <mergeCell ref="M434:N434"/>
    <mergeCell ref="O434:AB434"/>
    <mergeCell ref="V426:V428"/>
    <mergeCell ref="W426:W428"/>
    <mergeCell ref="X426:X428"/>
    <mergeCell ref="Y426:Y428"/>
    <mergeCell ref="Z426:Z428"/>
    <mergeCell ref="A430:B432"/>
    <mergeCell ref="C430:G432"/>
    <mergeCell ref="H430:I432"/>
    <mergeCell ref="J430:O432"/>
    <mergeCell ref="P430:S432"/>
    <mergeCell ref="P426:P428"/>
    <mergeCell ref="Q426:Q428"/>
    <mergeCell ref="R426:R428"/>
    <mergeCell ref="S426:S428"/>
    <mergeCell ref="T426:T428"/>
    <mergeCell ref="U426:U428"/>
    <mergeCell ref="J426:J428"/>
    <mergeCell ref="K426:K428"/>
    <mergeCell ref="L426:L428"/>
    <mergeCell ref="M426:M428"/>
    <mergeCell ref="N426:N428"/>
    <mergeCell ref="O426:O428"/>
    <mergeCell ref="A423:E424"/>
    <mergeCell ref="F423:X424"/>
    <mergeCell ref="Y423:AB424"/>
    <mergeCell ref="A425:A428"/>
    <mergeCell ref="B425:E428"/>
    <mergeCell ref="F425:F428"/>
    <mergeCell ref="AA425:AB428"/>
    <mergeCell ref="G426:G428"/>
    <mergeCell ref="H426:H428"/>
    <mergeCell ref="I426:I428"/>
    <mergeCell ref="A421:E422"/>
    <mergeCell ref="H421:J421"/>
    <mergeCell ref="K421:L421"/>
    <mergeCell ref="M421:T421"/>
    <mergeCell ref="U421:AB421"/>
    <mergeCell ref="H422:J422"/>
    <mergeCell ref="K422:L422"/>
    <mergeCell ref="M422:T422"/>
    <mergeCell ref="U422:AB422"/>
    <mergeCell ref="Z418:AB418"/>
    <mergeCell ref="A419:E419"/>
    <mergeCell ref="H419:J419"/>
    <mergeCell ref="K419:AB419"/>
    <mergeCell ref="A420:E420"/>
    <mergeCell ref="H420:J420"/>
    <mergeCell ref="K420:L420"/>
    <mergeCell ref="M420:T420"/>
    <mergeCell ref="U420:AB420"/>
    <mergeCell ref="A416:E416"/>
    <mergeCell ref="G416:H416"/>
    <mergeCell ref="I416:V416"/>
    <mergeCell ref="Z416:AB416"/>
    <mergeCell ref="A417:E418"/>
    <mergeCell ref="G417:H417"/>
    <mergeCell ref="I417:V417"/>
    <mergeCell ref="Z417:AB417"/>
    <mergeCell ref="G418:H418"/>
    <mergeCell ref="I418:V418"/>
    <mergeCell ref="A414:L414"/>
    <mergeCell ref="N414:T414"/>
    <mergeCell ref="V414:AB414"/>
    <mergeCell ref="A415:E415"/>
    <mergeCell ref="G415:V415"/>
    <mergeCell ref="W415:Y415"/>
    <mergeCell ref="Z415:AB415"/>
    <mergeCell ref="A411:E412"/>
    <mergeCell ref="F411:Q411"/>
    <mergeCell ref="R411:AB411"/>
    <mergeCell ref="F412:Q412"/>
    <mergeCell ref="R412:AB412"/>
    <mergeCell ref="A413:L413"/>
    <mergeCell ref="N413:T413"/>
    <mergeCell ref="V413:AB413"/>
    <mergeCell ref="T406:V408"/>
    <mergeCell ref="W406:X408"/>
    <mergeCell ref="Y406:AB408"/>
    <mergeCell ref="A409:L410"/>
    <mergeCell ref="T409:Z409"/>
    <mergeCell ref="AA409:AB409"/>
    <mergeCell ref="M410:N410"/>
    <mergeCell ref="O410:AB410"/>
    <mergeCell ref="V402:V404"/>
    <mergeCell ref="W402:W404"/>
    <mergeCell ref="X402:X404"/>
    <mergeCell ref="Y402:Y404"/>
    <mergeCell ref="Z402:Z404"/>
    <mergeCell ref="A406:B408"/>
    <mergeCell ref="C406:G408"/>
    <mergeCell ref="H406:I408"/>
    <mergeCell ref="J406:O408"/>
    <mergeCell ref="P406:S408"/>
    <mergeCell ref="P402:P404"/>
    <mergeCell ref="Q402:Q404"/>
    <mergeCell ref="R402:R404"/>
    <mergeCell ref="S402:S404"/>
    <mergeCell ref="T402:T404"/>
    <mergeCell ref="U402:U404"/>
    <mergeCell ref="J402:J404"/>
    <mergeCell ref="K402:K404"/>
    <mergeCell ref="L402:L404"/>
    <mergeCell ref="M402:M404"/>
    <mergeCell ref="N402:N404"/>
    <mergeCell ref="O402:O404"/>
    <mergeCell ref="A399:E400"/>
    <mergeCell ref="F399:X400"/>
    <mergeCell ref="Y399:AB400"/>
    <mergeCell ref="A401:A404"/>
    <mergeCell ref="B401:E404"/>
    <mergeCell ref="F401:F404"/>
    <mergeCell ref="AA401:AB404"/>
    <mergeCell ref="G402:G404"/>
    <mergeCell ref="H402:H404"/>
    <mergeCell ref="I402:I404"/>
    <mergeCell ref="A397:E398"/>
    <mergeCell ref="H397:J397"/>
    <mergeCell ref="K397:L397"/>
    <mergeCell ref="M397:T397"/>
    <mergeCell ref="U397:AB397"/>
    <mergeCell ref="H398:J398"/>
    <mergeCell ref="K398:L398"/>
    <mergeCell ref="M398:T398"/>
    <mergeCell ref="U398:AB398"/>
    <mergeCell ref="Z394:AB394"/>
    <mergeCell ref="A395:E395"/>
    <mergeCell ref="H395:J395"/>
    <mergeCell ref="K395:AB395"/>
    <mergeCell ref="A396:E396"/>
    <mergeCell ref="H396:J396"/>
    <mergeCell ref="K396:L396"/>
    <mergeCell ref="M396:T396"/>
    <mergeCell ref="U396:AB396"/>
    <mergeCell ref="A392:E392"/>
    <mergeCell ref="G392:H392"/>
    <mergeCell ref="I392:V392"/>
    <mergeCell ref="Z392:AB392"/>
    <mergeCell ref="A393:E394"/>
    <mergeCell ref="G393:H393"/>
    <mergeCell ref="I393:V393"/>
    <mergeCell ref="Z393:AB393"/>
    <mergeCell ref="G394:H394"/>
    <mergeCell ref="I394:V394"/>
    <mergeCell ref="A390:L390"/>
    <mergeCell ref="N390:T390"/>
    <mergeCell ref="V390:AB390"/>
    <mergeCell ref="A391:E391"/>
    <mergeCell ref="G391:V391"/>
    <mergeCell ref="W391:Y391"/>
    <mergeCell ref="Z391:AB391"/>
    <mergeCell ref="A387:E388"/>
    <mergeCell ref="F387:Q387"/>
    <mergeCell ref="R387:AB387"/>
    <mergeCell ref="F388:Q388"/>
    <mergeCell ref="R388:AB388"/>
    <mergeCell ref="A389:L389"/>
    <mergeCell ref="N389:T389"/>
    <mergeCell ref="V389:AB389"/>
    <mergeCell ref="T382:V384"/>
    <mergeCell ref="W382:X384"/>
    <mergeCell ref="Y382:AB384"/>
    <mergeCell ref="A385:L386"/>
    <mergeCell ref="T385:Z385"/>
    <mergeCell ref="AA385:AB385"/>
    <mergeCell ref="M386:N386"/>
    <mergeCell ref="O386:AB386"/>
    <mergeCell ref="V378:V380"/>
    <mergeCell ref="W378:W380"/>
    <mergeCell ref="X378:X380"/>
    <mergeCell ref="Y378:Y380"/>
    <mergeCell ref="Z378:Z380"/>
    <mergeCell ref="A382:B384"/>
    <mergeCell ref="C382:G384"/>
    <mergeCell ref="H382:I384"/>
    <mergeCell ref="J382:O384"/>
    <mergeCell ref="P382:S384"/>
    <mergeCell ref="P378:P380"/>
    <mergeCell ref="Q378:Q380"/>
    <mergeCell ref="R378:R380"/>
    <mergeCell ref="S378:S380"/>
    <mergeCell ref="T378:T380"/>
    <mergeCell ref="U378:U380"/>
    <mergeCell ref="J378:J380"/>
    <mergeCell ref="K378:K380"/>
    <mergeCell ref="L378:L380"/>
    <mergeCell ref="M378:M380"/>
    <mergeCell ref="N378:N380"/>
    <mergeCell ref="O378:O380"/>
    <mergeCell ref="A375:E376"/>
    <mergeCell ref="F375:X376"/>
    <mergeCell ref="Y375:AB376"/>
    <mergeCell ref="A377:A380"/>
    <mergeCell ref="B377:E380"/>
    <mergeCell ref="F377:F380"/>
    <mergeCell ref="AA377:AB380"/>
    <mergeCell ref="G378:G380"/>
    <mergeCell ref="H378:H380"/>
    <mergeCell ref="I378:I380"/>
    <mergeCell ref="A373:E374"/>
    <mergeCell ref="H373:J373"/>
    <mergeCell ref="K373:L373"/>
    <mergeCell ref="M373:T373"/>
    <mergeCell ref="U373:AB373"/>
    <mergeCell ref="H374:J374"/>
    <mergeCell ref="K374:L374"/>
    <mergeCell ref="M374:T374"/>
    <mergeCell ref="U374:AB374"/>
    <mergeCell ref="Z370:AB370"/>
    <mergeCell ref="A371:E371"/>
    <mergeCell ref="H371:J371"/>
    <mergeCell ref="K371:AB371"/>
    <mergeCell ref="A372:E372"/>
    <mergeCell ref="H372:J372"/>
    <mergeCell ref="K372:L372"/>
    <mergeCell ref="M372:T372"/>
    <mergeCell ref="U372:AB372"/>
    <mergeCell ref="A368:E368"/>
    <mergeCell ref="G368:H368"/>
    <mergeCell ref="I368:V368"/>
    <mergeCell ref="Z368:AB368"/>
    <mergeCell ref="A369:E370"/>
    <mergeCell ref="G369:H369"/>
    <mergeCell ref="I369:V369"/>
    <mergeCell ref="Z369:AB369"/>
    <mergeCell ref="G370:H370"/>
    <mergeCell ref="I370:V370"/>
    <mergeCell ref="A366:L366"/>
    <mergeCell ref="N366:T366"/>
    <mergeCell ref="V366:AB366"/>
    <mergeCell ref="A367:E367"/>
    <mergeCell ref="G367:V367"/>
    <mergeCell ref="W367:Y367"/>
    <mergeCell ref="Z367:AB367"/>
    <mergeCell ref="A363:E364"/>
    <mergeCell ref="F363:Q363"/>
    <mergeCell ref="R363:AB363"/>
    <mergeCell ref="F364:Q364"/>
    <mergeCell ref="R364:AB364"/>
    <mergeCell ref="A365:L365"/>
    <mergeCell ref="N365:T365"/>
    <mergeCell ref="V365:AB365"/>
    <mergeCell ref="T358:V360"/>
    <mergeCell ref="W358:X360"/>
    <mergeCell ref="Y358:AB360"/>
    <mergeCell ref="A361:L362"/>
    <mergeCell ref="T361:Z361"/>
    <mergeCell ref="AA361:AB361"/>
    <mergeCell ref="M362:N362"/>
    <mergeCell ref="O362:AB362"/>
    <mergeCell ref="V354:V356"/>
    <mergeCell ref="W354:W356"/>
    <mergeCell ref="X354:X356"/>
    <mergeCell ref="Y354:Y356"/>
    <mergeCell ref="Z354:Z356"/>
    <mergeCell ref="A358:B360"/>
    <mergeCell ref="C358:G360"/>
    <mergeCell ref="H358:I360"/>
    <mergeCell ref="J358:O360"/>
    <mergeCell ref="P358:S360"/>
    <mergeCell ref="P354:P356"/>
    <mergeCell ref="Q354:Q356"/>
    <mergeCell ref="R354:R356"/>
    <mergeCell ref="S354:S356"/>
    <mergeCell ref="T354:T356"/>
    <mergeCell ref="U354:U356"/>
    <mergeCell ref="J354:J356"/>
    <mergeCell ref="K354:K356"/>
    <mergeCell ref="L354:L356"/>
    <mergeCell ref="M354:M356"/>
    <mergeCell ref="N354:N356"/>
    <mergeCell ref="O354:O356"/>
    <mergeCell ref="A351:E352"/>
    <mergeCell ref="F351:X352"/>
    <mergeCell ref="Y351:AB352"/>
    <mergeCell ref="A353:A356"/>
    <mergeCell ref="B353:E356"/>
    <mergeCell ref="F353:F356"/>
    <mergeCell ref="AA353:AB356"/>
    <mergeCell ref="G354:G356"/>
    <mergeCell ref="H354:H356"/>
    <mergeCell ref="I354:I356"/>
    <mergeCell ref="A349:E350"/>
    <mergeCell ref="H349:J349"/>
    <mergeCell ref="K349:L349"/>
    <mergeCell ref="M349:T349"/>
    <mergeCell ref="U349:AB349"/>
    <mergeCell ref="H350:J350"/>
    <mergeCell ref="K350:L350"/>
    <mergeCell ref="M350:T350"/>
    <mergeCell ref="U350:AB350"/>
    <mergeCell ref="Z346:AB346"/>
    <mergeCell ref="A347:E347"/>
    <mergeCell ref="H347:J347"/>
    <mergeCell ref="K347:AB347"/>
    <mergeCell ref="A348:E348"/>
    <mergeCell ref="H348:J348"/>
    <mergeCell ref="K348:L348"/>
    <mergeCell ref="M348:T348"/>
    <mergeCell ref="U348:AB348"/>
    <mergeCell ref="A344:E344"/>
    <mergeCell ref="G344:H344"/>
    <mergeCell ref="I344:V344"/>
    <mergeCell ref="Z344:AB344"/>
    <mergeCell ref="A345:E346"/>
    <mergeCell ref="G345:H345"/>
    <mergeCell ref="I345:V345"/>
    <mergeCell ref="Z345:AB345"/>
    <mergeCell ref="G346:H346"/>
    <mergeCell ref="I346:V346"/>
    <mergeCell ref="A342:L342"/>
    <mergeCell ref="N342:T342"/>
    <mergeCell ref="V342:AB342"/>
    <mergeCell ref="A343:E343"/>
    <mergeCell ref="G343:V343"/>
    <mergeCell ref="W343:Y343"/>
    <mergeCell ref="Z343:AB343"/>
    <mergeCell ref="A339:E340"/>
    <mergeCell ref="F339:Q339"/>
    <mergeCell ref="R339:AB339"/>
    <mergeCell ref="F340:Q340"/>
    <mergeCell ref="R340:AB340"/>
    <mergeCell ref="A341:L341"/>
    <mergeCell ref="N341:T341"/>
    <mergeCell ref="V341:AB341"/>
    <mergeCell ref="T334:V336"/>
    <mergeCell ref="W334:X336"/>
    <mergeCell ref="Y334:AB336"/>
    <mergeCell ref="A337:L338"/>
    <mergeCell ref="T337:Z337"/>
    <mergeCell ref="AA337:AB337"/>
    <mergeCell ref="M338:N338"/>
    <mergeCell ref="O338:AB338"/>
    <mergeCell ref="V330:V332"/>
    <mergeCell ref="W330:W332"/>
    <mergeCell ref="X330:X332"/>
    <mergeCell ref="Y330:Y332"/>
    <mergeCell ref="Z330:Z332"/>
    <mergeCell ref="A334:B336"/>
    <mergeCell ref="C334:G336"/>
    <mergeCell ref="H334:I336"/>
    <mergeCell ref="J334:O336"/>
    <mergeCell ref="P334:S336"/>
    <mergeCell ref="P330:P332"/>
    <mergeCell ref="Q330:Q332"/>
    <mergeCell ref="R330:R332"/>
    <mergeCell ref="S330:S332"/>
    <mergeCell ref="T330:T332"/>
    <mergeCell ref="U330:U332"/>
    <mergeCell ref="J330:J332"/>
    <mergeCell ref="K330:K332"/>
    <mergeCell ref="L330:L332"/>
    <mergeCell ref="M330:M332"/>
    <mergeCell ref="N330:N332"/>
    <mergeCell ref="O330:O332"/>
    <mergeCell ref="A327:E328"/>
    <mergeCell ref="F327:X328"/>
    <mergeCell ref="Y327:AB328"/>
    <mergeCell ref="A329:A332"/>
    <mergeCell ref="B329:E332"/>
    <mergeCell ref="F329:F332"/>
    <mergeCell ref="AA329:AB332"/>
    <mergeCell ref="G330:G332"/>
    <mergeCell ref="H330:H332"/>
    <mergeCell ref="I330:I332"/>
    <mergeCell ref="A325:E326"/>
    <mergeCell ref="H325:J325"/>
    <mergeCell ref="K325:L325"/>
    <mergeCell ref="M325:T325"/>
    <mergeCell ref="U325:AB325"/>
    <mergeCell ref="H326:J326"/>
    <mergeCell ref="K326:L326"/>
    <mergeCell ref="M326:T326"/>
    <mergeCell ref="U326:AB326"/>
    <mergeCell ref="Z322:AB322"/>
    <mergeCell ref="A323:E323"/>
    <mergeCell ref="H323:J323"/>
    <mergeCell ref="K323:AB323"/>
    <mergeCell ref="A324:E324"/>
    <mergeCell ref="H324:J324"/>
    <mergeCell ref="K324:L324"/>
    <mergeCell ref="M324:T324"/>
    <mergeCell ref="U324:AB324"/>
    <mergeCell ref="A320:E320"/>
    <mergeCell ref="G320:H320"/>
    <mergeCell ref="I320:V320"/>
    <mergeCell ref="Z320:AB320"/>
    <mergeCell ref="A321:E322"/>
    <mergeCell ref="G321:H321"/>
    <mergeCell ref="I321:V321"/>
    <mergeCell ref="Z321:AB321"/>
    <mergeCell ref="G322:H322"/>
    <mergeCell ref="I322:V322"/>
    <mergeCell ref="A318:L318"/>
    <mergeCell ref="N318:T318"/>
    <mergeCell ref="V318:AB318"/>
    <mergeCell ref="A319:E319"/>
    <mergeCell ref="G319:V319"/>
    <mergeCell ref="W319:Y319"/>
    <mergeCell ref="Z319:AB319"/>
    <mergeCell ref="A315:E316"/>
    <mergeCell ref="F315:Q315"/>
    <mergeCell ref="R315:AB315"/>
    <mergeCell ref="F316:Q316"/>
    <mergeCell ref="R316:AB316"/>
    <mergeCell ref="A317:L317"/>
    <mergeCell ref="N317:T317"/>
    <mergeCell ref="V317:AB317"/>
    <mergeCell ref="T310:V312"/>
    <mergeCell ref="W310:X312"/>
    <mergeCell ref="Y310:AB312"/>
    <mergeCell ref="A313:L314"/>
    <mergeCell ref="T313:Z313"/>
    <mergeCell ref="AA313:AB313"/>
    <mergeCell ref="M314:N314"/>
    <mergeCell ref="O314:AB314"/>
    <mergeCell ref="V306:V308"/>
    <mergeCell ref="W306:W308"/>
    <mergeCell ref="X306:X308"/>
    <mergeCell ref="Y306:Y308"/>
    <mergeCell ref="Z306:Z308"/>
    <mergeCell ref="A310:B312"/>
    <mergeCell ref="C310:G312"/>
    <mergeCell ref="H310:I312"/>
    <mergeCell ref="J310:O312"/>
    <mergeCell ref="P310:S312"/>
    <mergeCell ref="P306:P308"/>
    <mergeCell ref="Q306:Q308"/>
    <mergeCell ref="R306:R308"/>
    <mergeCell ref="S306:S308"/>
    <mergeCell ref="T306:T308"/>
    <mergeCell ref="U306:U308"/>
    <mergeCell ref="J306:J308"/>
    <mergeCell ref="K306:K308"/>
    <mergeCell ref="L306:L308"/>
    <mergeCell ref="M306:M308"/>
    <mergeCell ref="N306:N308"/>
    <mergeCell ref="O306:O308"/>
    <mergeCell ref="A303:E304"/>
    <mergeCell ref="F303:X304"/>
    <mergeCell ref="Y303:AB304"/>
    <mergeCell ref="A305:A308"/>
    <mergeCell ref="B305:E308"/>
    <mergeCell ref="F305:F308"/>
    <mergeCell ref="AA305:AB308"/>
    <mergeCell ref="G306:G308"/>
    <mergeCell ref="H306:H308"/>
    <mergeCell ref="I306:I308"/>
    <mergeCell ref="A301:E302"/>
    <mergeCell ref="H301:J301"/>
    <mergeCell ref="K301:L301"/>
    <mergeCell ref="M301:T301"/>
    <mergeCell ref="U301:AB301"/>
    <mergeCell ref="H302:J302"/>
    <mergeCell ref="K302:L302"/>
    <mergeCell ref="M302:T302"/>
    <mergeCell ref="U302:AB302"/>
    <mergeCell ref="Z298:AB298"/>
    <mergeCell ref="A299:E299"/>
    <mergeCell ref="H299:J299"/>
    <mergeCell ref="K299:AB299"/>
    <mergeCell ref="A300:E300"/>
    <mergeCell ref="H300:J300"/>
    <mergeCell ref="K300:L300"/>
    <mergeCell ref="M300:T300"/>
    <mergeCell ref="U300:AB300"/>
    <mergeCell ref="A296:E296"/>
    <mergeCell ref="G296:H296"/>
    <mergeCell ref="I296:V296"/>
    <mergeCell ref="Z296:AB296"/>
    <mergeCell ref="A297:E298"/>
    <mergeCell ref="G297:H297"/>
    <mergeCell ref="I297:V297"/>
    <mergeCell ref="Z297:AB297"/>
    <mergeCell ref="G298:H298"/>
    <mergeCell ref="I298:V298"/>
    <mergeCell ref="A294:L294"/>
    <mergeCell ref="N294:T294"/>
    <mergeCell ref="V294:AB294"/>
    <mergeCell ref="A295:E295"/>
    <mergeCell ref="G295:V295"/>
    <mergeCell ref="W295:Y295"/>
    <mergeCell ref="Z295:AB295"/>
    <mergeCell ref="A291:E292"/>
    <mergeCell ref="F291:Q291"/>
    <mergeCell ref="R291:AB291"/>
    <mergeCell ref="F292:Q292"/>
    <mergeCell ref="R292:AB292"/>
    <mergeCell ref="A293:L293"/>
    <mergeCell ref="N293:T293"/>
    <mergeCell ref="V293:AB293"/>
    <mergeCell ref="T286:V288"/>
    <mergeCell ref="W286:X288"/>
    <mergeCell ref="Y286:AB288"/>
    <mergeCell ref="A289:L290"/>
    <mergeCell ref="T289:Z289"/>
    <mergeCell ref="AA289:AB289"/>
    <mergeCell ref="M290:N290"/>
    <mergeCell ref="O290:AB290"/>
    <mergeCell ref="V282:V284"/>
    <mergeCell ref="W282:W284"/>
    <mergeCell ref="X282:X284"/>
    <mergeCell ref="Y282:Y284"/>
    <mergeCell ref="Z282:Z284"/>
    <mergeCell ref="A286:B288"/>
    <mergeCell ref="C286:G288"/>
    <mergeCell ref="H286:I288"/>
    <mergeCell ref="J286:O288"/>
    <mergeCell ref="P286:S288"/>
    <mergeCell ref="P282:P284"/>
    <mergeCell ref="Q282:Q284"/>
    <mergeCell ref="R282:R284"/>
    <mergeCell ref="S282:S284"/>
    <mergeCell ref="T282:T284"/>
    <mergeCell ref="U282:U284"/>
    <mergeCell ref="J282:J284"/>
    <mergeCell ref="K282:K284"/>
    <mergeCell ref="L282:L284"/>
    <mergeCell ref="M282:M284"/>
    <mergeCell ref="N282:N284"/>
    <mergeCell ref="O282:O284"/>
    <mergeCell ref="A279:E280"/>
    <mergeCell ref="F279:X280"/>
    <mergeCell ref="Y279:AB280"/>
    <mergeCell ref="A281:A284"/>
    <mergeCell ref="B281:E284"/>
    <mergeCell ref="F281:F284"/>
    <mergeCell ref="AA281:AB284"/>
    <mergeCell ref="G282:G284"/>
    <mergeCell ref="H282:H284"/>
    <mergeCell ref="I282:I284"/>
    <mergeCell ref="A277:E278"/>
    <mergeCell ref="H277:J277"/>
    <mergeCell ref="K277:L277"/>
    <mergeCell ref="M277:T277"/>
    <mergeCell ref="U277:AB277"/>
    <mergeCell ref="H278:J278"/>
    <mergeCell ref="K278:L278"/>
    <mergeCell ref="M278:T278"/>
    <mergeCell ref="U278:AB278"/>
    <mergeCell ref="Z274:AB274"/>
    <mergeCell ref="A275:E275"/>
    <mergeCell ref="H275:J275"/>
    <mergeCell ref="K275:AB275"/>
    <mergeCell ref="A276:E276"/>
    <mergeCell ref="H276:J276"/>
    <mergeCell ref="K276:L276"/>
    <mergeCell ref="M276:T276"/>
    <mergeCell ref="U276:AB276"/>
    <mergeCell ref="A272:E272"/>
    <mergeCell ref="G272:H272"/>
    <mergeCell ref="I272:V272"/>
    <mergeCell ref="Z272:AB272"/>
    <mergeCell ref="A273:E274"/>
    <mergeCell ref="G273:H273"/>
    <mergeCell ref="I273:V273"/>
    <mergeCell ref="Z273:AB273"/>
    <mergeCell ref="G274:H274"/>
    <mergeCell ref="I274:V274"/>
    <mergeCell ref="A270:L270"/>
    <mergeCell ref="N270:T270"/>
    <mergeCell ref="V270:AB270"/>
    <mergeCell ref="A271:E271"/>
    <mergeCell ref="G271:V271"/>
    <mergeCell ref="W271:Y271"/>
    <mergeCell ref="Z271:AB271"/>
    <mergeCell ref="A267:E268"/>
    <mergeCell ref="F267:Q267"/>
    <mergeCell ref="R267:AB267"/>
    <mergeCell ref="F268:Q268"/>
    <mergeCell ref="R268:AB268"/>
    <mergeCell ref="A269:L269"/>
    <mergeCell ref="N269:T269"/>
    <mergeCell ref="V269:AB269"/>
    <mergeCell ref="T262:V264"/>
    <mergeCell ref="W262:X264"/>
    <mergeCell ref="Y262:AB264"/>
    <mergeCell ref="A265:L266"/>
    <mergeCell ref="T265:Z265"/>
    <mergeCell ref="AA265:AB265"/>
    <mergeCell ref="M266:N266"/>
    <mergeCell ref="O266:AB266"/>
    <mergeCell ref="V258:V260"/>
    <mergeCell ref="W258:W260"/>
    <mergeCell ref="X258:X260"/>
    <mergeCell ref="Y258:Y260"/>
    <mergeCell ref="Z258:Z260"/>
    <mergeCell ref="A262:B264"/>
    <mergeCell ref="C262:G264"/>
    <mergeCell ref="H262:I264"/>
    <mergeCell ref="J262:O264"/>
    <mergeCell ref="P262:S264"/>
    <mergeCell ref="P258:P260"/>
    <mergeCell ref="Q258:Q260"/>
    <mergeCell ref="R258:R260"/>
    <mergeCell ref="S258:S260"/>
    <mergeCell ref="T258:T260"/>
    <mergeCell ref="U258:U260"/>
    <mergeCell ref="J258:J260"/>
    <mergeCell ref="K258:K260"/>
    <mergeCell ref="L258:L260"/>
    <mergeCell ref="M258:M260"/>
    <mergeCell ref="N258:N260"/>
    <mergeCell ref="O258:O260"/>
    <mergeCell ref="A255:E256"/>
    <mergeCell ref="F255:X256"/>
    <mergeCell ref="Y255:AB256"/>
    <mergeCell ref="A257:A260"/>
    <mergeCell ref="B257:E260"/>
    <mergeCell ref="F257:F260"/>
    <mergeCell ref="AA257:AB260"/>
    <mergeCell ref="G258:G260"/>
    <mergeCell ref="H258:H260"/>
    <mergeCell ref="I258:I260"/>
    <mergeCell ref="A253:E254"/>
    <mergeCell ref="H253:J253"/>
    <mergeCell ref="K253:L253"/>
    <mergeCell ref="M253:T253"/>
    <mergeCell ref="U253:AB253"/>
    <mergeCell ref="H254:J254"/>
    <mergeCell ref="K254:L254"/>
    <mergeCell ref="M254:T254"/>
    <mergeCell ref="U254:AB254"/>
    <mergeCell ref="Z250:AB250"/>
    <mergeCell ref="A251:E251"/>
    <mergeCell ref="H251:J251"/>
    <mergeCell ref="K251:AB251"/>
    <mergeCell ref="A252:E252"/>
    <mergeCell ref="H252:J252"/>
    <mergeCell ref="K252:L252"/>
    <mergeCell ref="M252:T252"/>
    <mergeCell ref="U252:AB252"/>
    <mergeCell ref="A248:E248"/>
    <mergeCell ref="G248:H248"/>
    <mergeCell ref="I248:V248"/>
    <mergeCell ref="Z248:AB248"/>
    <mergeCell ref="A249:E250"/>
    <mergeCell ref="G249:H249"/>
    <mergeCell ref="I249:V249"/>
    <mergeCell ref="Z249:AB249"/>
    <mergeCell ref="G250:H250"/>
    <mergeCell ref="I250:V250"/>
    <mergeCell ref="A246:L246"/>
    <mergeCell ref="N246:T246"/>
    <mergeCell ref="V246:AB246"/>
    <mergeCell ref="A247:E247"/>
    <mergeCell ref="G247:V247"/>
    <mergeCell ref="W247:Y247"/>
    <mergeCell ref="Z247:AB247"/>
    <mergeCell ref="A243:E244"/>
    <mergeCell ref="F243:Q243"/>
    <mergeCell ref="R243:AB243"/>
    <mergeCell ref="F244:Q244"/>
    <mergeCell ref="R244:AB244"/>
    <mergeCell ref="A245:L245"/>
    <mergeCell ref="N245:T245"/>
    <mergeCell ref="V245:AB245"/>
    <mergeCell ref="T238:V240"/>
    <mergeCell ref="W238:X240"/>
    <mergeCell ref="Y238:AB240"/>
    <mergeCell ref="A241:L242"/>
    <mergeCell ref="T241:Z241"/>
    <mergeCell ref="AA241:AB241"/>
    <mergeCell ref="M242:N242"/>
    <mergeCell ref="O242:AB242"/>
    <mergeCell ref="V234:V236"/>
    <mergeCell ref="W234:W236"/>
    <mergeCell ref="X234:X236"/>
    <mergeCell ref="Y234:Y236"/>
    <mergeCell ref="Z234:Z236"/>
    <mergeCell ref="A238:B240"/>
    <mergeCell ref="C238:G240"/>
    <mergeCell ref="H238:I240"/>
    <mergeCell ref="J238:O240"/>
    <mergeCell ref="P238:S240"/>
    <mergeCell ref="P234:P236"/>
    <mergeCell ref="Q234:Q236"/>
    <mergeCell ref="R234:R236"/>
    <mergeCell ref="S234:S236"/>
    <mergeCell ref="T234:T236"/>
    <mergeCell ref="U234:U236"/>
    <mergeCell ref="J234:J236"/>
    <mergeCell ref="K234:K236"/>
    <mergeCell ref="L234:L236"/>
    <mergeCell ref="M234:M236"/>
    <mergeCell ref="N234:N236"/>
    <mergeCell ref="O234:O236"/>
    <mergeCell ref="A231:E232"/>
    <mergeCell ref="F231:X232"/>
    <mergeCell ref="Y231:AB232"/>
    <mergeCell ref="A233:A236"/>
    <mergeCell ref="B233:E236"/>
    <mergeCell ref="F233:F236"/>
    <mergeCell ref="AA233:AB236"/>
    <mergeCell ref="G234:G236"/>
    <mergeCell ref="H234:H236"/>
    <mergeCell ref="I234:I236"/>
    <mergeCell ref="A229:E230"/>
    <mergeCell ref="H229:J229"/>
    <mergeCell ref="K229:L229"/>
    <mergeCell ref="M229:T229"/>
    <mergeCell ref="U229:AB229"/>
    <mergeCell ref="H230:J230"/>
    <mergeCell ref="K230:L230"/>
    <mergeCell ref="M230:T230"/>
    <mergeCell ref="U230:AB230"/>
    <mergeCell ref="Z226:AB226"/>
    <mergeCell ref="A227:E227"/>
    <mergeCell ref="H227:J227"/>
    <mergeCell ref="K227:AB227"/>
    <mergeCell ref="A228:E228"/>
    <mergeCell ref="H228:J228"/>
    <mergeCell ref="K228:L228"/>
    <mergeCell ref="M228:T228"/>
    <mergeCell ref="U228:AB228"/>
    <mergeCell ref="A224:E224"/>
    <mergeCell ref="G224:H224"/>
    <mergeCell ref="I224:V224"/>
    <mergeCell ref="Z224:AB224"/>
    <mergeCell ref="A225:E226"/>
    <mergeCell ref="G225:H225"/>
    <mergeCell ref="I225:V225"/>
    <mergeCell ref="Z225:AB225"/>
    <mergeCell ref="G226:H226"/>
    <mergeCell ref="I226:V226"/>
    <mergeCell ref="A222:L222"/>
    <mergeCell ref="N222:T222"/>
    <mergeCell ref="V222:AB222"/>
    <mergeCell ref="A223:E223"/>
    <mergeCell ref="G223:V223"/>
    <mergeCell ref="W223:Y223"/>
    <mergeCell ref="Z223:AB223"/>
    <mergeCell ref="A219:E220"/>
    <mergeCell ref="F219:Q219"/>
    <mergeCell ref="R219:AB219"/>
    <mergeCell ref="F220:Q220"/>
    <mergeCell ref="R220:AB220"/>
    <mergeCell ref="A221:L221"/>
    <mergeCell ref="N221:T221"/>
    <mergeCell ref="V221:AB221"/>
    <mergeCell ref="T214:V216"/>
    <mergeCell ref="W214:X216"/>
    <mergeCell ref="Y214:AB216"/>
    <mergeCell ref="A217:L218"/>
    <mergeCell ref="T217:Z217"/>
    <mergeCell ref="AA217:AB217"/>
    <mergeCell ref="M218:N218"/>
    <mergeCell ref="O218:AB218"/>
    <mergeCell ref="V210:V212"/>
    <mergeCell ref="W210:W212"/>
    <mergeCell ref="X210:X212"/>
    <mergeCell ref="Y210:Y212"/>
    <mergeCell ref="Z210:Z212"/>
    <mergeCell ref="A214:B216"/>
    <mergeCell ref="C214:G216"/>
    <mergeCell ref="H214:I216"/>
    <mergeCell ref="J214:O216"/>
    <mergeCell ref="P214:S216"/>
    <mergeCell ref="P210:P212"/>
    <mergeCell ref="Q210:Q212"/>
    <mergeCell ref="R210:R212"/>
    <mergeCell ref="S210:S212"/>
    <mergeCell ref="T210:T212"/>
    <mergeCell ref="U210:U212"/>
    <mergeCell ref="J210:J212"/>
    <mergeCell ref="K210:K212"/>
    <mergeCell ref="L210:L212"/>
    <mergeCell ref="M210:M212"/>
    <mergeCell ref="N210:N212"/>
    <mergeCell ref="O210:O212"/>
    <mergeCell ref="A207:E208"/>
    <mergeCell ref="F207:X208"/>
    <mergeCell ref="Y207:AB208"/>
    <mergeCell ref="A209:A212"/>
    <mergeCell ref="B209:E212"/>
    <mergeCell ref="F209:F212"/>
    <mergeCell ref="AA209:AB212"/>
    <mergeCell ref="G210:G212"/>
    <mergeCell ref="H210:H212"/>
    <mergeCell ref="I210:I212"/>
    <mergeCell ref="A205:E206"/>
    <mergeCell ref="H205:J205"/>
    <mergeCell ref="K205:L205"/>
    <mergeCell ref="M205:T205"/>
    <mergeCell ref="U205:AB205"/>
    <mergeCell ref="H206:J206"/>
    <mergeCell ref="K206:L206"/>
    <mergeCell ref="M206:T206"/>
    <mergeCell ref="U206:AB206"/>
    <mergeCell ref="Z202:AB202"/>
    <mergeCell ref="A203:E203"/>
    <mergeCell ref="H203:J203"/>
    <mergeCell ref="K203:AB203"/>
    <mergeCell ref="A204:E204"/>
    <mergeCell ref="H204:J204"/>
    <mergeCell ref="K204:L204"/>
    <mergeCell ref="M204:T204"/>
    <mergeCell ref="U204:AB204"/>
    <mergeCell ref="A200:E200"/>
    <mergeCell ref="G200:H200"/>
    <mergeCell ref="I200:V200"/>
    <mergeCell ref="Z200:AB200"/>
    <mergeCell ref="A201:E202"/>
    <mergeCell ref="G201:H201"/>
    <mergeCell ref="I201:V201"/>
    <mergeCell ref="Z201:AB201"/>
    <mergeCell ref="G202:H202"/>
    <mergeCell ref="I202:V202"/>
    <mergeCell ref="A198:L198"/>
    <mergeCell ref="N198:T198"/>
    <mergeCell ref="V198:AB198"/>
    <mergeCell ref="A199:E199"/>
    <mergeCell ref="G199:V199"/>
    <mergeCell ref="W199:Y199"/>
    <mergeCell ref="Z199:AB199"/>
    <mergeCell ref="A195:E196"/>
    <mergeCell ref="F195:Q195"/>
    <mergeCell ref="R195:AB195"/>
    <mergeCell ref="F196:Q196"/>
    <mergeCell ref="R196:AB196"/>
    <mergeCell ref="A197:L197"/>
    <mergeCell ref="N197:T197"/>
    <mergeCell ref="V197:AB197"/>
    <mergeCell ref="T190:V192"/>
    <mergeCell ref="W190:X192"/>
    <mergeCell ref="Y190:AB192"/>
    <mergeCell ref="A193:L194"/>
    <mergeCell ref="T193:Z193"/>
    <mergeCell ref="AA193:AB193"/>
    <mergeCell ref="M194:N194"/>
    <mergeCell ref="O194:AB194"/>
    <mergeCell ref="V186:V188"/>
    <mergeCell ref="W186:W188"/>
    <mergeCell ref="X186:X188"/>
    <mergeCell ref="Y186:Y188"/>
    <mergeCell ref="Z186:Z188"/>
    <mergeCell ref="A190:B192"/>
    <mergeCell ref="C190:G192"/>
    <mergeCell ref="H190:I192"/>
    <mergeCell ref="J190:O192"/>
    <mergeCell ref="P190:S192"/>
    <mergeCell ref="P186:P188"/>
    <mergeCell ref="Q186:Q188"/>
    <mergeCell ref="R186:R188"/>
    <mergeCell ref="S186:S188"/>
    <mergeCell ref="T186:T188"/>
    <mergeCell ref="U186:U188"/>
    <mergeCell ref="J186:J188"/>
    <mergeCell ref="K186:K188"/>
    <mergeCell ref="L186:L188"/>
    <mergeCell ref="M186:M188"/>
    <mergeCell ref="N186:N188"/>
    <mergeCell ref="O186:O188"/>
    <mergeCell ref="A183:E184"/>
    <mergeCell ref="F183:X184"/>
    <mergeCell ref="Y183:AB184"/>
    <mergeCell ref="A185:A188"/>
    <mergeCell ref="B185:E188"/>
    <mergeCell ref="F185:F188"/>
    <mergeCell ref="AA185:AB188"/>
    <mergeCell ref="G186:G188"/>
    <mergeCell ref="H186:H188"/>
    <mergeCell ref="I186:I188"/>
    <mergeCell ref="A181:E182"/>
    <mergeCell ref="H181:J181"/>
    <mergeCell ref="K181:L181"/>
    <mergeCell ref="M181:T181"/>
    <mergeCell ref="U181:AB181"/>
    <mergeCell ref="H182:J182"/>
    <mergeCell ref="K182:L182"/>
    <mergeCell ref="M182:T182"/>
    <mergeCell ref="U182:AB182"/>
    <mergeCell ref="Z178:AB178"/>
    <mergeCell ref="A179:E179"/>
    <mergeCell ref="H179:J179"/>
    <mergeCell ref="K179:AB179"/>
    <mergeCell ref="A180:E180"/>
    <mergeCell ref="H180:J180"/>
    <mergeCell ref="K180:L180"/>
    <mergeCell ref="M180:T180"/>
    <mergeCell ref="U180:AB180"/>
    <mergeCell ref="A176:E176"/>
    <mergeCell ref="G176:H176"/>
    <mergeCell ref="I176:V176"/>
    <mergeCell ref="Z176:AB176"/>
    <mergeCell ref="A177:E178"/>
    <mergeCell ref="G177:H177"/>
    <mergeCell ref="I177:V177"/>
    <mergeCell ref="Z177:AB177"/>
    <mergeCell ref="G178:H178"/>
    <mergeCell ref="I178:V178"/>
    <mergeCell ref="A174:L174"/>
    <mergeCell ref="N174:T174"/>
    <mergeCell ref="V174:AB174"/>
    <mergeCell ref="A175:E175"/>
    <mergeCell ref="G175:V175"/>
    <mergeCell ref="W175:Y175"/>
    <mergeCell ref="Z175:AB175"/>
    <mergeCell ref="A171:E172"/>
    <mergeCell ref="F171:Q171"/>
    <mergeCell ref="R171:AB171"/>
    <mergeCell ref="F172:Q172"/>
    <mergeCell ref="R172:AB172"/>
    <mergeCell ref="A173:L173"/>
    <mergeCell ref="N173:T173"/>
    <mergeCell ref="V173:AB173"/>
    <mergeCell ref="T166:V168"/>
    <mergeCell ref="W166:X168"/>
    <mergeCell ref="Y166:AB168"/>
    <mergeCell ref="A169:L170"/>
    <mergeCell ref="T169:Z169"/>
    <mergeCell ref="AA169:AB169"/>
    <mergeCell ref="M170:N170"/>
    <mergeCell ref="O170:AB170"/>
    <mergeCell ref="V162:V164"/>
    <mergeCell ref="W162:W164"/>
    <mergeCell ref="X162:X164"/>
    <mergeCell ref="Y162:Y164"/>
    <mergeCell ref="Z162:Z164"/>
    <mergeCell ref="A166:B168"/>
    <mergeCell ref="C166:G168"/>
    <mergeCell ref="H166:I168"/>
    <mergeCell ref="J166:O168"/>
    <mergeCell ref="P166:S168"/>
    <mergeCell ref="P162:P164"/>
    <mergeCell ref="Q162:Q164"/>
    <mergeCell ref="R162:R164"/>
    <mergeCell ref="S162:S164"/>
    <mergeCell ref="T162:T164"/>
    <mergeCell ref="U162:U164"/>
    <mergeCell ref="J162:J164"/>
    <mergeCell ref="K162:K164"/>
    <mergeCell ref="L162:L164"/>
    <mergeCell ref="M162:M164"/>
    <mergeCell ref="N162:N164"/>
    <mergeCell ref="O162:O164"/>
    <mergeCell ref="A159:E160"/>
    <mergeCell ref="F159:X160"/>
    <mergeCell ref="Y159:AB160"/>
    <mergeCell ref="A161:A164"/>
    <mergeCell ref="B161:E164"/>
    <mergeCell ref="F161:F164"/>
    <mergeCell ref="AA161:AB164"/>
    <mergeCell ref="G162:G164"/>
    <mergeCell ref="H162:H164"/>
    <mergeCell ref="I162:I164"/>
    <mergeCell ref="A157:E158"/>
    <mergeCell ref="H157:J157"/>
    <mergeCell ref="K157:L157"/>
    <mergeCell ref="M157:T157"/>
    <mergeCell ref="U157:AB157"/>
    <mergeCell ref="H158:J158"/>
    <mergeCell ref="K158:L158"/>
    <mergeCell ref="M158:T158"/>
    <mergeCell ref="U158:AB158"/>
    <mergeCell ref="Z154:AB154"/>
    <mergeCell ref="A155:E155"/>
    <mergeCell ref="H155:J155"/>
    <mergeCell ref="K155:AB155"/>
    <mergeCell ref="A156:E156"/>
    <mergeCell ref="H156:J156"/>
    <mergeCell ref="K156:L156"/>
    <mergeCell ref="M156:T156"/>
    <mergeCell ref="U156:AB156"/>
    <mergeCell ref="A152:E152"/>
    <mergeCell ref="G152:H152"/>
    <mergeCell ref="I152:V152"/>
    <mergeCell ref="Z152:AB152"/>
    <mergeCell ref="A153:E154"/>
    <mergeCell ref="G153:H153"/>
    <mergeCell ref="I153:V153"/>
    <mergeCell ref="Z153:AB153"/>
    <mergeCell ref="G154:H154"/>
    <mergeCell ref="I154:V154"/>
    <mergeCell ref="A150:L150"/>
    <mergeCell ref="N150:T150"/>
    <mergeCell ref="V150:AB150"/>
    <mergeCell ref="A151:E151"/>
    <mergeCell ref="G151:V151"/>
    <mergeCell ref="W151:Y151"/>
    <mergeCell ref="Z151:AB151"/>
    <mergeCell ref="A147:E148"/>
    <mergeCell ref="F147:Q147"/>
    <mergeCell ref="R147:AB147"/>
    <mergeCell ref="F148:Q148"/>
    <mergeCell ref="R148:AB148"/>
    <mergeCell ref="A149:L149"/>
    <mergeCell ref="N149:T149"/>
    <mergeCell ref="V149:AB149"/>
    <mergeCell ref="T142:V144"/>
    <mergeCell ref="W142:X144"/>
    <mergeCell ref="Y142:AB144"/>
    <mergeCell ref="A145:L146"/>
    <mergeCell ref="T145:Z145"/>
    <mergeCell ref="AA145:AB145"/>
    <mergeCell ref="M146:N146"/>
    <mergeCell ref="O146:AB146"/>
    <mergeCell ref="V138:V140"/>
    <mergeCell ref="W138:W140"/>
    <mergeCell ref="X138:X140"/>
    <mergeCell ref="Y138:Y140"/>
    <mergeCell ref="Z138:Z140"/>
    <mergeCell ref="A142:B144"/>
    <mergeCell ref="C142:G144"/>
    <mergeCell ref="H142:I144"/>
    <mergeCell ref="J142:O144"/>
    <mergeCell ref="P142:S144"/>
    <mergeCell ref="P138:P140"/>
    <mergeCell ref="Q138:Q140"/>
    <mergeCell ref="R138:R140"/>
    <mergeCell ref="S138:S140"/>
    <mergeCell ref="T138:T140"/>
    <mergeCell ref="U138:U140"/>
    <mergeCell ref="J138:J140"/>
    <mergeCell ref="K138:K140"/>
    <mergeCell ref="L138:L140"/>
    <mergeCell ref="M138:M140"/>
    <mergeCell ref="N138:N140"/>
    <mergeCell ref="O138:O140"/>
    <mergeCell ref="A135:E136"/>
    <mergeCell ref="F135:X136"/>
    <mergeCell ref="Y135:AB136"/>
    <mergeCell ref="A137:A140"/>
    <mergeCell ref="B137:E140"/>
    <mergeCell ref="F137:F140"/>
    <mergeCell ref="AA137:AB140"/>
    <mergeCell ref="G138:G140"/>
    <mergeCell ref="H138:H140"/>
    <mergeCell ref="I138:I140"/>
    <mergeCell ref="A133:E134"/>
    <mergeCell ref="H133:J133"/>
    <mergeCell ref="K133:L133"/>
    <mergeCell ref="M133:T133"/>
    <mergeCell ref="U133:AB133"/>
    <mergeCell ref="H134:J134"/>
    <mergeCell ref="K134:L134"/>
    <mergeCell ref="M134:T134"/>
    <mergeCell ref="U134:AB134"/>
    <mergeCell ref="Z130:AB130"/>
    <mergeCell ref="A131:E131"/>
    <mergeCell ref="H131:J131"/>
    <mergeCell ref="K131:AB131"/>
    <mergeCell ref="A132:E132"/>
    <mergeCell ref="H132:J132"/>
    <mergeCell ref="K132:L132"/>
    <mergeCell ref="M132:T132"/>
    <mergeCell ref="U132:AB132"/>
    <mergeCell ref="A128:E128"/>
    <mergeCell ref="G128:H128"/>
    <mergeCell ref="I128:V128"/>
    <mergeCell ref="Z128:AB128"/>
    <mergeCell ref="A129:E130"/>
    <mergeCell ref="G129:H129"/>
    <mergeCell ref="I129:V129"/>
    <mergeCell ref="Z129:AB129"/>
    <mergeCell ref="G130:H130"/>
    <mergeCell ref="I130:V130"/>
    <mergeCell ref="A126:L126"/>
    <mergeCell ref="N126:T126"/>
    <mergeCell ref="V126:AB126"/>
    <mergeCell ref="A127:E127"/>
    <mergeCell ref="G127:V127"/>
    <mergeCell ref="W127:Y127"/>
    <mergeCell ref="Z127:AB127"/>
    <mergeCell ref="A123:E124"/>
    <mergeCell ref="F123:Q123"/>
    <mergeCell ref="R123:AB123"/>
    <mergeCell ref="F124:Q124"/>
    <mergeCell ref="R124:AB124"/>
    <mergeCell ref="A125:L125"/>
    <mergeCell ref="N125:T125"/>
    <mergeCell ref="V125:AB125"/>
    <mergeCell ref="T118:V120"/>
    <mergeCell ref="W118:X120"/>
    <mergeCell ref="Y118:AB120"/>
    <mergeCell ref="A121:L122"/>
    <mergeCell ref="T121:Z121"/>
    <mergeCell ref="AA121:AB121"/>
    <mergeCell ref="M122:N122"/>
    <mergeCell ref="O122:AB122"/>
    <mergeCell ref="V114:V116"/>
    <mergeCell ref="W114:W116"/>
    <mergeCell ref="X114:X116"/>
    <mergeCell ref="Y114:Y116"/>
    <mergeCell ref="Z114:Z116"/>
    <mergeCell ref="A118:B120"/>
    <mergeCell ref="C118:G120"/>
    <mergeCell ref="H118:I120"/>
    <mergeCell ref="J118:O120"/>
    <mergeCell ref="P118:S120"/>
    <mergeCell ref="P114:P116"/>
    <mergeCell ref="Q114:Q116"/>
    <mergeCell ref="R114:R116"/>
    <mergeCell ref="S114:S116"/>
    <mergeCell ref="T114:T116"/>
    <mergeCell ref="U114:U116"/>
    <mergeCell ref="J114:J116"/>
    <mergeCell ref="K114:K116"/>
    <mergeCell ref="L114:L116"/>
    <mergeCell ref="M114:M116"/>
    <mergeCell ref="N114:N116"/>
    <mergeCell ref="O114:O116"/>
    <mergeCell ref="A111:E112"/>
    <mergeCell ref="F111:X112"/>
    <mergeCell ref="Y111:AB112"/>
    <mergeCell ref="A113:A116"/>
    <mergeCell ref="B113:E116"/>
    <mergeCell ref="F113:F116"/>
    <mergeCell ref="AA113:AB116"/>
    <mergeCell ref="G114:G116"/>
    <mergeCell ref="H114:H116"/>
    <mergeCell ref="I114:I116"/>
    <mergeCell ref="A109:E110"/>
    <mergeCell ref="H109:J109"/>
    <mergeCell ref="K109:L109"/>
    <mergeCell ref="M109:T109"/>
    <mergeCell ref="U109:AB109"/>
    <mergeCell ref="H110:J110"/>
    <mergeCell ref="K110:L110"/>
    <mergeCell ref="M110:T110"/>
    <mergeCell ref="U110:AB110"/>
    <mergeCell ref="Z106:AB106"/>
    <mergeCell ref="A107:E107"/>
    <mergeCell ref="H107:J107"/>
    <mergeCell ref="K107:AB107"/>
    <mergeCell ref="A108:E108"/>
    <mergeCell ref="H108:J108"/>
    <mergeCell ref="K108:L108"/>
    <mergeCell ref="M108:T108"/>
    <mergeCell ref="U108:AB108"/>
    <mergeCell ref="A104:E104"/>
    <mergeCell ref="G104:H104"/>
    <mergeCell ref="I104:V104"/>
    <mergeCell ref="Z104:AB104"/>
    <mergeCell ref="A105:E106"/>
    <mergeCell ref="G105:H105"/>
    <mergeCell ref="I105:V105"/>
    <mergeCell ref="Z105:AB105"/>
    <mergeCell ref="G106:H106"/>
    <mergeCell ref="I106:V106"/>
    <mergeCell ref="A102:L102"/>
    <mergeCell ref="N102:T102"/>
    <mergeCell ref="V102:AB102"/>
    <mergeCell ref="A103:E103"/>
    <mergeCell ref="G103:V103"/>
    <mergeCell ref="W103:Y103"/>
    <mergeCell ref="Z103:AB103"/>
    <mergeCell ref="A99:E100"/>
    <mergeCell ref="F99:Q99"/>
    <mergeCell ref="R99:AB99"/>
    <mergeCell ref="F100:Q100"/>
    <mergeCell ref="R100:AB100"/>
    <mergeCell ref="A101:L101"/>
    <mergeCell ref="N101:T101"/>
    <mergeCell ref="V101:AB101"/>
    <mergeCell ref="T94:V96"/>
    <mergeCell ref="W94:X96"/>
    <mergeCell ref="Y94:AB96"/>
    <mergeCell ref="A97:L98"/>
    <mergeCell ref="T97:Z97"/>
    <mergeCell ref="AA97:AB97"/>
    <mergeCell ref="M98:N98"/>
    <mergeCell ref="O98:AB98"/>
    <mergeCell ref="V90:V92"/>
    <mergeCell ref="W90:W92"/>
    <mergeCell ref="X90:X92"/>
    <mergeCell ref="Y90:Y92"/>
    <mergeCell ref="Z90:Z92"/>
    <mergeCell ref="A94:B96"/>
    <mergeCell ref="C94:G96"/>
    <mergeCell ref="H94:I96"/>
    <mergeCell ref="J94:O96"/>
    <mergeCell ref="P94:S96"/>
    <mergeCell ref="P90:P92"/>
    <mergeCell ref="Q90:Q92"/>
    <mergeCell ref="R90:R92"/>
    <mergeCell ref="S90:S92"/>
    <mergeCell ref="T90:T92"/>
    <mergeCell ref="U90:U92"/>
    <mergeCell ref="J90:J92"/>
    <mergeCell ref="K90:K92"/>
    <mergeCell ref="L90:L92"/>
    <mergeCell ref="M90:M92"/>
    <mergeCell ref="N90:N92"/>
    <mergeCell ref="O90:O92"/>
    <mergeCell ref="A87:E88"/>
    <mergeCell ref="F87:X88"/>
    <mergeCell ref="Y87:AB88"/>
    <mergeCell ref="A89:A92"/>
    <mergeCell ref="B89:E92"/>
    <mergeCell ref="F89:F92"/>
    <mergeCell ref="AA89:AB92"/>
    <mergeCell ref="G90:G92"/>
    <mergeCell ref="H90:H92"/>
    <mergeCell ref="I90:I92"/>
    <mergeCell ref="A85:E86"/>
    <mergeCell ref="H85:J85"/>
    <mergeCell ref="K85:L85"/>
    <mergeCell ref="M85:T85"/>
    <mergeCell ref="U85:AB85"/>
    <mergeCell ref="H86:J86"/>
    <mergeCell ref="K86:L86"/>
    <mergeCell ref="M86:T86"/>
    <mergeCell ref="U86:AB86"/>
    <mergeCell ref="Z82:AB82"/>
    <mergeCell ref="A83:E83"/>
    <mergeCell ref="H83:J83"/>
    <mergeCell ref="K83:AB83"/>
    <mergeCell ref="A84:E84"/>
    <mergeCell ref="H84:J84"/>
    <mergeCell ref="K84:L84"/>
    <mergeCell ref="M84:T84"/>
    <mergeCell ref="U84:AB84"/>
    <mergeCell ref="A80:E80"/>
    <mergeCell ref="G80:H80"/>
    <mergeCell ref="I80:V80"/>
    <mergeCell ref="Z80:AB80"/>
    <mergeCell ref="A81:E82"/>
    <mergeCell ref="G81:H81"/>
    <mergeCell ref="I81:V81"/>
    <mergeCell ref="Z81:AB81"/>
    <mergeCell ref="G82:H82"/>
    <mergeCell ref="I82:V82"/>
    <mergeCell ref="A78:L78"/>
    <mergeCell ref="N78:T78"/>
    <mergeCell ref="V78:AB78"/>
    <mergeCell ref="A79:E79"/>
    <mergeCell ref="G79:V79"/>
    <mergeCell ref="W79:Y79"/>
    <mergeCell ref="Z79:AB79"/>
    <mergeCell ref="A75:E76"/>
    <mergeCell ref="F75:Q75"/>
    <mergeCell ref="R75:AB75"/>
    <mergeCell ref="F76:Q76"/>
    <mergeCell ref="R76:AB76"/>
    <mergeCell ref="A77:L77"/>
    <mergeCell ref="N77:T77"/>
    <mergeCell ref="V77:AB77"/>
    <mergeCell ref="T70:V72"/>
    <mergeCell ref="W70:X72"/>
    <mergeCell ref="Y70:AB72"/>
    <mergeCell ref="A73:L74"/>
    <mergeCell ref="T73:Z73"/>
    <mergeCell ref="AA73:AB73"/>
    <mergeCell ref="M74:N74"/>
    <mergeCell ref="O74:AB74"/>
    <mergeCell ref="V66:V68"/>
    <mergeCell ref="W66:W68"/>
    <mergeCell ref="X66:X68"/>
    <mergeCell ref="Y66:Y68"/>
    <mergeCell ref="Z66:Z68"/>
    <mergeCell ref="A70:B72"/>
    <mergeCell ref="C70:G72"/>
    <mergeCell ref="H70:I72"/>
    <mergeCell ref="J70:O72"/>
    <mergeCell ref="P70:S72"/>
    <mergeCell ref="P66:P68"/>
    <mergeCell ref="Q66:Q68"/>
    <mergeCell ref="R66:R68"/>
    <mergeCell ref="S66:S68"/>
    <mergeCell ref="T66:T68"/>
    <mergeCell ref="U66:U68"/>
    <mergeCell ref="J66:J68"/>
    <mergeCell ref="K66:K68"/>
    <mergeCell ref="L66:L68"/>
    <mergeCell ref="M66:M68"/>
    <mergeCell ref="N66:N68"/>
    <mergeCell ref="O66:O68"/>
    <mergeCell ref="A63:E64"/>
    <mergeCell ref="F63:X64"/>
    <mergeCell ref="Y63:AB64"/>
    <mergeCell ref="A65:A68"/>
    <mergeCell ref="B65:E68"/>
    <mergeCell ref="F65:F68"/>
    <mergeCell ref="AA65:AB68"/>
    <mergeCell ref="G66:G68"/>
    <mergeCell ref="H66:H68"/>
    <mergeCell ref="I66:I68"/>
    <mergeCell ref="A61:E62"/>
    <mergeCell ref="H61:J61"/>
    <mergeCell ref="K61:L61"/>
    <mergeCell ref="M61:T61"/>
    <mergeCell ref="U61:AB61"/>
    <mergeCell ref="H62:J62"/>
    <mergeCell ref="K62:L62"/>
    <mergeCell ref="M62:T62"/>
    <mergeCell ref="U62:AB62"/>
    <mergeCell ref="Z58:AB58"/>
    <mergeCell ref="A59:E59"/>
    <mergeCell ref="H59:J59"/>
    <mergeCell ref="K59:AB59"/>
    <mergeCell ref="A60:E60"/>
    <mergeCell ref="H60:J60"/>
    <mergeCell ref="K60:L60"/>
    <mergeCell ref="M60:T60"/>
    <mergeCell ref="U60:AB60"/>
    <mergeCell ref="A56:E56"/>
    <mergeCell ref="G56:H56"/>
    <mergeCell ref="I56:V56"/>
    <mergeCell ref="Z56:AB56"/>
    <mergeCell ref="A57:E58"/>
    <mergeCell ref="G57:H57"/>
    <mergeCell ref="I57:V57"/>
    <mergeCell ref="Z57:AB57"/>
    <mergeCell ref="G58:H58"/>
    <mergeCell ref="I58:V58"/>
    <mergeCell ref="A54:L54"/>
    <mergeCell ref="N54:T54"/>
    <mergeCell ref="V54:AB54"/>
    <mergeCell ref="A55:E55"/>
    <mergeCell ref="G55:V55"/>
    <mergeCell ref="W55:Y55"/>
    <mergeCell ref="Z55:AB55"/>
    <mergeCell ref="A51:E52"/>
    <mergeCell ref="F51:Q51"/>
    <mergeCell ref="R51:AB51"/>
    <mergeCell ref="F52:Q52"/>
    <mergeCell ref="R52:AB52"/>
    <mergeCell ref="A53:L53"/>
    <mergeCell ref="N53:T53"/>
    <mergeCell ref="V53:AB53"/>
    <mergeCell ref="T46:V48"/>
    <mergeCell ref="W46:X48"/>
    <mergeCell ref="Y46:AB48"/>
    <mergeCell ref="A49:L50"/>
    <mergeCell ref="T49:Z49"/>
    <mergeCell ref="AA49:AB49"/>
    <mergeCell ref="M50:N50"/>
    <mergeCell ref="O50:AB50"/>
    <mergeCell ref="V42:V44"/>
    <mergeCell ref="W42:W44"/>
    <mergeCell ref="X42:X44"/>
    <mergeCell ref="Y42:Y44"/>
    <mergeCell ref="Z42:Z44"/>
    <mergeCell ref="A46:B48"/>
    <mergeCell ref="C46:G48"/>
    <mergeCell ref="H46:I48"/>
    <mergeCell ref="J46:O48"/>
    <mergeCell ref="P46:S48"/>
    <mergeCell ref="P42:P44"/>
    <mergeCell ref="Q42:Q44"/>
    <mergeCell ref="R42:R44"/>
    <mergeCell ref="S42:S44"/>
    <mergeCell ref="T42:T44"/>
    <mergeCell ref="U42:U44"/>
    <mergeCell ref="J42:J44"/>
    <mergeCell ref="K42:K44"/>
    <mergeCell ref="L42:L44"/>
    <mergeCell ref="M42:M44"/>
    <mergeCell ref="N42:N44"/>
    <mergeCell ref="O42:O44"/>
    <mergeCell ref="A39:E40"/>
    <mergeCell ref="F39:X40"/>
    <mergeCell ref="Y39:AB40"/>
    <mergeCell ref="A41:A44"/>
    <mergeCell ref="B41:E44"/>
    <mergeCell ref="F41:F44"/>
    <mergeCell ref="AA41:AB44"/>
    <mergeCell ref="G42:G44"/>
    <mergeCell ref="H42:H44"/>
    <mergeCell ref="I42:I44"/>
    <mergeCell ref="A37:E38"/>
    <mergeCell ref="H37:J37"/>
    <mergeCell ref="K37:L37"/>
    <mergeCell ref="M37:T37"/>
    <mergeCell ref="U37:AB37"/>
    <mergeCell ref="H38:J38"/>
    <mergeCell ref="K38:L38"/>
    <mergeCell ref="M38:T38"/>
    <mergeCell ref="U38:AB38"/>
    <mergeCell ref="Z34:AB34"/>
    <mergeCell ref="A35:E35"/>
    <mergeCell ref="H35:J35"/>
    <mergeCell ref="K35:AB35"/>
    <mergeCell ref="A36:E36"/>
    <mergeCell ref="H36:J36"/>
    <mergeCell ref="K36:L36"/>
    <mergeCell ref="M36:T36"/>
    <mergeCell ref="U36:AB36"/>
    <mergeCell ref="A32:E32"/>
    <mergeCell ref="G32:H32"/>
    <mergeCell ref="I32:V32"/>
    <mergeCell ref="Z32:AB32"/>
    <mergeCell ref="A33:E34"/>
    <mergeCell ref="G33:H33"/>
    <mergeCell ref="I33:V33"/>
    <mergeCell ref="Z33:AB33"/>
    <mergeCell ref="G34:H34"/>
    <mergeCell ref="I34:V34"/>
    <mergeCell ref="A30:L30"/>
    <mergeCell ref="N30:T30"/>
    <mergeCell ref="V30:AB30"/>
    <mergeCell ref="A31:E31"/>
    <mergeCell ref="G31:V31"/>
    <mergeCell ref="W31:Y31"/>
    <mergeCell ref="Z31:AB31"/>
    <mergeCell ref="A27:E28"/>
    <mergeCell ref="F27:Q27"/>
    <mergeCell ref="R27:AB27"/>
    <mergeCell ref="F28:Q28"/>
    <mergeCell ref="R28:AB28"/>
    <mergeCell ref="A29:L29"/>
    <mergeCell ref="N29:T29"/>
    <mergeCell ref="V29:AB29"/>
    <mergeCell ref="T22:V24"/>
    <mergeCell ref="W22:X24"/>
    <mergeCell ref="Y22:AB24"/>
    <mergeCell ref="A25:L26"/>
    <mergeCell ref="T25:Z25"/>
    <mergeCell ref="AA25:AB25"/>
    <mergeCell ref="M26:N26"/>
    <mergeCell ref="O26:AB26"/>
    <mergeCell ref="V18:V20"/>
    <mergeCell ref="W18:W20"/>
    <mergeCell ref="X18:X20"/>
    <mergeCell ref="Y18:Y20"/>
    <mergeCell ref="Z18:Z20"/>
    <mergeCell ref="A22:B24"/>
    <mergeCell ref="C22:G24"/>
    <mergeCell ref="H22:I24"/>
    <mergeCell ref="J22:O24"/>
    <mergeCell ref="P22:S24"/>
    <mergeCell ref="P18:P20"/>
    <mergeCell ref="Q18:Q20"/>
    <mergeCell ref="R18:R20"/>
    <mergeCell ref="S18:S20"/>
    <mergeCell ref="T18:T20"/>
    <mergeCell ref="U18:U20"/>
    <mergeCell ref="J18:J20"/>
    <mergeCell ref="K18:K20"/>
    <mergeCell ref="L18:L20"/>
    <mergeCell ref="M18:M20"/>
    <mergeCell ref="N18:N20"/>
    <mergeCell ref="O18:O20"/>
    <mergeCell ref="A15:E16"/>
    <mergeCell ref="F15:X16"/>
    <mergeCell ref="Y15:AB16"/>
    <mergeCell ref="A17:A20"/>
    <mergeCell ref="B17:E20"/>
    <mergeCell ref="F17:F20"/>
    <mergeCell ref="AA17:AB20"/>
    <mergeCell ref="G18:G20"/>
    <mergeCell ref="H18:H20"/>
    <mergeCell ref="I18:I20"/>
    <mergeCell ref="A13:E14"/>
    <mergeCell ref="H13:J13"/>
    <mergeCell ref="K13:L13"/>
    <mergeCell ref="M13:T13"/>
    <mergeCell ref="U13:AB13"/>
    <mergeCell ref="H14:J14"/>
    <mergeCell ref="K14:L14"/>
    <mergeCell ref="M14:T14"/>
    <mergeCell ref="U14:AB14"/>
    <mergeCell ref="A11:E11"/>
    <mergeCell ref="H11:J11"/>
    <mergeCell ref="K11:AB11"/>
    <mergeCell ref="A12:E12"/>
    <mergeCell ref="H12:J12"/>
    <mergeCell ref="K12:L12"/>
    <mergeCell ref="M12:T12"/>
    <mergeCell ref="U12:AB12"/>
    <mergeCell ref="A9:E10"/>
    <mergeCell ref="G9:H9"/>
    <mergeCell ref="I9:V9"/>
    <mergeCell ref="Z9:AB9"/>
    <mergeCell ref="G10:H10"/>
    <mergeCell ref="I10:V10"/>
    <mergeCell ref="Z10:AB10"/>
    <mergeCell ref="A7:E7"/>
    <mergeCell ref="G7:V7"/>
    <mergeCell ref="W7:Y7"/>
    <mergeCell ref="Z7:AB7"/>
    <mergeCell ref="A8:E8"/>
    <mergeCell ref="G8:H8"/>
    <mergeCell ref="I8:V8"/>
    <mergeCell ref="Z8:AB8"/>
    <mergeCell ref="A5:L5"/>
    <mergeCell ref="N5:T5"/>
    <mergeCell ref="V5:AB5"/>
    <mergeCell ref="A6:L6"/>
    <mergeCell ref="N6:T6"/>
    <mergeCell ref="V6:AB6"/>
    <mergeCell ref="A1:L2"/>
    <mergeCell ref="T1:Z1"/>
    <mergeCell ref="AA1:AB1"/>
    <mergeCell ref="M2:N2"/>
    <mergeCell ref="O2:AB2"/>
    <mergeCell ref="A3:E4"/>
    <mergeCell ref="F3:Q3"/>
    <mergeCell ref="R3:AB3"/>
    <mergeCell ref="F4:Q4"/>
    <mergeCell ref="R4:AB4"/>
  </mergeCells>
  <phoneticPr fontId="1"/>
  <dataValidations count="3">
    <dataValidation type="list" allowBlank="1" showInputMessage="1" showErrorMessage="1" sqref="U12:AB14 U36:AB38 U60:AB62 U84:AB86 U108:AB110 U132:AB134 U156:AB158 U180:AB182 U204:AB206 U228:AB230 U252:AB254 U276:AB278 U300:AB302 U324:AB326 U348:AB350 U372:AB374 U396:AB398 U420:AB422 U444:AB446 U468:AB470 U492:AB494 U516:AB518 U540:AB542 U564:AB566 U588:AB590 U612:AB614 U636:AB638 U660:AB662 U684:AB686 U708:AB710 U732:AB734" xr:uid="{E00ACFEC-14E1-4B77-A7DD-6DB8ED4E9964}">
      <formula1>INDIRECT(K12)</formula1>
    </dataValidation>
    <dataValidation type="list" allowBlank="1" showInputMessage="1" showErrorMessage="1" sqref="I8:V10 I32:V34 I56:V58 I80:V82 I104:V106 I128:V130 I152:V154 I176:V178 I200:V202 I224:V226 I248:V250 I272:V274 I296:V298 I320:V322 I344:V346 I368:V370 I392:V394 I416:V418 I440:V442 I464:V466 I488:V490 I512:V514 I536:V538 I560:V562 I584:V586 I608:V610 I632:V634 I656:V658 I680:V682 I704:V706 I728:V730 M684:T686 M12:T14 M36:T38 M60:T62 M84:T86 M108:T110 M132:T134 M156:T158 M180:T182 M204:T206 M228:T230 M252:T254 M276:T278 M300:T302 M324:T326 M348:T350 M372:T374 M396:T398 M420:T422 M444:T446 M468:T470 M492:T494 M516:T518 M540:T542 M564:T566 M588:T590 M612:T614 M636:T638 M660:T662 M732:T734 M708:T710" xr:uid="{BD0D4624-FA79-4DF3-9196-D72424ACA3B6}">
      <formula1>INDIRECT(G8)</formula1>
    </dataValidation>
    <dataValidation type="list" allowBlank="1" showInputMessage="1" showErrorMessage="1" sqref="F12:F14 F36:F38 F60:F62 F84:F86 F108:F110 F132:F134 F156:F158 F180:F182 F204:F206 F228:F230 F252:F254 F276:F278 F300:F302 F324:F326 F348:F350 F372:F374 F396:F398 F420:F422 F444:F446 F468:F470 F492:F494 F516:F518 F540:F542 F564:F566 F588:F590 F612:F614 F636:F638 F660:F662 F684:F686 F708:F710 F732:F734" xr:uid="{FF2063C0-6D07-449A-8125-10E9F0016DD4}">
      <formula1>"1,2,3"</formula1>
    </dataValidation>
  </dataValidations>
  <printOptions horizontalCentered="1" verticalCentered="1"/>
  <pageMargins left="0.19685039370078741" right="0.19685039370078741" top="0.59055118110236227" bottom="0.19685039370078741" header="0.51181102362204722" footer="0.51181102362204722"/>
  <pageSetup paperSize="9" scale="90" orientation="landscape" blackAndWhite="1" horizontalDpi="4294967293" verticalDpi="300" r:id="rId1"/>
  <headerFooter>
    <oddHeader>&amp;R&amp;"ＭＳ Ｐ明朝,標準"株式会社　重成土建</oddHeader>
  </headerFooter>
  <rowBreaks count="30" manualBreakCount="30">
    <brk id="24" max="27" man="1"/>
    <brk id="48" max="27" man="1"/>
    <brk id="72" max="27" man="1"/>
    <brk id="96" max="27" man="1"/>
    <brk id="120" max="27" man="1"/>
    <brk id="144" max="27" man="1"/>
    <brk id="168" max="27" man="1"/>
    <brk id="192" max="27" man="1"/>
    <brk id="216" max="27" man="1"/>
    <brk id="240" max="27" man="1"/>
    <brk id="264" max="27" man="1"/>
    <brk id="288" max="27" man="1"/>
    <brk id="312" max="27" man="1"/>
    <brk id="336" max="27" man="1"/>
    <brk id="360" max="27" man="1"/>
    <brk id="384" max="27" man="1"/>
    <brk id="408" max="27" man="1"/>
    <brk id="432" max="27" man="1"/>
    <brk id="456" max="27" man="1"/>
    <brk id="480" max="27" man="1"/>
    <brk id="504" max="27" man="1"/>
    <brk id="528" max="27" man="1"/>
    <brk id="552" max="27" man="1"/>
    <brk id="576" max="27" man="1"/>
    <brk id="600" max="27" man="1"/>
    <brk id="624" max="27" man="1"/>
    <brk id="648" max="27" man="1"/>
    <brk id="672" max="27" man="1"/>
    <brk id="696" max="27" man="1"/>
    <brk id="720" max="2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xr:uid="{2185D702-F608-4737-8333-A699E16429FE}">
          <x14:formula1>
            <xm:f>'リスト2(PC入力用)'!$A$2:$A$31</xm:f>
          </x14:formula1>
          <xm:sqref>G18:Z20 G42:Z44 G66:Z68 G90:Z92 G114:Z116 G138:Z140 G162:Z164 G186:Z188 G210:Z212 G234:Z236 G258:Z260 G282:Z284 G306:Z308 G330:Z332 G354:Z356 G378:Z380 G402:Z404 G426:Z428 G450:Z452 G474:Z476 G498:Z500 G522:Z524 G546:Z548 G570:Z572 G594:Z596 G618:Z620 G642:Z644 G666:Z668 G690:Z692 G714:Z716 G738:Z740</xm:sqref>
        </x14:dataValidation>
        <x14:dataValidation type="list" allowBlank="1" showInputMessage="1" showErrorMessage="1" xr:uid="{95AB8365-7EBC-4DB0-BCB9-F7C7C5CB6DAE}">
          <x14:formula1>
            <xm:f>'リスト1(PC入力用)'!$H$2:$H$16</xm:f>
          </x14:formula1>
          <xm:sqref>F15:X16</xm:sqref>
        </x14:dataValidation>
        <x14:dataValidation type="list" allowBlank="1" showInputMessage="1" showErrorMessage="1" xr:uid="{01B04F34-AEDA-4490-B2B4-809A47B3E8F3}">
          <x14:formula1>
            <xm:f>'リスト1(PC入力用)'!$A$2:$A$31</xm:f>
          </x14:formula1>
          <xm:sqref>N5:T6 V5:AB6</xm:sqref>
        </x14:dataValidation>
        <x14:dataValidation type="list" allowBlank="1" showInputMessage="1" showErrorMessage="1" xr:uid="{4AFF8554-1A12-450B-80B3-B51F41492BDE}">
          <x14:formula1>
            <xm:f>'リスト1(PC入力用)'!$A$2:$A$36</xm:f>
          </x14:formula1>
          <xm:sqref>N725:T726 V725:AB726 N29:T30 V29:AB30 N53:T54 V53:AB54 N77:T78 V77:AB78 N101:T102 V101:AB102 N125:T126 V125:AB126 N149:T150 V149:AB150 N173:T174 V173:AB174 N197:T198 V197:AB198 N221:T222 V221:AB222 N245:T246 V245:AB246 N269:T270 V269:AB270 N293:T294 V293:AB294 N317:T318 V317:AB318 N341:T342 V341:AB342 N365:T366 V365:AB366 N389:T390 V389:AB390 N413:T414 V413:AB414 N437:T438 V437:AB438 N461:T462 V461:AB462 N485:T486 V485:AB486 N509:T510 V509:AB510 N533:T534 V533:AB534 N557:T558 V557:AB558 N581:T582 V581:AB582 N605:T606 V605:AB606 N629:T630 V629:AB630 N653:T654 V653:AB654 N677:T678 V677:AB678 N701:T702 V701:AB702</xm:sqref>
        </x14:dataValidation>
        <x14:dataValidation type="list" allowBlank="1" showInputMessage="1" showErrorMessage="1" xr:uid="{AC6A396E-CF0A-42EB-962E-AE3F9858ED74}">
          <x14:formula1>
            <xm:f>'リスト1(PC入力用)'!$K$1:$K$8</xm:f>
          </x14:formula1>
          <xm:sqref>K12:L14 K36:L38 K60:L62 K84:L86 K108:L110 K132:L134 K156:L158 K180:L182 K204:L206 K228:L230 K252:L254 K276:L278 K300:L302 K324:L326 K348:L350 K372:L374 K396:L398 K420:L422 K444:L446 K468:L470 K492:L494 K516:L518 K540:L542 K564:L566 K588:L590 K612:L614 K636:L638 K660:L662 K684:L686 K708:L710 K732:L734</xm:sqref>
        </x14:dataValidation>
        <x14:dataValidation type="list" allowBlank="1" showInputMessage="1" showErrorMessage="1" xr:uid="{6D835311-8E75-4A9B-941E-5776F180D01F}">
          <x14:formula1>
            <xm:f>'リスト1(PC入力用)'!$J$1:$J$8</xm:f>
          </x14:formula1>
          <xm:sqref>G8:H10 G32:H34 G56:H58 G80:H82 G104:H106 G128:H130 G152:H154 G176:H178 G200:H202 G224:H226 G248:H250 G272:H274 G296:H298 G320:H322 G344:H346 G368:H370 G392:H394 G416:H418 G440:H442 G464:H466 G488:H490 G512:H514 G536:H538 G560:H562 G584:H586 G608:H610 G632:H634 G656:H658 G680:H682 G704:H706 G728:H730</xm:sqref>
        </x14:dataValidation>
        <x14:dataValidation type="list" allowBlank="1" showInputMessage="1" showErrorMessage="1" xr:uid="{23400353-4138-4327-9F19-C0CCE82BC193}">
          <x14:formula1>
            <xm:f>'リスト1(PC入力用)'!$H$2:$H$20</xm:f>
          </x14:formula1>
          <xm:sqref>F63:X64 F735:X736 F711:X712 F687:X688 F663:X664 F639:X640 F615:X616 F591:X592 F567:X568 F543:X544 F519:X520 F495:X496 F471:X472 F447:X448 F423:X424 F399:X400 F375:X376 F351:X352 F327:X328 F303:X304 F279:X280 F255:X256 F231:X232 F207:X208 F183:X184 F159:X160 F135:X136 F111:X112 F87:X88 F39:X40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5F152-5179-4452-AEDF-BD9705C49E6A}">
  <dimension ref="A1:AC744"/>
  <sheetViews>
    <sheetView showGridLines="0" view="pageBreakPreview" zoomScaleNormal="100" zoomScaleSheetLayoutView="100" workbookViewId="0">
      <selection sqref="A1:L2"/>
    </sheetView>
  </sheetViews>
  <sheetFormatPr defaultRowHeight="13.5"/>
  <cols>
    <col min="1" max="28" width="5.625" style="4" customWidth="1"/>
    <col min="29" max="31" width="12.125" style="4" customWidth="1"/>
    <col min="32" max="16384" width="9" style="4"/>
  </cols>
  <sheetData>
    <row r="1" spans="1:29" ht="26.25" customHeight="1">
      <c r="A1" s="165" t="s">
        <v>22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"/>
      <c r="N1" s="1"/>
      <c r="O1" s="1"/>
      <c r="P1" s="2"/>
      <c r="T1" s="206"/>
      <c r="U1" s="206"/>
      <c r="V1" s="206"/>
      <c r="W1" s="206"/>
      <c r="X1" s="206"/>
      <c r="Y1" s="206"/>
      <c r="Z1" s="206"/>
      <c r="AA1" s="207" t="str">
        <f>IF(T1="","",T1)</f>
        <v/>
      </c>
      <c r="AB1" s="207"/>
      <c r="AC1" s="21"/>
    </row>
    <row r="2" spans="1:29" ht="26.25" customHeight="1">
      <c r="A2" s="166"/>
      <c r="B2" s="166"/>
      <c r="C2" s="166"/>
      <c r="D2" s="166"/>
      <c r="E2" s="166"/>
      <c r="F2" s="167"/>
      <c r="G2" s="167"/>
      <c r="H2" s="167"/>
      <c r="I2" s="167"/>
      <c r="J2" s="167"/>
      <c r="K2" s="167"/>
      <c r="L2" s="167"/>
      <c r="M2" s="168" t="s">
        <v>5</v>
      </c>
      <c r="N2" s="168"/>
      <c r="O2" s="233" t="str">
        <f>IF(PC入力用1ヶ月目!O2="","",PC入力用1ヶ月目!O2)</f>
        <v/>
      </c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</row>
    <row r="3" spans="1:29" ht="26.25" customHeight="1">
      <c r="A3" s="170" t="s">
        <v>6</v>
      </c>
      <c r="B3" s="171"/>
      <c r="C3" s="171"/>
      <c r="D3" s="171"/>
      <c r="E3" s="172"/>
      <c r="F3" s="176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8"/>
      <c r="S3" s="177"/>
      <c r="T3" s="177"/>
      <c r="U3" s="177"/>
      <c r="V3" s="177"/>
      <c r="W3" s="177"/>
      <c r="X3" s="177"/>
      <c r="Y3" s="177"/>
      <c r="Z3" s="177"/>
      <c r="AA3" s="177"/>
      <c r="AB3" s="179"/>
    </row>
    <row r="4" spans="1:29" ht="26.25" customHeight="1" thickBot="1">
      <c r="A4" s="173"/>
      <c r="B4" s="174"/>
      <c r="C4" s="174"/>
      <c r="D4" s="174"/>
      <c r="E4" s="175"/>
      <c r="F4" s="180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2"/>
      <c r="S4" s="181"/>
      <c r="T4" s="181"/>
      <c r="U4" s="181"/>
      <c r="V4" s="181"/>
      <c r="W4" s="181"/>
      <c r="X4" s="181"/>
      <c r="Y4" s="181"/>
      <c r="Z4" s="181"/>
      <c r="AA4" s="181"/>
      <c r="AB4" s="183"/>
    </row>
    <row r="5" spans="1:29" ht="26.25" customHeight="1" thickTop="1">
      <c r="A5" s="154" t="s">
        <v>7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6"/>
      <c r="M5" s="12">
        <v>1</v>
      </c>
      <c r="N5" s="188"/>
      <c r="O5" s="188"/>
      <c r="P5" s="188"/>
      <c r="Q5" s="188"/>
      <c r="R5" s="188"/>
      <c r="S5" s="188"/>
      <c r="T5" s="189"/>
      <c r="U5" s="17">
        <v>3</v>
      </c>
      <c r="V5" s="192"/>
      <c r="W5" s="192"/>
      <c r="X5" s="192"/>
      <c r="Y5" s="192"/>
      <c r="Z5" s="192"/>
      <c r="AA5" s="192"/>
      <c r="AB5" s="193"/>
    </row>
    <row r="6" spans="1:29" ht="26.25" customHeight="1" thickBot="1">
      <c r="A6" s="160" t="s">
        <v>18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2"/>
      <c r="M6" s="3">
        <v>2</v>
      </c>
      <c r="N6" s="190"/>
      <c r="O6" s="190"/>
      <c r="P6" s="190"/>
      <c r="Q6" s="190"/>
      <c r="R6" s="190"/>
      <c r="S6" s="190"/>
      <c r="T6" s="191"/>
      <c r="U6" s="3">
        <v>4</v>
      </c>
      <c r="V6" s="181"/>
      <c r="W6" s="181"/>
      <c r="X6" s="181"/>
      <c r="Y6" s="181"/>
      <c r="Z6" s="181"/>
      <c r="AA6" s="181"/>
      <c r="AB6" s="183"/>
    </row>
    <row r="7" spans="1:29" ht="26.25" customHeight="1" thickTop="1">
      <c r="A7" s="137" t="s">
        <v>16</v>
      </c>
      <c r="B7" s="138"/>
      <c r="C7" s="138"/>
      <c r="D7" s="138"/>
      <c r="E7" s="139"/>
      <c r="F7" s="5" t="s">
        <v>8</v>
      </c>
      <c r="G7" s="147" t="s">
        <v>141</v>
      </c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1"/>
      <c r="W7" s="148" t="s">
        <v>28</v>
      </c>
      <c r="X7" s="149"/>
      <c r="Y7" s="150"/>
      <c r="Z7" s="151" t="s">
        <v>25</v>
      </c>
      <c r="AA7" s="151"/>
      <c r="AB7" s="152"/>
    </row>
    <row r="8" spans="1:29" ht="26.25" customHeight="1">
      <c r="A8" s="142" t="s">
        <v>10</v>
      </c>
      <c r="B8" s="143"/>
      <c r="C8" s="143"/>
      <c r="D8" s="143"/>
      <c r="E8" s="153"/>
      <c r="F8" s="6">
        <v>1</v>
      </c>
      <c r="G8" s="194"/>
      <c r="H8" s="195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8"/>
      <c r="W8" s="46" t="str">
        <f>IF(I8="","",VLOOKUP(I8,'リスト1(PC入力用)'!$C$2:$E$169,2,FALSE))</f>
        <v/>
      </c>
      <c r="X8" s="47" t="str">
        <f>IF(I8="","",VLOOKUP(I8,'リスト1(PC入力用)'!$C$2:$E$169,3,FALSE))</f>
        <v/>
      </c>
      <c r="Y8" s="22" t="str">
        <f>IF(X8="","",W8+X8)</f>
        <v/>
      </c>
      <c r="Z8" s="201" t="str">
        <f>IF(Y8="","",_xlfn.IFS(Y8=2,"対策の必要なし",Y8=3,"現時点では必要なし",Y8=4,"何らかの対策が必要",Y8=5,"優先的な対策が必要",Y8=6,"即座に対策が必要"))</f>
        <v/>
      </c>
      <c r="AA8" s="202"/>
      <c r="AB8" s="203"/>
    </row>
    <row r="9" spans="1:29" ht="26.25" customHeight="1">
      <c r="A9" s="115" t="s">
        <v>19</v>
      </c>
      <c r="B9" s="116"/>
      <c r="C9" s="116"/>
      <c r="D9" s="116"/>
      <c r="E9" s="135"/>
      <c r="F9" s="6">
        <v>2</v>
      </c>
      <c r="G9" s="194"/>
      <c r="H9" s="195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8"/>
      <c r="W9" s="46" t="str">
        <f>IF(I9="","",VLOOKUP(I9,'リスト1(PC入力用)'!$C$2:$E$169,2,FALSE))</f>
        <v/>
      </c>
      <c r="X9" s="47" t="str">
        <f>IF(I9="","",VLOOKUP(I9,'リスト1(PC入力用)'!$C$2:$E$169,3,FALSE))</f>
        <v/>
      </c>
      <c r="Y9" s="22" t="str">
        <f>IF(X9="","",W9+X9)</f>
        <v/>
      </c>
      <c r="Z9" s="201" t="str">
        <f t="shared" ref="Z9:Z10" si="0">IF(Y9="","",_xlfn.IFS(Y9=2,"対策の必要なし",Y9=3,"現時点では必要なし",Y9=4,"何らかの対策が必要",Y9=5,"優先的な対策が必要",Y9=6,"即座に対策が必要"))</f>
        <v/>
      </c>
      <c r="AA9" s="202"/>
      <c r="AB9" s="203"/>
    </row>
    <row r="10" spans="1:29" ht="26.25" customHeight="1" thickBot="1">
      <c r="A10" s="117"/>
      <c r="B10" s="118"/>
      <c r="C10" s="118"/>
      <c r="D10" s="118"/>
      <c r="E10" s="136"/>
      <c r="F10" s="7">
        <v>3</v>
      </c>
      <c r="G10" s="182"/>
      <c r="H10" s="196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200"/>
      <c r="W10" s="46" t="str">
        <f>IF(I10="","",VLOOKUP(I10,'リスト1(PC入力用)'!$C$2:$E$169,2,FALSE))</f>
        <v/>
      </c>
      <c r="X10" s="47" t="str">
        <f>IF(I10="","",VLOOKUP(I10,'リスト1(PC入力用)'!$C$2:$E$169,3,FALSE))</f>
        <v/>
      </c>
      <c r="Y10" s="23" t="str">
        <f>IF(X10="","",W10+X10)</f>
        <v/>
      </c>
      <c r="Z10" s="201" t="str">
        <f t="shared" si="0"/>
        <v/>
      </c>
      <c r="AA10" s="202"/>
      <c r="AB10" s="203"/>
    </row>
    <row r="11" spans="1:29" ht="26.25" customHeight="1" thickTop="1">
      <c r="A11" s="137" t="s">
        <v>17</v>
      </c>
      <c r="B11" s="138"/>
      <c r="C11" s="138"/>
      <c r="D11" s="138"/>
      <c r="E11" s="139"/>
      <c r="F11" s="8" t="s">
        <v>8</v>
      </c>
      <c r="G11" s="11" t="s">
        <v>30</v>
      </c>
      <c r="H11" s="225" t="s">
        <v>23</v>
      </c>
      <c r="I11" s="226"/>
      <c r="J11" s="226"/>
      <c r="K11" s="147" t="s">
        <v>24</v>
      </c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1"/>
    </row>
    <row r="12" spans="1:29" ht="26.25" customHeight="1">
      <c r="A12" s="142" t="s">
        <v>33</v>
      </c>
      <c r="B12" s="143"/>
      <c r="C12" s="143"/>
      <c r="D12" s="143"/>
      <c r="E12" s="143"/>
      <c r="F12" s="9"/>
      <c r="G12" s="34" t="str">
        <f>IF(F12="","",VLOOKUP(F12,F8:Y10,20,FALSE))</f>
        <v/>
      </c>
      <c r="H12" s="219" t="str">
        <f>IF(F12="","",VLOOKUP(F12,F8:AB10,21,FALSE))</f>
        <v/>
      </c>
      <c r="I12" s="220"/>
      <c r="J12" s="221"/>
      <c r="K12" s="194"/>
      <c r="L12" s="195"/>
      <c r="M12" s="186"/>
      <c r="N12" s="184"/>
      <c r="O12" s="184"/>
      <c r="P12" s="184"/>
      <c r="Q12" s="184"/>
      <c r="R12" s="184"/>
      <c r="S12" s="184"/>
      <c r="T12" s="187"/>
      <c r="U12" s="184"/>
      <c r="V12" s="184"/>
      <c r="W12" s="184"/>
      <c r="X12" s="184"/>
      <c r="Y12" s="184"/>
      <c r="Z12" s="184"/>
      <c r="AA12" s="184"/>
      <c r="AB12" s="185"/>
    </row>
    <row r="13" spans="1:29" ht="26.25" customHeight="1">
      <c r="A13" s="115" t="s">
        <v>31</v>
      </c>
      <c r="B13" s="116"/>
      <c r="C13" s="116"/>
      <c r="D13" s="116"/>
      <c r="E13" s="116"/>
      <c r="F13" s="9"/>
      <c r="G13" s="34" t="str">
        <f>IF(F13="","",VLOOKUP(F13,F8:Y10,20,FALSE))</f>
        <v/>
      </c>
      <c r="H13" s="219" t="str">
        <f>IF(F13="","",VLOOKUP(F13,F8:AB10,21,FALSE))</f>
        <v/>
      </c>
      <c r="I13" s="220"/>
      <c r="J13" s="221"/>
      <c r="K13" s="194"/>
      <c r="L13" s="195"/>
      <c r="M13" s="186"/>
      <c r="N13" s="184"/>
      <c r="O13" s="184"/>
      <c r="P13" s="184"/>
      <c r="Q13" s="184"/>
      <c r="R13" s="184"/>
      <c r="S13" s="184"/>
      <c r="T13" s="187"/>
      <c r="U13" s="184"/>
      <c r="V13" s="184"/>
      <c r="W13" s="184"/>
      <c r="X13" s="184"/>
      <c r="Y13" s="184"/>
      <c r="Z13" s="184"/>
      <c r="AA13" s="184"/>
      <c r="AB13" s="185"/>
    </row>
    <row r="14" spans="1:29" ht="26.25" customHeight="1" thickBot="1">
      <c r="A14" s="117"/>
      <c r="B14" s="118"/>
      <c r="C14" s="118"/>
      <c r="D14" s="118"/>
      <c r="E14" s="118"/>
      <c r="F14" s="10"/>
      <c r="G14" s="34" t="str">
        <f>IF(F14="","",VLOOKUP(F14,F8:Y10,20,FALSE))</f>
        <v/>
      </c>
      <c r="H14" s="222" t="str">
        <f>IF(F14="","",VLOOKUP(F14,F8:AB10,21,FALSE))</f>
        <v/>
      </c>
      <c r="I14" s="223"/>
      <c r="J14" s="224"/>
      <c r="K14" s="182"/>
      <c r="L14" s="196"/>
      <c r="M14" s="204"/>
      <c r="N14" s="181"/>
      <c r="O14" s="181"/>
      <c r="P14" s="181"/>
      <c r="Q14" s="181"/>
      <c r="R14" s="181"/>
      <c r="S14" s="181"/>
      <c r="T14" s="205"/>
      <c r="U14" s="184"/>
      <c r="V14" s="184"/>
      <c r="W14" s="184"/>
      <c r="X14" s="184"/>
      <c r="Y14" s="184"/>
      <c r="Z14" s="184"/>
      <c r="AA14" s="184"/>
      <c r="AB14" s="185"/>
    </row>
    <row r="15" spans="1:29" ht="26.25" customHeight="1" thickTop="1">
      <c r="A15" s="123" t="s">
        <v>13</v>
      </c>
      <c r="B15" s="124"/>
      <c r="C15" s="124"/>
      <c r="D15" s="124"/>
      <c r="E15" s="124"/>
      <c r="F15" s="229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131" t="s">
        <v>35</v>
      </c>
      <c r="Z15" s="131"/>
      <c r="AA15" s="131"/>
      <c r="AB15" s="132"/>
    </row>
    <row r="16" spans="1:29" ht="26.25" customHeight="1" thickBot="1">
      <c r="A16" s="125"/>
      <c r="B16" s="126"/>
      <c r="C16" s="126"/>
      <c r="D16" s="126"/>
      <c r="E16" s="126"/>
      <c r="F16" s="231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133"/>
      <c r="Z16" s="133"/>
      <c r="AA16" s="133"/>
      <c r="AB16" s="134"/>
    </row>
    <row r="17" spans="1:29" ht="26.25" customHeight="1" thickTop="1">
      <c r="A17" s="101" t="s">
        <v>11</v>
      </c>
      <c r="B17" s="208"/>
      <c r="C17" s="209"/>
      <c r="D17" s="209"/>
      <c r="E17" s="210"/>
      <c r="F17" s="112" t="s">
        <v>12</v>
      </c>
      <c r="G17" s="14" t="s">
        <v>14</v>
      </c>
      <c r="H17" s="15">
        <v>2</v>
      </c>
      <c r="I17" s="13">
        <v>3</v>
      </c>
      <c r="J17" s="15">
        <v>4</v>
      </c>
      <c r="K17" s="15">
        <v>5</v>
      </c>
      <c r="L17" s="16">
        <v>6</v>
      </c>
      <c r="M17" s="16">
        <v>7</v>
      </c>
      <c r="N17" s="16">
        <v>8</v>
      </c>
      <c r="O17" s="16">
        <v>9</v>
      </c>
      <c r="P17" s="16">
        <v>10</v>
      </c>
      <c r="Q17" s="15">
        <v>11</v>
      </c>
      <c r="R17" s="16">
        <v>12</v>
      </c>
      <c r="S17" s="16">
        <v>13</v>
      </c>
      <c r="T17" s="16">
        <v>14</v>
      </c>
      <c r="U17" s="16">
        <v>15</v>
      </c>
      <c r="V17" s="16">
        <v>16</v>
      </c>
      <c r="W17" s="16">
        <v>17</v>
      </c>
      <c r="X17" s="16">
        <v>18</v>
      </c>
      <c r="Y17" s="16">
        <v>19</v>
      </c>
      <c r="Z17" s="18">
        <v>20</v>
      </c>
      <c r="AA17" s="86"/>
      <c r="AB17" s="87"/>
    </row>
    <row r="18" spans="1:29" ht="26.25" customHeight="1">
      <c r="A18" s="101"/>
      <c r="B18" s="211"/>
      <c r="C18" s="212"/>
      <c r="D18" s="212"/>
      <c r="E18" s="213"/>
      <c r="F18" s="113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88"/>
      <c r="AB18" s="89"/>
    </row>
    <row r="19" spans="1:29" ht="26.25" customHeight="1">
      <c r="A19" s="101"/>
      <c r="B19" s="211"/>
      <c r="C19" s="212"/>
      <c r="D19" s="212"/>
      <c r="E19" s="213"/>
      <c r="F19" s="113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88"/>
      <c r="AB19" s="89"/>
    </row>
    <row r="20" spans="1:29" ht="26.25" customHeight="1">
      <c r="A20" s="102"/>
      <c r="B20" s="214"/>
      <c r="C20" s="215"/>
      <c r="D20" s="215"/>
      <c r="E20" s="216"/>
      <c r="F20" s="114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90"/>
      <c r="AB20" s="91"/>
    </row>
    <row r="21" spans="1:29" ht="26.25" customHeight="1">
      <c r="A21" s="28"/>
      <c r="B21" s="29"/>
      <c r="C21" s="29"/>
      <c r="D21" s="29"/>
      <c r="E21" s="29"/>
      <c r="F21" s="28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27"/>
      <c r="Z21" s="27"/>
      <c r="AA21" s="26"/>
      <c r="AB21" s="26"/>
    </row>
    <row r="22" spans="1:29" ht="26.25" customHeight="1">
      <c r="A22" s="92" t="s">
        <v>9</v>
      </c>
      <c r="B22" s="93"/>
      <c r="C22" s="64" t="s">
        <v>21</v>
      </c>
      <c r="D22" s="64"/>
      <c r="E22" s="64"/>
      <c r="F22" s="64"/>
      <c r="G22" s="98"/>
      <c r="H22" s="61" t="s">
        <v>15</v>
      </c>
      <c r="I22" s="61"/>
      <c r="J22" s="64" t="s">
        <v>20</v>
      </c>
      <c r="K22" s="64"/>
      <c r="L22" s="64"/>
      <c r="M22" s="64"/>
      <c r="N22" s="64"/>
      <c r="O22" s="98"/>
      <c r="P22" s="61" t="s">
        <v>29</v>
      </c>
      <c r="Q22" s="61"/>
      <c r="R22" s="61"/>
      <c r="S22" s="61"/>
      <c r="T22" s="64" t="s">
        <v>26</v>
      </c>
      <c r="U22" s="64"/>
      <c r="V22" s="64"/>
      <c r="W22" s="67" t="s">
        <v>23</v>
      </c>
      <c r="X22" s="68"/>
      <c r="Y22" s="73" t="s">
        <v>34</v>
      </c>
      <c r="Z22" s="73"/>
      <c r="AA22" s="73"/>
      <c r="AB22" s="74"/>
    </row>
    <row r="23" spans="1:29" ht="26.25" customHeight="1">
      <c r="A23" s="94"/>
      <c r="B23" s="95"/>
      <c r="C23" s="65"/>
      <c r="D23" s="65"/>
      <c r="E23" s="65"/>
      <c r="F23" s="65"/>
      <c r="G23" s="99"/>
      <c r="H23" s="62"/>
      <c r="I23" s="62"/>
      <c r="J23" s="65"/>
      <c r="K23" s="65"/>
      <c r="L23" s="65"/>
      <c r="M23" s="65"/>
      <c r="N23" s="65"/>
      <c r="O23" s="99"/>
      <c r="P23" s="62"/>
      <c r="Q23" s="62"/>
      <c r="R23" s="62"/>
      <c r="S23" s="62"/>
      <c r="T23" s="65"/>
      <c r="U23" s="65"/>
      <c r="V23" s="65"/>
      <c r="W23" s="69"/>
      <c r="X23" s="70"/>
      <c r="Y23" s="75"/>
      <c r="Z23" s="75"/>
      <c r="AA23" s="75"/>
      <c r="AB23" s="76"/>
    </row>
    <row r="24" spans="1:29" ht="26.25" customHeight="1">
      <c r="A24" s="96"/>
      <c r="B24" s="97"/>
      <c r="C24" s="66"/>
      <c r="D24" s="66"/>
      <c r="E24" s="66"/>
      <c r="F24" s="66"/>
      <c r="G24" s="100"/>
      <c r="H24" s="63"/>
      <c r="I24" s="63"/>
      <c r="J24" s="66"/>
      <c r="K24" s="66"/>
      <c r="L24" s="66"/>
      <c r="M24" s="66"/>
      <c r="N24" s="66"/>
      <c r="O24" s="100"/>
      <c r="P24" s="63"/>
      <c r="Q24" s="63"/>
      <c r="R24" s="63"/>
      <c r="S24" s="63"/>
      <c r="T24" s="66"/>
      <c r="U24" s="66"/>
      <c r="V24" s="66"/>
      <c r="W24" s="71"/>
      <c r="X24" s="72"/>
      <c r="Y24" s="77"/>
      <c r="Z24" s="77"/>
      <c r="AA24" s="77"/>
      <c r="AB24" s="78"/>
    </row>
    <row r="25" spans="1:29" ht="26.25" customHeight="1">
      <c r="A25" s="165" t="s">
        <v>22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"/>
      <c r="N25" s="1"/>
      <c r="O25" s="1"/>
      <c r="P25" s="2"/>
      <c r="T25" s="227" t="str">
        <f>IF(T1="","",T1+1)</f>
        <v/>
      </c>
      <c r="U25" s="227"/>
      <c r="V25" s="227"/>
      <c r="W25" s="227"/>
      <c r="X25" s="227"/>
      <c r="Y25" s="227"/>
      <c r="Z25" s="227"/>
      <c r="AA25" s="207" t="str">
        <f>IF(T25="","",T25)</f>
        <v/>
      </c>
      <c r="AB25" s="207"/>
      <c r="AC25" s="21"/>
    </row>
    <row r="26" spans="1:29" ht="26.25" customHeight="1">
      <c r="A26" s="166"/>
      <c r="B26" s="166"/>
      <c r="C26" s="166"/>
      <c r="D26" s="166"/>
      <c r="E26" s="166"/>
      <c r="F26" s="167"/>
      <c r="G26" s="167"/>
      <c r="H26" s="167"/>
      <c r="I26" s="167"/>
      <c r="J26" s="167"/>
      <c r="K26" s="167"/>
      <c r="L26" s="167"/>
      <c r="M26" s="168" t="s">
        <v>5</v>
      </c>
      <c r="N26" s="168"/>
      <c r="O26" s="228" t="str">
        <f>IF(O2="","",O2)</f>
        <v/>
      </c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</row>
    <row r="27" spans="1:29" ht="26.25" customHeight="1">
      <c r="A27" s="170" t="s">
        <v>6</v>
      </c>
      <c r="B27" s="171"/>
      <c r="C27" s="171"/>
      <c r="D27" s="171"/>
      <c r="E27" s="172"/>
      <c r="F27" s="176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8"/>
      <c r="S27" s="177"/>
      <c r="T27" s="177"/>
      <c r="U27" s="177"/>
      <c r="V27" s="177"/>
      <c r="W27" s="177"/>
      <c r="X27" s="177"/>
      <c r="Y27" s="177"/>
      <c r="Z27" s="177"/>
      <c r="AA27" s="177"/>
      <c r="AB27" s="179"/>
    </row>
    <row r="28" spans="1:29" ht="26.25" customHeight="1" thickBot="1">
      <c r="A28" s="173"/>
      <c r="B28" s="174"/>
      <c r="C28" s="174"/>
      <c r="D28" s="174"/>
      <c r="E28" s="175"/>
      <c r="F28" s="180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2"/>
      <c r="S28" s="181"/>
      <c r="T28" s="181"/>
      <c r="U28" s="181"/>
      <c r="V28" s="181"/>
      <c r="W28" s="181"/>
      <c r="X28" s="181"/>
      <c r="Y28" s="181"/>
      <c r="Z28" s="181"/>
      <c r="AA28" s="181"/>
      <c r="AB28" s="183"/>
    </row>
    <row r="29" spans="1:29" ht="26.25" customHeight="1" thickTop="1">
      <c r="A29" s="154" t="s">
        <v>7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6"/>
      <c r="M29" s="12">
        <v>1</v>
      </c>
      <c r="N29" s="188"/>
      <c r="O29" s="188"/>
      <c r="P29" s="188"/>
      <c r="Q29" s="188"/>
      <c r="R29" s="188"/>
      <c r="S29" s="188"/>
      <c r="T29" s="189"/>
      <c r="U29" s="17">
        <v>3</v>
      </c>
      <c r="V29" s="192"/>
      <c r="W29" s="192"/>
      <c r="X29" s="192"/>
      <c r="Y29" s="192"/>
      <c r="Z29" s="192"/>
      <c r="AA29" s="192"/>
      <c r="AB29" s="193"/>
    </row>
    <row r="30" spans="1:29" ht="26.25" customHeight="1" thickBot="1">
      <c r="A30" s="160" t="s">
        <v>18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2"/>
      <c r="M30" s="3">
        <v>2</v>
      </c>
      <c r="N30" s="190"/>
      <c r="O30" s="190"/>
      <c r="P30" s="190"/>
      <c r="Q30" s="190"/>
      <c r="R30" s="190"/>
      <c r="S30" s="190"/>
      <c r="T30" s="191"/>
      <c r="U30" s="3">
        <v>4</v>
      </c>
      <c r="V30" s="181"/>
      <c r="W30" s="181"/>
      <c r="X30" s="181"/>
      <c r="Y30" s="181"/>
      <c r="Z30" s="181"/>
      <c r="AA30" s="181"/>
      <c r="AB30" s="183"/>
    </row>
    <row r="31" spans="1:29" ht="26.25" customHeight="1" thickTop="1">
      <c r="A31" s="137" t="s">
        <v>16</v>
      </c>
      <c r="B31" s="138"/>
      <c r="C31" s="138"/>
      <c r="D31" s="138"/>
      <c r="E31" s="139"/>
      <c r="F31" s="5" t="s">
        <v>8</v>
      </c>
      <c r="G31" s="147" t="s">
        <v>141</v>
      </c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1"/>
      <c r="W31" s="148" t="s">
        <v>28</v>
      </c>
      <c r="X31" s="149"/>
      <c r="Y31" s="150"/>
      <c r="Z31" s="151" t="s">
        <v>25</v>
      </c>
      <c r="AA31" s="151"/>
      <c r="AB31" s="152"/>
    </row>
    <row r="32" spans="1:29" ht="26.25" customHeight="1">
      <c r="A32" s="142" t="s">
        <v>10</v>
      </c>
      <c r="B32" s="143"/>
      <c r="C32" s="143"/>
      <c r="D32" s="143"/>
      <c r="E32" s="153"/>
      <c r="F32" s="6">
        <v>1</v>
      </c>
      <c r="G32" s="194"/>
      <c r="H32" s="195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8"/>
      <c r="W32" s="46" t="str">
        <f>IF(I32="","",VLOOKUP(I32,'リスト1(PC入力用)'!$C$2:$E$169,2,FALSE))</f>
        <v/>
      </c>
      <c r="X32" s="47" t="str">
        <f>IF(I32="","",VLOOKUP(I32,'リスト1(PC入力用)'!$C$2:$E$169,3,FALSE))</f>
        <v/>
      </c>
      <c r="Y32" s="22" t="str">
        <f>IF(X32="","",W32+X32)</f>
        <v/>
      </c>
      <c r="Z32" s="201" t="str">
        <f>IF(Y32="","",_xlfn.IFS(Y32=2,"対策の必要なし",Y32=3,"現時点では必要なし",Y32=4,"何らかの対策が必要",Y32=5,"優先的な対策が必要",Y32=6,"即座に対策が必要"))</f>
        <v/>
      </c>
      <c r="AA32" s="202"/>
      <c r="AB32" s="203"/>
    </row>
    <row r="33" spans="1:28" ht="26.25" customHeight="1">
      <c r="A33" s="115" t="s">
        <v>19</v>
      </c>
      <c r="B33" s="116"/>
      <c r="C33" s="116"/>
      <c r="D33" s="116"/>
      <c r="E33" s="135"/>
      <c r="F33" s="6">
        <v>2</v>
      </c>
      <c r="G33" s="194"/>
      <c r="H33" s="195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8"/>
      <c r="W33" s="46" t="str">
        <f>IF(I33="","",VLOOKUP(I33,'リスト1(PC入力用)'!$C$2:$E$169,2,FALSE))</f>
        <v/>
      </c>
      <c r="X33" s="47" t="str">
        <f>IF(I33="","",VLOOKUP(I33,'リスト1(PC入力用)'!$C$2:$E$169,3,FALSE))</f>
        <v/>
      </c>
      <c r="Y33" s="22" t="str">
        <f>IF(X33="","",W33+X33)</f>
        <v/>
      </c>
      <c r="Z33" s="201" t="str">
        <f t="shared" ref="Z33:Z34" si="1">IF(Y33="","",_xlfn.IFS(Y33=2,"対策の必要なし",Y33=3,"現時点では必要なし",Y33=4,"何らかの対策が必要",Y33=5,"優先的な対策が必要",Y33=6,"即座に対策が必要"))</f>
        <v/>
      </c>
      <c r="AA33" s="202"/>
      <c r="AB33" s="203"/>
    </row>
    <row r="34" spans="1:28" ht="26.25" customHeight="1" thickBot="1">
      <c r="A34" s="117"/>
      <c r="B34" s="118"/>
      <c r="C34" s="118"/>
      <c r="D34" s="118"/>
      <c r="E34" s="136"/>
      <c r="F34" s="7">
        <v>3</v>
      </c>
      <c r="G34" s="182"/>
      <c r="H34" s="196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200"/>
      <c r="W34" s="46" t="str">
        <f>IF(I34="","",VLOOKUP(I34,'リスト1(PC入力用)'!$C$2:$E$169,2,FALSE))</f>
        <v/>
      </c>
      <c r="X34" s="47" t="str">
        <f>IF(I34="","",VLOOKUP(I34,'リスト1(PC入力用)'!$C$2:$E$169,3,FALSE))</f>
        <v/>
      </c>
      <c r="Y34" s="23" t="str">
        <f>IF(X34="","",W34+X34)</f>
        <v/>
      </c>
      <c r="Z34" s="201" t="str">
        <f t="shared" si="1"/>
        <v/>
      </c>
      <c r="AA34" s="202"/>
      <c r="AB34" s="203"/>
    </row>
    <row r="35" spans="1:28" ht="26.25" customHeight="1" thickTop="1">
      <c r="A35" s="137" t="s">
        <v>17</v>
      </c>
      <c r="B35" s="138"/>
      <c r="C35" s="138"/>
      <c r="D35" s="138"/>
      <c r="E35" s="139"/>
      <c r="F35" s="8" t="s">
        <v>8</v>
      </c>
      <c r="G35" s="11" t="s">
        <v>30</v>
      </c>
      <c r="H35" s="225" t="s">
        <v>23</v>
      </c>
      <c r="I35" s="226"/>
      <c r="J35" s="226"/>
      <c r="K35" s="147" t="s">
        <v>24</v>
      </c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1"/>
    </row>
    <row r="36" spans="1:28" ht="26.25" customHeight="1">
      <c r="A36" s="142" t="s">
        <v>33</v>
      </c>
      <c r="B36" s="143"/>
      <c r="C36" s="143"/>
      <c r="D36" s="143"/>
      <c r="E36" s="143"/>
      <c r="F36" s="9"/>
      <c r="G36" s="34" t="str">
        <f>IF(F36="","",VLOOKUP(F36,F32:Y34,20,FALSE))</f>
        <v/>
      </c>
      <c r="H36" s="219" t="str">
        <f>IF(F36="","",VLOOKUP(F36,F32:AB34,21,FALSE))</f>
        <v/>
      </c>
      <c r="I36" s="220"/>
      <c r="J36" s="221"/>
      <c r="K36" s="194"/>
      <c r="L36" s="195"/>
      <c r="M36" s="186"/>
      <c r="N36" s="184"/>
      <c r="O36" s="184"/>
      <c r="P36" s="184"/>
      <c r="Q36" s="184"/>
      <c r="R36" s="184"/>
      <c r="S36" s="184"/>
      <c r="T36" s="187"/>
      <c r="U36" s="184"/>
      <c r="V36" s="184"/>
      <c r="W36" s="184"/>
      <c r="X36" s="184"/>
      <c r="Y36" s="184"/>
      <c r="Z36" s="184"/>
      <c r="AA36" s="184"/>
      <c r="AB36" s="185"/>
    </row>
    <row r="37" spans="1:28" ht="26.25" customHeight="1">
      <c r="A37" s="115" t="s">
        <v>31</v>
      </c>
      <c r="B37" s="116"/>
      <c r="C37" s="116"/>
      <c r="D37" s="116"/>
      <c r="E37" s="116"/>
      <c r="F37" s="9"/>
      <c r="G37" s="34" t="str">
        <f>IF(F37="","",VLOOKUP(F37,F32:Y34,20,FALSE))</f>
        <v/>
      </c>
      <c r="H37" s="219" t="str">
        <f>IF(F37="","",VLOOKUP(F37,F32:AB34,21,FALSE))</f>
        <v/>
      </c>
      <c r="I37" s="220"/>
      <c r="J37" s="221"/>
      <c r="K37" s="194"/>
      <c r="L37" s="195"/>
      <c r="M37" s="186"/>
      <c r="N37" s="184"/>
      <c r="O37" s="184"/>
      <c r="P37" s="184"/>
      <c r="Q37" s="184"/>
      <c r="R37" s="184"/>
      <c r="S37" s="184"/>
      <c r="T37" s="187"/>
      <c r="U37" s="184"/>
      <c r="V37" s="184"/>
      <c r="W37" s="184"/>
      <c r="X37" s="184"/>
      <c r="Y37" s="184"/>
      <c r="Z37" s="184"/>
      <c r="AA37" s="184"/>
      <c r="AB37" s="185"/>
    </row>
    <row r="38" spans="1:28" ht="26.25" customHeight="1" thickBot="1">
      <c r="A38" s="117"/>
      <c r="B38" s="118"/>
      <c r="C38" s="118"/>
      <c r="D38" s="118"/>
      <c r="E38" s="118"/>
      <c r="F38" s="10"/>
      <c r="G38" s="34" t="str">
        <f>IF(F38="","",VLOOKUP(F38,F32:Y34,20,FALSE))</f>
        <v/>
      </c>
      <c r="H38" s="222" t="str">
        <f>IF(F38="","",VLOOKUP(F38,F32:AB34,21,FALSE))</f>
        <v/>
      </c>
      <c r="I38" s="223"/>
      <c r="J38" s="224"/>
      <c r="K38" s="182"/>
      <c r="L38" s="196"/>
      <c r="M38" s="204"/>
      <c r="N38" s="181"/>
      <c r="O38" s="181"/>
      <c r="P38" s="181"/>
      <c r="Q38" s="181"/>
      <c r="R38" s="181"/>
      <c r="S38" s="181"/>
      <c r="T38" s="205"/>
      <c r="U38" s="184"/>
      <c r="V38" s="184"/>
      <c r="W38" s="184"/>
      <c r="X38" s="184"/>
      <c r="Y38" s="184"/>
      <c r="Z38" s="184"/>
      <c r="AA38" s="184"/>
      <c r="AB38" s="185"/>
    </row>
    <row r="39" spans="1:28" ht="26.25" customHeight="1" thickTop="1">
      <c r="A39" s="123" t="s">
        <v>13</v>
      </c>
      <c r="B39" s="124"/>
      <c r="C39" s="124"/>
      <c r="D39" s="124"/>
      <c r="E39" s="124"/>
      <c r="F39" s="229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131" t="s">
        <v>35</v>
      </c>
      <c r="Z39" s="131"/>
      <c r="AA39" s="131"/>
      <c r="AB39" s="132"/>
    </row>
    <row r="40" spans="1:28" ht="26.25" customHeight="1" thickBot="1">
      <c r="A40" s="125"/>
      <c r="B40" s="126"/>
      <c r="C40" s="126"/>
      <c r="D40" s="126"/>
      <c r="E40" s="126"/>
      <c r="F40" s="231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133"/>
      <c r="Z40" s="133"/>
      <c r="AA40" s="133"/>
      <c r="AB40" s="134"/>
    </row>
    <row r="41" spans="1:28" ht="26.25" customHeight="1" thickTop="1">
      <c r="A41" s="101" t="s">
        <v>11</v>
      </c>
      <c r="B41" s="208" t="str">
        <f>IF(B17="","",B17)</f>
        <v/>
      </c>
      <c r="C41" s="209"/>
      <c r="D41" s="209"/>
      <c r="E41" s="210"/>
      <c r="F41" s="112" t="s">
        <v>12</v>
      </c>
      <c r="G41" s="14" t="s">
        <v>14</v>
      </c>
      <c r="H41" s="15">
        <v>2</v>
      </c>
      <c r="I41" s="13">
        <v>3</v>
      </c>
      <c r="J41" s="15">
        <v>4</v>
      </c>
      <c r="K41" s="15">
        <v>5</v>
      </c>
      <c r="L41" s="16">
        <v>6</v>
      </c>
      <c r="M41" s="16">
        <v>7</v>
      </c>
      <c r="N41" s="16">
        <v>8</v>
      </c>
      <c r="O41" s="16">
        <v>9</v>
      </c>
      <c r="P41" s="16">
        <v>10</v>
      </c>
      <c r="Q41" s="15">
        <v>11</v>
      </c>
      <c r="R41" s="16">
        <v>12</v>
      </c>
      <c r="S41" s="16">
        <v>13</v>
      </c>
      <c r="T41" s="16">
        <v>14</v>
      </c>
      <c r="U41" s="16">
        <v>15</v>
      </c>
      <c r="V41" s="16">
        <v>16</v>
      </c>
      <c r="W41" s="16">
        <v>17</v>
      </c>
      <c r="X41" s="16">
        <v>18</v>
      </c>
      <c r="Y41" s="16">
        <v>19</v>
      </c>
      <c r="Z41" s="18">
        <v>20</v>
      </c>
      <c r="AA41" s="86"/>
      <c r="AB41" s="87"/>
    </row>
    <row r="42" spans="1:28" ht="26.25" customHeight="1">
      <c r="A42" s="101"/>
      <c r="B42" s="211"/>
      <c r="C42" s="212"/>
      <c r="D42" s="212"/>
      <c r="E42" s="213"/>
      <c r="F42" s="113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88"/>
      <c r="AB42" s="89"/>
    </row>
    <row r="43" spans="1:28" ht="26.25" customHeight="1">
      <c r="A43" s="101"/>
      <c r="B43" s="211"/>
      <c r="C43" s="212"/>
      <c r="D43" s="212"/>
      <c r="E43" s="213"/>
      <c r="F43" s="113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88"/>
      <c r="AB43" s="89"/>
    </row>
    <row r="44" spans="1:28" ht="26.25" customHeight="1">
      <c r="A44" s="102"/>
      <c r="B44" s="214"/>
      <c r="C44" s="215"/>
      <c r="D44" s="215"/>
      <c r="E44" s="216"/>
      <c r="F44" s="114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90"/>
      <c r="AB44" s="91"/>
    </row>
    <row r="45" spans="1:28" ht="26.25" customHeight="1">
      <c r="A45" s="28"/>
      <c r="B45" s="29"/>
      <c r="C45" s="29"/>
      <c r="D45" s="29"/>
      <c r="E45" s="29"/>
      <c r="F45" s="28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27"/>
      <c r="Z45" s="27"/>
      <c r="AA45" s="26"/>
      <c r="AB45" s="26"/>
    </row>
    <row r="46" spans="1:28" ht="26.25" customHeight="1">
      <c r="A46" s="92" t="s">
        <v>9</v>
      </c>
      <c r="B46" s="93"/>
      <c r="C46" s="64" t="s">
        <v>21</v>
      </c>
      <c r="D46" s="64"/>
      <c r="E46" s="64"/>
      <c r="F46" s="64"/>
      <c r="G46" s="98"/>
      <c r="H46" s="61" t="s">
        <v>15</v>
      </c>
      <c r="I46" s="61"/>
      <c r="J46" s="64" t="s">
        <v>20</v>
      </c>
      <c r="K46" s="64"/>
      <c r="L46" s="64"/>
      <c r="M46" s="64"/>
      <c r="N46" s="64"/>
      <c r="O46" s="98"/>
      <c r="P46" s="61" t="s">
        <v>29</v>
      </c>
      <c r="Q46" s="61"/>
      <c r="R46" s="61"/>
      <c r="S46" s="61"/>
      <c r="T46" s="64" t="s">
        <v>26</v>
      </c>
      <c r="U46" s="64"/>
      <c r="V46" s="64"/>
      <c r="W46" s="67" t="s">
        <v>23</v>
      </c>
      <c r="X46" s="68"/>
      <c r="Y46" s="73" t="s">
        <v>34</v>
      </c>
      <c r="Z46" s="73"/>
      <c r="AA46" s="73"/>
      <c r="AB46" s="74"/>
    </row>
    <row r="47" spans="1:28" ht="26.25" customHeight="1">
      <c r="A47" s="94"/>
      <c r="B47" s="95"/>
      <c r="C47" s="65"/>
      <c r="D47" s="65"/>
      <c r="E47" s="65"/>
      <c r="F47" s="65"/>
      <c r="G47" s="99"/>
      <c r="H47" s="62"/>
      <c r="I47" s="62"/>
      <c r="J47" s="65"/>
      <c r="K47" s="65"/>
      <c r="L47" s="65"/>
      <c r="M47" s="65"/>
      <c r="N47" s="65"/>
      <c r="O47" s="99"/>
      <c r="P47" s="62"/>
      <c r="Q47" s="62"/>
      <c r="R47" s="62"/>
      <c r="S47" s="62"/>
      <c r="T47" s="65"/>
      <c r="U47" s="65"/>
      <c r="V47" s="65"/>
      <c r="W47" s="69"/>
      <c r="X47" s="70"/>
      <c r="Y47" s="75"/>
      <c r="Z47" s="75"/>
      <c r="AA47" s="75"/>
      <c r="AB47" s="76"/>
    </row>
    <row r="48" spans="1:28" ht="26.25" customHeight="1">
      <c r="A48" s="96"/>
      <c r="B48" s="97"/>
      <c r="C48" s="66"/>
      <c r="D48" s="66"/>
      <c r="E48" s="66"/>
      <c r="F48" s="66"/>
      <c r="G48" s="100"/>
      <c r="H48" s="63"/>
      <c r="I48" s="63"/>
      <c r="J48" s="66"/>
      <c r="K48" s="66"/>
      <c r="L48" s="66"/>
      <c r="M48" s="66"/>
      <c r="N48" s="66"/>
      <c r="O48" s="100"/>
      <c r="P48" s="63"/>
      <c r="Q48" s="63"/>
      <c r="R48" s="63"/>
      <c r="S48" s="63"/>
      <c r="T48" s="66"/>
      <c r="U48" s="66"/>
      <c r="V48" s="66"/>
      <c r="W48" s="71"/>
      <c r="X48" s="72"/>
      <c r="Y48" s="77"/>
      <c r="Z48" s="77"/>
      <c r="AA48" s="77"/>
      <c r="AB48" s="78"/>
    </row>
    <row r="49" spans="1:29" ht="26.25" customHeight="1">
      <c r="A49" s="165" t="s">
        <v>22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"/>
      <c r="N49" s="1"/>
      <c r="O49" s="1"/>
      <c r="P49" s="2"/>
      <c r="T49" s="227" t="str">
        <f>IF(T25="","",T25+1)</f>
        <v/>
      </c>
      <c r="U49" s="227"/>
      <c r="V49" s="227"/>
      <c r="W49" s="227"/>
      <c r="X49" s="227"/>
      <c r="Y49" s="227"/>
      <c r="Z49" s="227"/>
      <c r="AA49" s="207" t="str">
        <f>IF(T49="","",T49)</f>
        <v/>
      </c>
      <c r="AB49" s="207"/>
      <c r="AC49" s="21"/>
    </row>
    <row r="50" spans="1:29" ht="26.25" customHeight="1">
      <c r="A50" s="166"/>
      <c r="B50" s="166"/>
      <c r="C50" s="166"/>
      <c r="D50" s="166"/>
      <c r="E50" s="166"/>
      <c r="F50" s="167"/>
      <c r="G50" s="167"/>
      <c r="H50" s="167"/>
      <c r="I50" s="167"/>
      <c r="J50" s="167"/>
      <c r="K50" s="167"/>
      <c r="L50" s="167"/>
      <c r="M50" s="168" t="s">
        <v>5</v>
      </c>
      <c r="N50" s="168"/>
      <c r="O50" s="228" t="str">
        <f>IF(O26="","",O26)</f>
        <v/>
      </c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</row>
    <row r="51" spans="1:29" ht="26.25" customHeight="1">
      <c r="A51" s="170" t="s">
        <v>6</v>
      </c>
      <c r="B51" s="171"/>
      <c r="C51" s="171"/>
      <c r="D51" s="171"/>
      <c r="E51" s="172"/>
      <c r="F51" s="176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8"/>
      <c r="S51" s="177"/>
      <c r="T51" s="177"/>
      <c r="U51" s="177"/>
      <c r="V51" s="177"/>
      <c r="W51" s="177"/>
      <c r="X51" s="177"/>
      <c r="Y51" s="177"/>
      <c r="Z51" s="177"/>
      <c r="AA51" s="177"/>
      <c r="AB51" s="179"/>
    </row>
    <row r="52" spans="1:29" ht="26.25" customHeight="1" thickBot="1">
      <c r="A52" s="173"/>
      <c r="B52" s="174"/>
      <c r="C52" s="174"/>
      <c r="D52" s="174"/>
      <c r="E52" s="175"/>
      <c r="F52" s="180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2"/>
      <c r="S52" s="181"/>
      <c r="T52" s="181"/>
      <c r="U52" s="181"/>
      <c r="V52" s="181"/>
      <c r="W52" s="181"/>
      <c r="X52" s="181"/>
      <c r="Y52" s="181"/>
      <c r="Z52" s="181"/>
      <c r="AA52" s="181"/>
      <c r="AB52" s="183"/>
    </row>
    <row r="53" spans="1:29" ht="26.25" customHeight="1" thickTop="1">
      <c r="A53" s="154" t="s">
        <v>7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6"/>
      <c r="M53" s="12">
        <v>1</v>
      </c>
      <c r="N53" s="188"/>
      <c r="O53" s="188"/>
      <c r="P53" s="188"/>
      <c r="Q53" s="188"/>
      <c r="R53" s="188"/>
      <c r="S53" s="188"/>
      <c r="T53" s="189"/>
      <c r="U53" s="17">
        <v>3</v>
      </c>
      <c r="V53" s="192"/>
      <c r="W53" s="192"/>
      <c r="X53" s="192"/>
      <c r="Y53" s="192"/>
      <c r="Z53" s="192"/>
      <c r="AA53" s="192"/>
      <c r="AB53" s="193"/>
    </row>
    <row r="54" spans="1:29" ht="26.25" customHeight="1" thickBot="1">
      <c r="A54" s="160" t="s">
        <v>18</v>
      </c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2"/>
      <c r="M54" s="3">
        <v>2</v>
      </c>
      <c r="N54" s="190"/>
      <c r="O54" s="190"/>
      <c r="P54" s="190"/>
      <c r="Q54" s="190"/>
      <c r="R54" s="190"/>
      <c r="S54" s="190"/>
      <c r="T54" s="191"/>
      <c r="U54" s="3">
        <v>4</v>
      </c>
      <c r="V54" s="181"/>
      <c r="W54" s="181"/>
      <c r="X54" s="181"/>
      <c r="Y54" s="181"/>
      <c r="Z54" s="181"/>
      <c r="AA54" s="181"/>
      <c r="AB54" s="183"/>
    </row>
    <row r="55" spans="1:29" ht="26.25" customHeight="1" thickTop="1">
      <c r="A55" s="137" t="s">
        <v>16</v>
      </c>
      <c r="B55" s="138"/>
      <c r="C55" s="138"/>
      <c r="D55" s="138"/>
      <c r="E55" s="139"/>
      <c r="F55" s="5" t="s">
        <v>8</v>
      </c>
      <c r="G55" s="147" t="s">
        <v>141</v>
      </c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1"/>
      <c r="W55" s="148" t="s">
        <v>28</v>
      </c>
      <c r="X55" s="149"/>
      <c r="Y55" s="150"/>
      <c r="Z55" s="151" t="s">
        <v>25</v>
      </c>
      <c r="AA55" s="151"/>
      <c r="AB55" s="152"/>
    </row>
    <row r="56" spans="1:29" ht="26.25" customHeight="1">
      <c r="A56" s="142" t="s">
        <v>10</v>
      </c>
      <c r="B56" s="143"/>
      <c r="C56" s="143"/>
      <c r="D56" s="143"/>
      <c r="E56" s="153"/>
      <c r="F56" s="6">
        <v>1</v>
      </c>
      <c r="G56" s="194"/>
      <c r="H56" s="195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8"/>
      <c r="W56" s="46" t="str">
        <f>IF(I56="","",VLOOKUP(I56,'リスト1(PC入力用)'!$C$2:$E$169,2,FALSE))</f>
        <v/>
      </c>
      <c r="X56" s="47" t="str">
        <f>IF(I56="","",VLOOKUP(I56,'リスト1(PC入力用)'!$C$2:$E$169,3,FALSE))</f>
        <v/>
      </c>
      <c r="Y56" s="22" t="str">
        <f>IF(X56="","",W56+X56)</f>
        <v/>
      </c>
      <c r="Z56" s="201" t="str">
        <f>IF(Y56="","",_xlfn.IFS(Y56=2,"対策の必要なし",Y56=3,"現時点では必要なし",Y56=4,"何らかの対策が必要",Y56=5,"優先的な対策が必要",Y56=6,"即座に対策が必要"))</f>
        <v/>
      </c>
      <c r="AA56" s="202"/>
      <c r="AB56" s="203"/>
    </row>
    <row r="57" spans="1:29" ht="26.25" customHeight="1">
      <c r="A57" s="115" t="s">
        <v>19</v>
      </c>
      <c r="B57" s="116"/>
      <c r="C57" s="116"/>
      <c r="D57" s="116"/>
      <c r="E57" s="135"/>
      <c r="F57" s="6">
        <v>2</v>
      </c>
      <c r="G57" s="194"/>
      <c r="H57" s="195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8"/>
      <c r="W57" s="46" t="str">
        <f>IF(I57="","",VLOOKUP(I57,'リスト1(PC入力用)'!$C$2:$E$169,2,FALSE))</f>
        <v/>
      </c>
      <c r="X57" s="47" t="str">
        <f>IF(I57="","",VLOOKUP(I57,'リスト1(PC入力用)'!$C$2:$E$169,3,FALSE))</f>
        <v/>
      </c>
      <c r="Y57" s="22" t="str">
        <f>IF(X57="","",W57+X57)</f>
        <v/>
      </c>
      <c r="Z57" s="201" t="str">
        <f t="shared" ref="Z57:Z58" si="2">IF(Y57="","",_xlfn.IFS(Y57=2,"対策の必要なし",Y57=3,"現時点では必要なし",Y57=4,"何らかの対策が必要",Y57=5,"優先的な対策が必要",Y57=6,"即座に対策が必要"))</f>
        <v/>
      </c>
      <c r="AA57" s="202"/>
      <c r="AB57" s="203"/>
    </row>
    <row r="58" spans="1:29" ht="26.25" customHeight="1" thickBot="1">
      <c r="A58" s="117"/>
      <c r="B58" s="118"/>
      <c r="C58" s="118"/>
      <c r="D58" s="118"/>
      <c r="E58" s="136"/>
      <c r="F58" s="7">
        <v>3</v>
      </c>
      <c r="G58" s="182"/>
      <c r="H58" s="196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200"/>
      <c r="W58" s="46" t="str">
        <f>IF(I58="","",VLOOKUP(I58,'リスト1(PC入力用)'!$C$2:$E$169,2,FALSE))</f>
        <v/>
      </c>
      <c r="X58" s="47" t="str">
        <f>IF(I58="","",VLOOKUP(I58,'リスト1(PC入力用)'!$C$2:$E$169,3,FALSE))</f>
        <v/>
      </c>
      <c r="Y58" s="23" t="str">
        <f>IF(X58="","",W58+X58)</f>
        <v/>
      </c>
      <c r="Z58" s="201" t="str">
        <f t="shared" si="2"/>
        <v/>
      </c>
      <c r="AA58" s="202"/>
      <c r="AB58" s="203"/>
    </row>
    <row r="59" spans="1:29" ht="26.25" customHeight="1" thickTop="1">
      <c r="A59" s="137" t="s">
        <v>17</v>
      </c>
      <c r="B59" s="138"/>
      <c r="C59" s="138"/>
      <c r="D59" s="138"/>
      <c r="E59" s="139"/>
      <c r="F59" s="8" t="s">
        <v>8</v>
      </c>
      <c r="G59" s="11" t="s">
        <v>30</v>
      </c>
      <c r="H59" s="225" t="s">
        <v>23</v>
      </c>
      <c r="I59" s="226"/>
      <c r="J59" s="226"/>
      <c r="K59" s="147" t="s">
        <v>24</v>
      </c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1"/>
    </row>
    <row r="60" spans="1:29" ht="26.25" customHeight="1">
      <c r="A60" s="142" t="s">
        <v>33</v>
      </c>
      <c r="B60" s="143"/>
      <c r="C60" s="143"/>
      <c r="D60" s="143"/>
      <c r="E60" s="143"/>
      <c r="F60" s="9"/>
      <c r="G60" s="34" t="str">
        <f>IF(F60="","",VLOOKUP(F60,F56:Y58,20,FALSE))</f>
        <v/>
      </c>
      <c r="H60" s="219" t="str">
        <f>IF(F60="","",VLOOKUP(F60,F56:AB58,21,FALSE))</f>
        <v/>
      </c>
      <c r="I60" s="220"/>
      <c r="J60" s="221"/>
      <c r="K60" s="194"/>
      <c r="L60" s="195"/>
      <c r="M60" s="186"/>
      <c r="N60" s="184"/>
      <c r="O60" s="184"/>
      <c r="P60" s="184"/>
      <c r="Q60" s="184"/>
      <c r="R60" s="184"/>
      <c r="S60" s="184"/>
      <c r="T60" s="187"/>
      <c r="U60" s="184"/>
      <c r="V60" s="184"/>
      <c r="W60" s="184"/>
      <c r="X60" s="184"/>
      <c r="Y60" s="184"/>
      <c r="Z60" s="184"/>
      <c r="AA60" s="184"/>
      <c r="AB60" s="185"/>
    </row>
    <row r="61" spans="1:29" ht="26.25" customHeight="1">
      <c r="A61" s="115" t="s">
        <v>31</v>
      </c>
      <c r="B61" s="116"/>
      <c r="C61" s="116"/>
      <c r="D61" s="116"/>
      <c r="E61" s="116"/>
      <c r="F61" s="9"/>
      <c r="G61" s="34" t="str">
        <f>IF(F61="","",VLOOKUP(F61,F56:Y58,20,FALSE))</f>
        <v/>
      </c>
      <c r="H61" s="219" t="str">
        <f>IF(F61="","",VLOOKUP(F61,F56:AB58,21,FALSE))</f>
        <v/>
      </c>
      <c r="I61" s="220"/>
      <c r="J61" s="221"/>
      <c r="K61" s="194"/>
      <c r="L61" s="195"/>
      <c r="M61" s="186"/>
      <c r="N61" s="184"/>
      <c r="O61" s="184"/>
      <c r="P61" s="184"/>
      <c r="Q61" s="184"/>
      <c r="R61" s="184"/>
      <c r="S61" s="184"/>
      <c r="T61" s="187"/>
      <c r="U61" s="184"/>
      <c r="V61" s="184"/>
      <c r="W61" s="184"/>
      <c r="X61" s="184"/>
      <c r="Y61" s="184"/>
      <c r="Z61" s="184"/>
      <c r="AA61" s="184"/>
      <c r="AB61" s="185"/>
    </row>
    <row r="62" spans="1:29" ht="26.25" customHeight="1" thickBot="1">
      <c r="A62" s="117"/>
      <c r="B62" s="118"/>
      <c r="C62" s="118"/>
      <c r="D62" s="118"/>
      <c r="E62" s="118"/>
      <c r="F62" s="10"/>
      <c r="G62" s="34" t="str">
        <f>IF(F62="","",VLOOKUP(F62,F56:Y58,20,FALSE))</f>
        <v/>
      </c>
      <c r="H62" s="222" t="str">
        <f>IF(F62="","",VLOOKUP(F62,F56:AB58,21,FALSE))</f>
        <v/>
      </c>
      <c r="I62" s="223"/>
      <c r="J62" s="224"/>
      <c r="K62" s="182"/>
      <c r="L62" s="196"/>
      <c r="M62" s="204"/>
      <c r="N62" s="181"/>
      <c r="O62" s="181"/>
      <c r="P62" s="181"/>
      <c r="Q62" s="181"/>
      <c r="R62" s="181"/>
      <c r="S62" s="181"/>
      <c r="T62" s="205"/>
      <c r="U62" s="184"/>
      <c r="V62" s="184"/>
      <c r="W62" s="184"/>
      <c r="X62" s="184"/>
      <c r="Y62" s="184"/>
      <c r="Z62" s="184"/>
      <c r="AA62" s="184"/>
      <c r="AB62" s="185"/>
    </row>
    <row r="63" spans="1:29" ht="26.25" customHeight="1" thickTop="1">
      <c r="A63" s="123" t="s">
        <v>13</v>
      </c>
      <c r="B63" s="124"/>
      <c r="C63" s="124"/>
      <c r="D63" s="124"/>
      <c r="E63" s="124"/>
      <c r="F63" s="229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131" t="s">
        <v>35</v>
      </c>
      <c r="Z63" s="131"/>
      <c r="AA63" s="131"/>
      <c r="AB63" s="132"/>
    </row>
    <row r="64" spans="1:29" ht="26.25" customHeight="1" thickBot="1">
      <c r="A64" s="125"/>
      <c r="B64" s="126"/>
      <c r="C64" s="126"/>
      <c r="D64" s="126"/>
      <c r="E64" s="126"/>
      <c r="F64" s="231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133"/>
      <c r="Z64" s="133"/>
      <c r="AA64" s="133"/>
      <c r="AB64" s="134"/>
    </row>
    <row r="65" spans="1:29" ht="26.25" customHeight="1" thickTop="1">
      <c r="A65" s="101" t="s">
        <v>11</v>
      </c>
      <c r="B65" s="208" t="str">
        <f>IF(B41="","",B41)</f>
        <v/>
      </c>
      <c r="C65" s="209"/>
      <c r="D65" s="209"/>
      <c r="E65" s="210"/>
      <c r="F65" s="112" t="s">
        <v>12</v>
      </c>
      <c r="G65" s="14" t="s">
        <v>14</v>
      </c>
      <c r="H65" s="15">
        <v>2</v>
      </c>
      <c r="I65" s="13">
        <v>3</v>
      </c>
      <c r="J65" s="15">
        <v>4</v>
      </c>
      <c r="K65" s="15">
        <v>5</v>
      </c>
      <c r="L65" s="16">
        <v>6</v>
      </c>
      <c r="M65" s="16">
        <v>7</v>
      </c>
      <c r="N65" s="16">
        <v>8</v>
      </c>
      <c r="O65" s="16">
        <v>9</v>
      </c>
      <c r="P65" s="16">
        <v>10</v>
      </c>
      <c r="Q65" s="15">
        <v>11</v>
      </c>
      <c r="R65" s="16">
        <v>12</v>
      </c>
      <c r="S65" s="16">
        <v>13</v>
      </c>
      <c r="T65" s="16">
        <v>14</v>
      </c>
      <c r="U65" s="16">
        <v>15</v>
      </c>
      <c r="V65" s="16">
        <v>16</v>
      </c>
      <c r="W65" s="16">
        <v>17</v>
      </c>
      <c r="X65" s="16">
        <v>18</v>
      </c>
      <c r="Y65" s="16">
        <v>19</v>
      </c>
      <c r="Z65" s="18">
        <v>20</v>
      </c>
      <c r="AA65" s="86"/>
      <c r="AB65" s="87"/>
    </row>
    <row r="66" spans="1:29" ht="26.25" customHeight="1">
      <c r="A66" s="101"/>
      <c r="B66" s="211"/>
      <c r="C66" s="212"/>
      <c r="D66" s="212"/>
      <c r="E66" s="213"/>
      <c r="F66" s="113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88"/>
      <c r="AB66" s="89"/>
    </row>
    <row r="67" spans="1:29" ht="26.25" customHeight="1">
      <c r="A67" s="101"/>
      <c r="B67" s="211"/>
      <c r="C67" s="212"/>
      <c r="D67" s="212"/>
      <c r="E67" s="213"/>
      <c r="F67" s="113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88"/>
      <c r="AB67" s="89"/>
    </row>
    <row r="68" spans="1:29" ht="26.25" customHeight="1">
      <c r="A68" s="102"/>
      <c r="B68" s="214"/>
      <c r="C68" s="215"/>
      <c r="D68" s="215"/>
      <c r="E68" s="216"/>
      <c r="F68" s="114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90"/>
      <c r="AB68" s="91"/>
    </row>
    <row r="69" spans="1:29" ht="26.25" customHeight="1">
      <c r="A69" s="28"/>
      <c r="B69" s="29"/>
      <c r="C69" s="29"/>
      <c r="D69" s="29"/>
      <c r="E69" s="29"/>
      <c r="F69" s="28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27"/>
      <c r="Z69" s="27"/>
      <c r="AA69" s="26"/>
      <c r="AB69" s="26"/>
    </row>
    <row r="70" spans="1:29" ht="26.25" customHeight="1">
      <c r="A70" s="92" t="s">
        <v>9</v>
      </c>
      <c r="B70" s="93"/>
      <c r="C70" s="64" t="s">
        <v>21</v>
      </c>
      <c r="D70" s="64"/>
      <c r="E70" s="64"/>
      <c r="F70" s="64"/>
      <c r="G70" s="98"/>
      <c r="H70" s="61" t="s">
        <v>15</v>
      </c>
      <c r="I70" s="61"/>
      <c r="J70" s="64" t="s">
        <v>20</v>
      </c>
      <c r="K70" s="64"/>
      <c r="L70" s="64"/>
      <c r="M70" s="64"/>
      <c r="N70" s="64"/>
      <c r="O70" s="98"/>
      <c r="P70" s="61" t="s">
        <v>29</v>
      </c>
      <c r="Q70" s="61"/>
      <c r="R70" s="61"/>
      <c r="S70" s="61"/>
      <c r="T70" s="64" t="s">
        <v>26</v>
      </c>
      <c r="U70" s="64"/>
      <c r="V70" s="64"/>
      <c r="W70" s="67" t="s">
        <v>23</v>
      </c>
      <c r="X70" s="68"/>
      <c r="Y70" s="73" t="s">
        <v>34</v>
      </c>
      <c r="Z70" s="73"/>
      <c r="AA70" s="73"/>
      <c r="AB70" s="74"/>
    </row>
    <row r="71" spans="1:29" ht="26.25" customHeight="1">
      <c r="A71" s="94"/>
      <c r="B71" s="95"/>
      <c r="C71" s="65"/>
      <c r="D71" s="65"/>
      <c r="E71" s="65"/>
      <c r="F71" s="65"/>
      <c r="G71" s="99"/>
      <c r="H71" s="62"/>
      <c r="I71" s="62"/>
      <c r="J71" s="65"/>
      <c r="K71" s="65"/>
      <c r="L71" s="65"/>
      <c r="M71" s="65"/>
      <c r="N71" s="65"/>
      <c r="O71" s="99"/>
      <c r="P71" s="62"/>
      <c r="Q71" s="62"/>
      <c r="R71" s="62"/>
      <c r="S71" s="62"/>
      <c r="T71" s="65"/>
      <c r="U71" s="65"/>
      <c r="V71" s="65"/>
      <c r="W71" s="69"/>
      <c r="X71" s="70"/>
      <c r="Y71" s="75"/>
      <c r="Z71" s="75"/>
      <c r="AA71" s="75"/>
      <c r="AB71" s="76"/>
    </row>
    <row r="72" spans="1:29" ht="26.25" customHeight="1">
      <c r="A72" s="96"/>
      <c r="B72" s="97"/>
      <c r="C72" s="66"/>
      <c r="D72" s="66"/>
      <c r="E72" s="66"/>
      <c r="F72" s="66"/>
      <c r="G72" s="100"/>
      <c r="H72" s="63"/>
      <c r="I72" s="63"/>
      <c r="J72" s="66"/>
      <c r="K72" s="66"/>
      <c r="L72" s="66"/>
      <c r="M72" s="66"/>
      <c r="N72" s="66"/>
      <c r="O72" s="100"/>
      <c r="P72" s="63"/>
      <c r="Q72" s="63"/>
      <c r="R72" s="63"/>
      <c r="S72" s="63"/>
      <c r="T72" s="66"/>
      <c r="U72" s="66"/>
      <c r="V72" s="66"/>
      <c r="W72" s="71"/>
      <c r="X72" s="72"/>
      <c r="Y72" s="77"/>
      <c r="Z72" s="77"/>
      <c r="AA72" s="77"/>
      <c r="AB72" s="78"/>
    </row>
    <row r="73" spans="1:29" ht="26.25" customHeight="1">
      <c r="A73" s="165" t="s">
        <v>22</v>
      </c>
      <c r="B73" s="165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"/>
      <c r="N73" s="1"/>
      <c r="O73" s="1"/>
      <c r="P73" s="2"/>
      <c r="T73" s="227" t="str">
        <f>IF(T49="","",T49+1)</f>
        <v/>
      </c>
      <c r="U73" s="227"/>
      <c r="V73" s="227"/>
      <c r="W73" s="227"/>
      <c r="X73" s="227"/>
      <c r="Y73" s="227"/>
      <c r="Z73" s="227"/>
      <c r="AA73" s="207" t="str">
        <f>IF(T73="","",T73)</f>
        <v/>
      </c>
      <c r="AB73" s="207"/>
      <c r="AC73" s="21"/>
    </row>
    <row r="74" spans="1:29" ht="26.25" customHeight="1">
      <c r="A74" s="166"/>
      <c r="B74" s="166"/>
      <c r="C74" s="166"/>
      <c r="D74" s="166"/>
      <c r="E74" s="166"/>
      <c r="F74" s="167"/>
      <c r="G74" s="167"/>
      <c r="H74" s="167"/>
      <c r="I74" s="167"/>
      <c r="J74" s="167"/>
      <c r="K74" s="167"/>
      <c r="L74" s="167"/>
      <c r="M74" s="168" t="s">
        <v>5</v>
      </c>
      <c r="N74" s="168"/>
      <c r="O74" s="228" t="str">
        <f>IF(O50="","",O50)</f>
        <v/>
      </c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</row>
    <row r="75" spans="1:29" ht="26.25" customHeight="1">
      <c r="A75" s="170" t="s">
        <v>6</v>
      </c>
      <c r="B75" s="171"/>
      <c r="C75" s="171"/>
      <c r="D75" s="171"/>
      <c r="E75" s="172"/>
      <c r="F75" s="176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8"/>
      <c r="S75" s="177"/>
      <c r="T75" s="177"/>
      <c r="U75" s="177"/>
      <c r="V75" s="177"/>
      <c r="W75" s="177"/>
      <c r="X75" s="177"/>
      <c r="Y75" s="177"/>
      <c r="Z75" s="177"/>
      <c r="AA75" s="177"/>
      <c r="AB75" s="179"/>
    </row>
    <row r="76" spans="1:29" ht="26.25" customHeight="1" thickBot="1">
      <c r="A76" s="173"/>
      <c r="B76" s="174"/>
      <c r="C76" s="174"/>
      <c r="D76" s="174"/>
      <c r="E76" s="175"/>
      <c r="F76" s="180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2"/>
      <c r="S76" s="181"/>
      <c r="T76" s="181"/>
      <c r="U76" s="181"/>
      <c r="V76" s="181"/>
      <c r="W76" s="181"/>
      <c r="X76" s="181"/>
      <c r="Y76" s="181"/>
      <c r="Z76" s="181"/>
      <c r="AA76" s="181"/>
      <c r="AB76" s="183"/>
    </row>
    <row r="77" spans="1:29" ht="26.25" customHeight="1" thickTop="1">
      <c r="A77" s="154" t="s">
        <v>7</v>
      </c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6"/>
      <c r="M77" s="12">
        <v>1</v>
      </c>
      <c r="N77" s="188"/>
      <c r="O77" s="188"/>
      <c r="P77" s="188"/>
      <c r="Q77" s="188"/>
      <c r="R77" s="188"/>
      <c r="S77" s="188"/>
      <c r="T77" s="189"/>
      <c r="U77" s="17">
        <v>3</v>
      </c>
      <c r="V77" s="192"/>
      <c r="W77" s="192"/>
      <c r="X77" s="192"/>
      <c r="Y77" s="192"/>
      <c r="Z77" s="192"/>
      <c r="AA77" s="192"/>
      <c r="AB77" s="193"/>
    </row>
    <row r="78" spans="1:29" ht="26.25" customHeight="1" thickBot="1">
      <c r="A78" s="160" t="s">
        <v>18</v>
      </c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2"/>
      <c r="M78" s="3">
        <v>2</v>
      </c>
      <c r="N78" s="190"/>
      <c r="O78" s="190"/>
      <c r="P78" s="190"/>
      <c r="Q78" s="190"/>
      <c r="R78" s="190"/>
      <c r="S78" s="190"/>
      <c r="T78" s="191"/>
      <c r="U78" s="3">
        <v>4</v>
      </c>
      <c r="V78" s="181"/>
      <c r="W78" s="181"/>
      <c r="X78" s="181"/>
      <c r="Y78" s="181"/>
      <c r="Z78" s="181"/>
      <c r="AA78" s="181"/>
      <c r="AB78" s="183"/>
    </row>
    <row r="79" spans="1:29" ht="26.25" customHeight="1" thickTop="1">
      <c r="A79" s="137" t="s">
        <v>16</v>
      </c>
      <c r="B79" s="138"/>
      <c r="C79" s="138"/>
      <c r="D79" s="138"/>
      <c r="E79" s="139"/>
      <c r="F79" s="5" t="s">
        <v>8</v>
      </c>
      <c r="G79" s="147" t="s">
        <v>141</v>
      </c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1"/>
      <c r="W79" s="148" t="s">
        <v>28</v>
      </c>
      <c r="X79" s="149"/>
      <c r="Y79" s="150"/>
      <c r="Z79" s="151" t="s">
        <v>25</v>
      </c>
      <c r="AA79" s="151"/>
      <c r="AB79" s="152"/>
    </row>
    <row r="80" spans="1:29" ht="26.25" customHeight="1">
      <c r="A80" s="142" t="s">
        <v>10</v>
      </c>
      <c r="B80" s="143"/>
      <c r="C80" s="143"/>
      <c r="D80" s="143"/>
      <c r="E80" s="153"/>
      <c r="F80" s="6">
        <v>1</v>
      </c>
      <c r="G80" s="194"/>
      <c r="H80" s="195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8"/>
      <c r="W80" s="46" t="str">
        <f>IF(I80="","",VLOOKUP(I80,'リスト1(PC入力用)'!$C$2:$E$169,2,FALSE))</f>
        <v/>
      </c>
      <c r="X80" s="47" t="str">
        <f>IF(I80="","",VLOOKUP(I80,'リスト1(PC入力用)'!$C$2:$E$169,3,FALSE))</f>
        <v/>
      </c>
      <c r="Y80" s="22" t="str">
        <f>IF(X80="","",W80+X80)</f>
        <v/>
      </c>
      <c r="Z80" s="201" t="str">
        <f>IF(Y80="","",_xlfn.IFS(Y80=2,"対策の必要なし",Y80=3,"現時点では必要なし",Y80=4,"何らかの対策が必要",Y80=5,"優先的な対策が必要",Y80=6,"即座に対策が必要"))</f>
        <v/>
      </c>
      <c r="AA80" s="202"/>
      <c r="AB80" s="203"/>
    </row>
    <row r="81" spans="1:28" ht="26.25" customHeight="1">
      <c r="A81" s="115" t="s">
        <v>19</v>
      </c>
      <c r="B81" s="116"/>
      <c r="C81" s="116"/>
      <c r="D81" s="116"/>
      <c r="E81" s="135"/>
      <c r="F81" s="6">
        <v>2</v>
      </c>
      <c r="G81" s="194"/>
      <c r="H81" s="195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8"/>
      <c r="W81" s="46" t="str">
        <f>IF(I81="","",VLOOKUP(I81,'リスト1(PC入力用)'!$C$2:$E$169,2,FALSE))</f>
        <v/>
      </c>
      <c r="X81" s="47" t="str">
        <f>IF(I81="","",VLOOKUP(I81,'リスト1(PC入力用)'!$C$2:$E$169,3,FALSE))</f>
        <v/>
      </c>
      <c r="Y81" s="22" t="str">
        <f>IF(X81="","",W81+X81)</f>
        <v/>
      </c>
      <c r="Z81" s="201" t="str">
        <f t="shared" ref="Z81:Z82" si="3">IF(Y81="","",_xlfn.IFS(Y81=2,"対策の必要なし",Y81=3,"現時点では必要なし",Y81=4,"何らかの対策が必要",Y81=5,"優先的な対策が必要",Y81=6,"即座に対策が必要"))</f>
        <v/>
      </c>
      <c r="AA81" s="202"/>
      <c r="AB81" s="203"/>
    </row>
    <row r="82" spans="1:28" ht="26.25" customHeight="1" thickBot="1">
      <c r="A82" s="117"/>
      <c r="B82" s="118"/>
      <c r="C82" s="118"/>
      <c r="D82" s="118"/>
      <c r="E82" s="136"/>
      <c r="F82" s="7">
        <v>3</v>
      </c>
      <c r="G82" s="182"/>
      <c r="H82" s="196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200"/>
      <c r="W82" s="46" t="str">
        <f>IF(I82="","",VLOOKUP(I82,'リスト1(PC入力用)'!$C$2:$E$169,2,FALSE))</f>
        <v/>
      </c>
      <c r="X82" s="47" t="str">
        <f>IF(I82="","",VLOOKUP(I82,'リスト1(PC入力用)'!$C$2:$E$169,3,FALSE))</f>
        <v/>
      </c>
      <c r="Y82" s="23" t="str">
        <f>IF(X82="","",W82+X82)</f>
        <v/>
      </c>
      <c r="Z82" s="201" t="str">
        <f t="shared" si="3"/>
        <v/>
      </c>
      <c r="AA82" s="202"/>
      <c r="AB82" s="203"/>
    </row>
    <row r="83" spans="1:28" ht="26.25" customHeight="1" thickTop="1">
      <c r="A83" s="137" t="s">
        <v>17</v>
      </c>
      <c r="B83" s="138"/>
      <c r="C83" s="138"/>
      <c r="D83" s="138"/>
      <c r="E83" s="139"/>
      <c r="F83" s="8" t="s">
        <v>8</v>
      </c>
      <c r="G83" s="11" t="s">
        <v>30</v>
      </c>
      <c r="H83" s="225" t="s">
        <v>23</v>
      </c>
      <c r="I83" s="226"/>
      <c r="J83" s="226"/>
      <c r="K83" s="147" t="s">
        <v>24</v>
      </c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1"/>
    </row>
    <row r="84" spans="1:28" ht="26.25" customHeight="1">
      <c r="A84" s="142" t="s">
        <v>33</v>
      </c>
      <c r="B84" s="143"/>
      <c r="C84" s="143"/>
      <c r="D84" s="143"/>
      <c r="E84" s="143"/>
      <c r="F84" s="9"/>
      <c r="G84" s="34" t="str">
        <f>IF(F84="","",VLOOKUP(F84,F80:Y82,20,FALSE))</f>
        <v/>
      </c>
      <c r="H84" s="219" t="str">
        <f>IF(F84="","",VLOOKUP(F84,F80:AB82,21,FALSE))</f>
        <v/>
      </c>
      <c r="I84" s="220"/>
      <c r="J84" s="221"/>
      <c r="K84" s="194"/>
      <c r="L84" s="195"/>
      <c r="M84" s="186"/>
      <c r="N84" s="184"/>
      <c r="O84" s="184"/>
      <c r="P84" s="184"/>
      <c r="Q84" s="184"/>
      <c r="R84" s="184"/>
      <c r="S84" s="184"/>
      <c r="T84" s="187"/>
      <c r="U84" s="184"/>
      <c r="V84" s="184"/>
      <c r="W84" s="184"/>
      <c r="X84" s="184"/>
      <c r="Y84" s="184"/>
      <c r="Z84" s="184"/>
      <c r="AA84" s="184"/>
      <c r="AB84" s="185"/>
    </row>
    <row r="85" spans="1:28" ht="26.25" customHeight="1">
      <c r="A85" s="115" t="s">
        <v>31</v>
      </c>
      <c r="B85" s="116"/>
      <c r="C85" s="116"/>
      <c r="D85" s="116"/>
      <c r="E85" s="116"/>
      <c r="F85" s="9"/>
      <c r="G85" s="34" t="str">
        <f>IF(F85="","",VLOOKUP(F85,F80:Y82,20,FALSE))</f>
        <v/>
      </c>
      <c r="H85" s="219" t="str">
        <f>IF(F85="","",VLOOKUP(F85,F80:AB82,21,FALSE))</f>
        <v/>
      </c>
      <c r="I85" s="220"/>
      <c r="J85" s="221"/>
      <c r="K85" s="194"/>
      <c r="L85" s="195"/>
      <c r="M85" s="186"/>
      <c r="N85" s="184"/>
      <c r="O85" s="184"/>
      <c r="P85" s="184"/>
      <c r="Q85" s="184"/>
      <c r="R85" s="184"/>
      <c r="S85" s="184"/>
      <c r="T85" s="187"/>
      <c r="U85" s="184"/>
      <c r="V85" s="184"/>
      <c r="W85" s="184"/>
      <c r="X85" s="184"/>
      <c r="Y85" s="184"/>
      <c r="Z85" s="184"/>
      <c r="AA85" s="184"/>
      <c r="AB85" s="185"/>
    </row>
    <row r="86" spans="1:28" ht="26.25" customHeight="1" thickBot="1">
      <c r="A86" s="117"/>
      <c r="B86" s="118"/>
      <c r="C86" s="118"/>
      <c r="D86" s="118"/>
      <c r="E86" s="118"/>
      <c r="F86" s="10"/>
      <c r="G86" s="34" t="str">
        <f>IF(F86="","",VLOOKUP(F86,F80:Y82,20,FALSE))</f>
        <v/>
      </c>
      <c r="H86" s="222" t="str">
        <f>IF(F86="","",VLOOKUP(F86,F80:AB82,21,FALSE))</f>
        <v/>
      </c>
      <c r="I86" s="223"/>
      <c r="J86" s="224"/>
      <c r="K86" s="182"/>
      <c r="L86" s="196"/>
      <c r="M86" s="204"/>
      <c r="N86" s="181"/>
      <c r="O86" s="181"/>
      <c r="P86" s="181"/>
      <c r="Q86" s="181"/>
      <c r="R86" s="181"/>
      <c r="S86" s="181"/>
      <c r="T86" s="205"/>
      <c r="U86" s="184"/>
      <c r="V86" s="184"/>
      <c r="W86" s="184"/>
      <c r="X86" s="184"/>
      <c r="Y86" s="184"/>
      <c r="Z86" s="184"/>
      <c r="AA86" s="184"/>
      <c r="AB86" s="185"/>
    </row>
    <row r="87" spans="1:28" ht="26.25" customHeight="1" thickTop="1">
      <c r="A87" s="123" t="s">
        <v>13</v>
      </c>
      <c r="B87" s="124"/>
      <c r="C87" s="124"/>
      <c r="D87" s="124"/>
      <c r="E87" s="124"/>
      <c r="F87" s="229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131" t="s">
        <v>35</v>
      </c>
      <c r="Z87" s="131"/>
      <c r="AA87" s="131"/>
      <c r="AB87" s="132"/>
    </row>
    <row r="88" spans="1:28" ht="26.25" customHeight="1" thickBot="1">
      <c r="A88" s="125"/>
      <c r="B88" s="126"/>
      <c r="C88" s="126"/>
      <c r="D88" s="126"/>
      <c r="E88" s="126"/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133"/>
      <c r="Z88" s="133"/>
      <c r="AA88" s="133"/>
      <c r="AB88" s="134"/>
    </row>
    <row r="89" spans="1:28" ht="26.25" customHeight="1" thickTop="1">
      <c r="A89" s="101" t="s">
        <v>11</v>
      </c>
      <c r="B89" s="208" t="str">
        <f>IF(B65="","",B65)</f>
        <v/>
      </c>
      <c r="C89" s="209"/>
      <c r="D89" s="209"/>
      <c r="E89" s="210"/>
      <c r="F89" s="112" t="s">
        <v>12</v>
      </c>
      <c r="G89" s="14" t="s">
        <v>14</v>
      </c>
      <c r="H89" s="15">
        <v>2</v>
      </c>
      <c r="I89" s="13">
        <v>3</v>
      </c>
      <c r="J89" s="15">
        <v>4</v>
      </c>
      <c r="K89" s="15">
        <v>5</v>
      </c>
      <c r="L89" s="16">
        <v>6</v>
      </c>
      <c r="M89" s="16">
        <v>7</v>
      </c>
      <c r="N89" s="16">
        <v>8</v>
      </c>
      <c r="O89" s="16">
        <v>9</v>
      </c>
      <c r="P89" s="16">
        <v>10</v>
      </c>
      <c r="Q89" s="15">
        <v>11</v>
      </c>
      <c r="R89" s="16">
        <v>12</v>
      </c>
      <c r="S89" s="16">
        <v>13</v>
      </c>
      <c r="T89" s="16">
        <v>14</v>
      </c>
      <c r="U89" s="16">
        <v>15</v>
      </c>
      <c r="V89" s="16">
        <v>16</v>
      </c>
      <c r="W89" s="16">
        <v>17</v>
      </c>
      <c r="X89" s="16">
        <v>18</v>
      </c>
      <c r="Y89" s="16">
        <v>19</v>
      </c>
      <c r="Z89" s="18">
        <v>20</v>
      </c>
      <c r="AA89" s="86"/>
      <c r="AB89" s="87"/>
    </row>
    <row r="90" spans="1:28" ht="26.25" customHeight="1">
      <c r="A90" s="101"/>
      <c r="B90" s="211"/>
      <c r="C90" s="212"/>
      <c r="D90" s="212"/>
      <c r="E90" s="213"/>
      <c r="F90" s="113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88"/>
      <c r="AB90" s="89"/>
    </row>
    <row r="91" spans="1:28" ht="26.25" customHeight="1">
      <c r="A91" s="101"/>
      <c r="B91" s="211"/>
      <c r="C91" s="212"/>
      <c r="D91" s="212"/>
      <c r="E91" s="213"/>
      <c r="F91" s="113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88"/>
      <c r="AB91" s="89"/>
    </row>
    <row r="92" spans="1:28" ht="26.25" customHeight="1">
      <c r="A92" s="102"/>
      <c r="B92" s="214"/>
      <c r="C92" s="215"/>
      <c r="D92" s="215"/>
      <c r="E92" s="216"/>
      <c r="F92" s="114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90"/>
      <c r="AB92" s="91"/>
    </row>
    <row r="93" spans="1:28" ht="26.25" customHeight="1">
      <c r="A93" s="28"/>
      <c r="B93" s="29"/>
      <c r="C93" s="29"/>
      <c r="D93" s="29"/>
      <c r="E93" s="29"/>
      <c r="F93" s="28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27"/>
      <c r="Z93" s="27"/>
      <c r="AA93" s="26"/>
      <c r="AB93" s="26"/>
    </row>
    <row r="94" spans="1:28" ht="26.25" customHeight="1">
      <c r="A94" s="92" t="s">
        <v>9</v>
      </c>
      <c r="B94" s="93"/>
      <c r="C94" s="64" t="s">
        <v>21</v>
      </c>
      <c r="D94" s="64"/>
      <c r="E94" s="64"/>
      <c r="F94" s="64"/>
      <c r="G94" s="98"/>
      <c r="H94" s="61" t="s">
        <v>15</v>
      </c>
      <c r="I94" s="61"/>
      <c r="J94" s="64" t="s">
        <v>20</v>
      </c>
      <c r="K94" s="64"/>
      <c r="L94" s="64"/>
      <c r="M94" s="64"/>
      <c r="N94" s="64"/>
      <c r="O94" s="98"/>
      <c r="P94" s="61" t="s">
        <v>29</v>
      </c>
      <c r="Q94" s="61"/>
      <c r="R94" s="61"/>
      <c r="S94" s="61"/>
      <c r="T94" s="64" t="s">
        <v>26</v>
      </c>
      <c r="U94" s="64"/>
      <c r="V94" s="64"/>
      <c r="W94" s="67" t="s">
        <v>23</v>
      </c>
      <c r="X94" s="68"/>
      <c r="Y94" s="73" t="s">
        <v>34</v>
      </c>
      <c r="Z94" s="73"/>
      <c r="AA94" s="73"/>
      <c r="AB94" s="74"/>
    </row>
    <row r="95" spans="1:28" ht="26.25" customHeight="1">
      <c r="A95" s="94"/>
      <c r="B95" s="95"/>
      <c r="C95" s="65"/>
      <c r="D95" s="65"/>
      <c r="E95" s="65"/>
      <c r="F95" s="65"/>
      <c r="G95" s="99"/>
      <c r="H95" s="62"/>
      <c r="I95" s="62"/>
      <c r="J95" s="65"/>
      <c r="K95" s="65"/>
      <c r="L95" s="65"/>
      <c r="M95" s="65"/>
      <c r="N95" s="65"/>
      <c r="O95" s="99"/>
      <c r="P95" s="62"/>
      <c r="Q95" s="62"/>
      <c r="R95" s="62"/>
      <c r="S95" s="62"/>
      <c r="T95" s="65"/>
      <c r="U95" s="65"/>
      <c r="V95" s="65"/>
      <c r="W95" s="69"/>
      <c r="X95" s="70"/>
      <c r="Y95" s="75"/>
      <c r="Z95" s="75"/>
      <c r="AA95" s="75"/>
      <c r="AB95" s="76"/>
    </row>
    <row r="96" spans="1:28" ht="26.25" customHeight="1">
      <c r="A96" s="96"/>
      <c r="B96" s="97"/>
      <c r="C96" s="66"/>
      <c r="D96" s="66"/>
      <c r="E96" s="66"/>
      <c r="F96" s="66"/>
      <c r="G96" s="100"/>
      <c r="H96" s="63"/>
      <c r="I96" s="63"/>
      <c r="J96" s="66"/>
      <c r="K96" s="66"/>
      <c r="L96" s="66"/>
      <c r="M96" s="66"/>
      <c r="N96" s="66"/>
      <c r="O96" s="100"/>
      <c r="P96" s="63"/>
      <c r="Q96" s="63"/>
      <c r="R96" s="63"/>
      <c r="S96" s="63"/>
      <c r="T96" s="66"/>
      <c r="U96" s="66"/>
      <c r="V96" s="66"/>
      <c r="W96" s="71"/>
      <c r="X96" s="72"/>
      <c r="Y96" s="77"/>
      <c r="Z96" s="77"/>
      <c r="AA96" s="77"/>
      <c r="AB96" s="78"/>
    </row>
    <row r="97" spans="1:29" ht="26.25" customHeight="1">
      <c r="A97" s="165" t="s">
        <v>22</v>
      </c>
      <c r="B97" s="165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"/>
      <c r="N97" s="1"/>
      <c r="O97" s="1"/>
      <c r="P97" s="2"/>
      <c r="T97" s="227" t="str">
        <f>IF(T73="","",T73+1)</f>
        <v/>
      </c>
      <c r="U97" s="227"/>
      <c r="V97" s="227"/>
      <c r="W97" s="227"/>
      <c r="X97" s="227"/>
      <c r="Y97" s="227"/>
      <c r="Z97" s="227"/>
      <c r="AA97" s="207" t="str">
        <f>IF(T97="","",T97)</f>
        <v/>
      </c>
      <c r="AB97" s="207"/>
      <c r="AC97" s="21"/>
    </row>
    <row r="98" spans="1:29" ht="26.25" customHeight="1">
      <c r="A98" s="166"/>
      <c r="B98" s="166"/>
      <c r="C98" s="166"/>
      <c r="D98" s="166"/>
      <c r="E98" s="166"/>
      <c r="F98" s="167"/>
      <c r="G98" s="167"/>
      <c r="H98" s="167"/>
      <c r="I98" s="167"/>
      <c r="J98" s="167"/>
      <c r="K98" s="167"/>
      <c r="L98" s="167"/>
      <c r="M98" s="168" t="s">
        <v>5</v>
      </c>
      <c r="N98" s="168"/>
      <c r="O98" s="228" t="str">
        <f>IF(O74="","",O74)</f>
        <v/>
      </c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</row>
    <row r="99" spans="1:29" ht="26.25" customHeight="1">
      <c r="A99" s="170" t="s">
        <v>6</v>
      </c>
      <c r="B99" s="171"/>
      <c r="C99" s="171"/>
      <c r="D99" s="171"/>
      <c r="E99" s="172"/>
      <c r="F99" s="176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8"/>
      <c r="S99" s="177"/>
      <c r="T99" s="177"/>
      <c r="U99" s="177"/>
      <c r="V99" s="177"/>
      <c r="W99" s="177"/>
      <c r="X99" s="177"/>
      <c r="Y99" s="177"/>
      <c r="Z99" s="177"/>
      <c r="AA99" s="177"/>
      <c r="AB99" s="179"/>
    </row>
    <row r="100" spans="1:29" ht="26.25" customHeight="1" thickBot="1">
      <c r="A100" s="173"/>
      <c r="B100" s="174"/>
      <c r="C100" s="174"/>
      <c r="D100" s="174"/>
      <c r="E100" s="175"/>
      <c r="F100" s="180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2"/>
      <c r="S100" s="181"/>
      <c r="T100" s="181"/>
      <c r="U100" s="181"/>
      <c r="V100" s="181"/>
      <c r="W100" s="181"/>
      <c r="X100" s="181"/>
      <c r="Y100" s="181"/>
      <c r="Z100" s="181"/>
      <c r="AA100" s="181"/>
      <c r="AB100" s="183"/>
    </row>
    <row r="101" spans="1:29" ht="26.25" customHeight="1" thickTop="1">
      <c r="A101" s="154" t="s">
        <v>7</v>
      </c>
      <c r="B101" s="155"/>
      <c r="C101" s="155"/>
      <c r="D101" s="155"/>
      <c r="E101" s="155"/>
      <c r="F101" s="155"/>
      <c r="G101" s="155"/>
      <c r="H101" s="155"/>
      <c r="I101" s="155"/>
      <c r="J101" s="155"/>
      <c r="K101" s="155"/>
      <c r="L101" s="156"/>
      <c r="M101" s="12">
        <v>1</v>
      </c>
      <c r="N101" s="188"/>
      <c r="O101" s="188"/>
      <c r="P101" s="188"/>
      <c r="Q101" s="188"/>
      <c r="R101" s="188"/>
      <c r="S101" s="188"/>
      <c r="T101" s="189"/>
      <c r="U101" s="17">
        <v>3</v>
      </c>
      <c r="V101" s="192"/>
      <c r="W101" s="192"/>
      <c r="X101" s="192"/>
      <c r="Y101" s="192"/>
      <c r="Z101" s="192"/>
      <c r="AA101" s="192"/>
      <c r="AB101" s="193"/>
    </row>
    <row r="102" spans="1:29" ht="26.25" customHeight="1" thickBot="1">
      <c r="A102" s="160" t="s">
        <v>18</v>
      </c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2"/>
      <c r="M102" s="3">
        <v>2</v>
      </c>
      <c r="N102" s="190"/>
      <c r="O102" s="190"/>
      <c r="P102" s="190"/>
      <c r="Q102" s="190"/>
      <c r="R102" s="190"/>
      <c r="S102" s="190"/>
      <c r="T102" s="191"/>
      <c r="U102" s="3">
        <v>4</v>
      </c>
      <c r="V102" s="181"/>
      <c r="W102" s="181"/>
      <c r="X102" s="181"/>
      <c r="Y102" s="181"/>
      <c r="Z102" s="181"/>
      <c r="AA102" s="181"/>
      <c r="AB102" s="183"/>
    </row>
    <row r="103" spans="1:29" ht="26.25" customHeight="1" thickTop="1">
      <c r="A103" s="137" t="s">
        <v>16</v>
      </c>
      <c r="B103" s="138"/>
      <c r="C103" s="138"/>
      <c r="D103" s="138"/>
      <c r="E103" s="139"/>
      <c r="F103" s="5" t="s">
        <v>8</v>
      </c>
      <c r="G103" s="147" t="s">
        <v>141</v>
      </c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1"/>
      <c r="W103" s="148" t="s">
        <v>28</v>
      </c>
      <c r="X103" s="149"/>
      <c r="Y103" s="150"/>
      <c r="Z103" s="151" t="s">
        <v>25</v>
      </c>
      <c r="AA103" s="151"/>
      <c r="AB103" s="152"/>
    </row>
    <row r="104" spans="1:29" ht="26.25" customHeight="1">
      <c r="A104" s="142" t="s">
        <v>10</v>
      </c>
      <c r="B104" s="143"/>
      <c r="C104" s="143"/>
      <c r="D104" s="143"/>
      <c r="E104" s="153"/>
      <c r="F104" s="6">
        <v>1</v>
      </c>
      <c r="G104" s="194"/>
      <c r="H104" s="195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8"/>
      <c r="W104" s="46" t="str">
        <f>IF(I104="","",VLOOKUP(I104,'リスト1(PC入力用)'!$C$2:$E$169,2,FALSE))</f>
        <v/>
      </c>
      <c r="X104" s="47" t="str">
        <f>IF(I104="","",VLOOKUP(I104,'リスト1(PC入力用)'!$C$2:$E$169,3,FALSE))</f>
        <v/>
      </c>
      <c r="Y104" s="22" t="str">
        <f>IF(X104="","",W104+X104)</f>
        <v/>
      </c>
      <c r="Z104" s="201" t="str">
        <f>IF(Y104="","",_xlfn.IFS(Y104=2,"対策の必要なし",Y104=3,"現時点では必要なし",Y104=4,"何らかの対策が必要",Y104=5,"優先的な対策が必要",Y104=6,"即座に対策が必要"))</f>
        <v/>
      </c>
      <c r="AA104" s="202"/>
      <c r="AB104" s="203"/>
    </row>
    <row r="105" spans="1:29" ht="26.25" customHeight="1">
      <c r="A105" s="115" t="s">
        <v>19</v>
      </c>
      <c r="B105" s="116"/>
      <c r="C105" s="116"/>
      <c r="D105" s="116"/>
      <c r="E105" s="135"/>
      <c r="F105" s="6">
        <v>2</v>
      </c>
      <c r="G105" s="194"/>
      <c r="H105" s="195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8"/>
      <c r="W105" s="46" t="str">
        <f>IF(I105="","",VLOOKUP(I105,'リスト1(PC入力用)'!$C$2:$E$169,2,FALSE))</f>
        <v/>
      </c>
      <c r="X105" s="47" t="str">
        <f>IF(I105="","",VLOOKUP(I105,'リスト1(PC入力用)'!$C$2:$E$169,3,FALSE))</f>
        <v/>
      </c>
      <c r="Y105" s="22" t="str">
        <f>IF(X105="","",W105+X105)</f>
        <v/>
      </c>
      <c r="Z105" s="201" t="str">
        <f t="shared" ref="Z105:Z106" si="4">IF(Y105="","",_xlfn.IFS(Y105=2,"対策の必要なし",Y105=3,"現時点では必要なし",Y105=4,"何らかの対策が必要",Y105=5,"優先的な対策が必要",Y105=6,"即座に対策が必要"))</f>
        <v/>
      </c>
      <c r="AA105" s="202"/>
      <c r="AB105" s="203"/>
    </row>
    <row r="106" spans="1:29" ht="26.25" customHeight="1" thickBot="1">
      <c r="A106" s="117"/>
      <c r="B106" s="118"/>
      <c r="C106" s="118"/>
      <c r="D106" s="118"/>
      <c r="E106" s="136"/>
      <c r="F106" s="7">
        <v>3</v>
      </c>
      <c r="G106" s="182"/>
      <c r="H106" s="196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200"/>
      <c r="W106" s="46" t="str">
        <f>IF(I106="","",VLOOKUP(I106,'リスト1(PC入力用)'!$C$2:$E$169,2,FALSE))</f>
        <v/>
      </c>
      <c r="X106" s="47" t="str">
        <f>IF(I106="","",VLOOKUP(I106,'リスト1(PC入力用)'!$C$2:$E$169,3,FALSE))</f>
        <v/>
      </c>
      <c r="Y106" s="23" t="str">
        <f>IF(X106="","",W106+X106)</f>
        <v/>
      </c>
      <c r="Z106" s="201" t="str">
        <f t="shared" si="4"/>
        <v/>
      </c>
      <c r="AA106" s="202"/>
      <c r="AB106" s="203"/>
    </row>
    <row r="107" spans="1:29" ht="26.25" customHeight="1" thickTop="1">
      <c r="A107" s="137" t="s">
        <v>17</v>
      </c>
      <c r="B107" s="138"/>
      <c r="C107" s="138"/>
      <c r="D107" s="138"/>
      <c r="E107" s="139"/>
      <c r="F107" s="8" t="s">
        <v>8</v>
      </c>
      <c r="G107" s="11" t="s">
        <v>30</v>
      </c>
      <c r="H107" s="225" t="s">
        <v>23</v>
      </c>
      <c r="I107" s="226"/>
      <c r="J107" s="226"/>
      <c r="K107" s="147" t="s">
        <v>24</v>
      </c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1"/>
    </row>
    <row r="108" spans="1:29" ht="26.25" customHeight="1">
      <c r="A108" s="142" t="s">
        <v>33</v>
      </c>
      <c r="B108" s="143"/>
      <c r="C108" s="143"/>
      <c r="D108" s="143"/>
      <c r="E108" s="143"/>
      <c r="F108" s="9"/>
      <c r="G108" s="34" t="str">
        <f>IF(F108="","",VLOOKUP(F108,F104:Y106,20,FALSE))</f>
        <v/>
      </c>
      <c r="H108" s="219" t="str">
        <f>IF(F108="","",VLOOKUP(F108,F104:AB106,21,FALSE))</f>
        <v/>
      </c>
      <c r="I108" s="220"/>
      <c r="J108" s="221"/>
      <c r="K108" s="194"/>
      <c r="L108" s="195"/>
      <c r="M108" s="186"/>
      <c r="N108" s="184"/>
      <c r="O108" s="184"/>
      <c r="P108" s="184"/>
      <c r="Q108" s="184"/>
      <c r="R108" s="184"/>
      <c r="S108" s="184"/>
      <c r="T108" s="187"/>
      <c r="U108" s="184"/>
      <c r="V108" s="184"/>
      <c r="W108" s="184"/>
      <c r="X108" s="184"/>
      <c r="Y108" s="184"/>
      <c r="Z108" s="184"/>
      <c r="AA108" s="184"/>
      <c r="AB108" s="185"/>
    </row>
    <row r="109" spans="1:29" ht="26.25" customHeight="1">
      <c r="A109" s="115" t="s">
        <v>31</v>
      </c>
      <c r="B109" s="116"/>
      <c r="C109" s="116"/>
      <c r="D109" s="116"/>
      <c r="E109" s="116"/>
      <c r="F109" s="9"/>
      <c r="G109" s="34" t="str">
        <f>IF(F109="","",VLOOKUP(F109,F104:Y106,20,FALSE))</f>
        <v/>
      </c>
      <c r="H109" s="219" t="str">
        <f>IF(F109="","",VLOOKUP(F109,F104:AB106,21,FALSE))</f>
        <v/>
      </c>
      <c r="I109" s="220"/>
      <c r="J109" s="221"/>
      <c r="K109" s="194"/>
      <c r="L109" s="195"/>
      <c r="M109" s="186"/>
      <c r="N109" s="184"/>
      <c r="O109" s="184"/>
      <c r="P109" s="184"/>
      <c r="Q109" s="184"/>
      <c r="R109" s="184"/>
      <c r="S109" s="184"/>
      <c r="T109" s="187"/>
      <c r="U109" s="184"/>
      <c r="V109" s="184"/>
      <c r="W109" s="184"/>
      <c r="X109" s="184"/>
      <c r="Y109" s="184"/>
      <c r="Z109" s="184"/>
      <c r="AA109" s="184"/>
      <c r="AB109" s="185"/>
    </row>
    <row r="110" spans="1:29" ht="26.25" customHeight="1" thickBot="1">
      <c r="A110" s="117"/>
      <c r="B110" s="118"/>
      <c r="C110" s="118"/>
      <c r="D110" s="118"/>
      <c r="E110" s="118"/>
      <c r="F110" s="10"/>
      <c r="G110" s="34" t="str">
        <f>IF(F110="","",VLOOKUP(F110,F104:Y106,20,FALSE))</f>
        <v/>
      </c>
      <c r="H110" s="222" t="str">
        <f>IF(F110="","",VLOOKUP(F110,F104:AB106,21,FALSE))</f>
        <v/>
      </c>
      <c r="I110" s="223"/>
      <c r="J110" s="224"/>
      <c r="K110" s="182"/>
      <c r="L110" s="196"/>
      <c r="M110" s="204"/>
      <c r="N110" s="181"/>
      <c r="O110" s="181"/>
      <c r="P110" s="181"/>
      <c r="Q110" s="181"/>
      <c r="R110" s="181"/>
      <c r="S110" s="181"/>
      <c r="T110" s="205"/>
      <c r="U110" s="184"/>
      <c r="V110" s="184"/>
      <c r="W110" s="184"/>
      <c r="X110" s="184"/>
      <c r="Y110" s="184"/>
      <c r="Z110" s="184"/>
      <c r="AA110" s="184"/>
      <c r="AB110" s="185"/>
    </row>
    <row r="111" spans="1:29" ht="26.25" customHeight="1" thickTop="1">
      <c r="A111" s="123" t="s">
        <v>13</v>
      </c>
      <c r="B111" s="124"/>
      <c r="C111" s="124"/>
      <c r="D111" s="124"/>
      <c r="E111" s="124"/>
      <c r="F111" s="229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131" t="s">
        <v>35</v>
      </c>
      <c r="Z111" s="131"/>
      <c r="AA111" s="131"/>
      <c r="AB111" s="132"/>
    </row>
    <row r="112" spans="1:29" ht="26.25" customHeight="1" thickBot="1">
      <c r="A112" s="125"/>
      <c r="B112" s="126"/>
      <c r="C112" s="126"/>
      <c r="D112" s="126"/>
      <c r="E112" s="126"/>
      <c r="F112" s="231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133"/>
      <c r="Z112" s="133"/>
      <c r="AA112" s="133"/>
      <c r="AB112" s="134"/>
    </row>
    <row r="113" spans="1:29" ht="26.25" customHeight="1" thickTop="1">
      <c r="A113" s="101" t="s">
        <v>11</v>
      </c>
      <c r="B113" s="208" t="str">
        <f>IF(B89="","",B89)</f>
        <v/>
      </c>
      <c r="C113" s="209"/>
      <c r="D113" s="209"/>
      <c r="E113" s="210"/>
      <c r="F113" s="112" t="s">
        <v>12</v>
      </c>
      <c r="G113" s="14" t="s">
        <v>14</v>
      </c>
      <c r="H113" s="15">
        <v>2</v>
      </c>
      <c r="I113" s="13">
        <v>3</v>
      </c>
      <c r="J113" s="15">
        <v>4</v>
      </c>
      <c r="K113" s="15">
        <v>5</v>
      </c>
      <c r="L113" s="16">
        <v>6</v>
      </c>
      <c r="M113" s="16">
        <v>7</v>
      </c>
      <c r="N113" s="16">
        <v>8</v>
      </c>
      <c r="O113" s="16">
        <v>9</v>
      </c>
      <c r="P113" s="16">
        <v>10</v>
      </c>
      <c r="Q113" s="15">
        <v>11</v>
      </c>
      <c r="R113" s="16">
        <v>12</v>
      </c>
      <c r="S113" s="16">
        <v>13</v>
      </c>
      <c r="T113" s="16">
        <v>14</v>
      </c>
      <c r="U113" s="16">
        <v>15</v>
      </c>
      <c r="V113" s="16">
        <v>16</v>
      </c>
      <c r="W113" s="16">
        <v>17</v>
      </c>
      <c r="X113" s="16">
        <v>18</v>
      </c>
      <c r="Y113" s="16">
        <v>19</v>
      </c>
      <c r="Z113" s="18">
        <v>20</v>
      </c>
      <c r="AA113" s="86"/>
      <c r="AB113" s="87"/>
    </row>
    <row r="114" spans="1:29" ht="26.25" customHeight="1">
      <c r="A114" s="101"/>
      <c r="B114" s="211"/>
      <c r="C114" s="212"/>
      <c r="D114" s="212"/>
      <c r="E114" s="213"/>
      <c r="F114" s="113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  <c r="AA114" s="88"/>
      <c r="AB114" s="89"/>
    </row>
    <row r="115" spans="1:29" ht="26.25" customHeight="1">
      <c r="A115" s="101"/>
      <c r="B115" s="211"/>
      <c r="C115" s="212"/>
      <c r="D115" s="212"/>
      <c r="E115" s="213"/>
      <c r="F115" s="113"/>
      <c r="G115" s="217"/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  <c r="AA115" s="88"/>
      <c r="AB115" s="89"/>
    </row>
    <row r="116" spans="1:29" ht="26.25" customHeight="1">
      <c r="A116" s="102"/>
      <c r="B116" s="214"/>
      <c r="C116" s="215"/>
      <c r="D116" s="215"/>
      <c r="E116" s="216"/>
      <c r="F116" s="114"/>
      <c r="G116" s="218"/>
      <c r="H116" s="218"/>
      <c r="I116" s="218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  <c r="AA116" s="90"/>
      <c r="AB116" s="91"/>
    </row>
    <row r="117" spans="1:29" ht="26.25" customHeight="1">
      <c r="A117" s="28"/>
      <c r="B117" s="29"/>
      <c r="C117" s="29"/>
      <c r="D117" s="29"/>
      <c r="E117" s="29"/>
      <c r="F117" s="28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27"/>
      <c r="Z117" s="27"/>
      <c r="AA117" s="26"/>
      <c r="AB117" s="26"/>
    </row>
    <row r="118" spans="1:29" ht="26.25" customHeight="1">
      <c r="A118" s="92" t="s">
        <v>9</v>
      </c>
      <c r="B118" s="93"/>
      <c r="C118" s="64" t="s">
        <v>21</v>
      </c>
      <c r="D118" s="64"/>
      <c r="E118" s="64"/>
      <c r="F118" s="64"/>
      <c r="G118" s="98"/>
      <c r="H118" s="61" t="s">
        <v>15</v>
      </c>
      <c r="I118" s="61"/>
      <c r="J118" s="64" t="s">
        <v>20</v>
      </c>
      <c r="K118" s="64"/>
      <c r="L118" s="64"/>
      <c r="M118" s="64"/>
      <c r="N118" s="64"/>
      <c r="O118" s="98"/>
      <c r="P118" s="61" t="s">
        <v>29</v>
      </c>
      <c r="Q118" s="61"/>
      <c r="R118" s="61"/>
      <c r="S118" s="61"/>
      <c r="T118" s="64" t="s">
        <v>26</v>
      </c>
      <c r="U118" s="64"/>
      <c r="V118" s="64"/>
      <c r="W118" s="67" t="s">
        <v>23</v>
      </c>
      <c r="X118" s="68"/>
      <c r="Y118" s="73" t="s">
        <v>34</v>
      </c>
      <c r="Z118" s="73"/>
      <c r="AA118" s="73"/>
      <c r="AB118" s="74"/>
    </row>
    <row r="119" spans="1:29" ht="26.25" customHeight="1">
      <c r="A119" s="94"/>
      <c r="B119" s="95"/>
      <c r="C119" s="65"/>
      <c r="D119" s="65"/>
      <c r="E119" s="65"/>
      <c r="F119" s="65"/>
      <c r="G119" s="99"/>
      <c r="H119" s="62"/>
      <c r="I119" s="62"/>
      <c r="J119" s="65"/>
      <c r="K119" s="65"/>
      <c r="L119" s="65"/>
      <c r="M119" s="65"/>
      <c r="N119" s="65"/>
      <c r="O119" s="99"/>
      <c r="P119" s="62"/>
      <c r="Q119" s="62"/>
      <c r="R119" s="62"/>
      <c r="S119" s="62"/>
      <c r="T119" s="65"/>
      <c r="U119" s="65"/>
      <c r="V119" s="65"/>
      <c r="W119" s="69"/>
      <c r="X119" s="70"/>
      <c r="Y119" s="75"/>
      <c r="Z119" s="75"/>
      <c r="AA119" s="75"/>
      <c r="AB119" s="76"/>
    </row>
    <row r="120" spans="1:29" ht="26.25" customHeight="1">
      <c r="A120" s="96"/>
      <c r="B120" s="97"/>
      <c r="C120" s="66"/>
      <c r="D120" s="66"/>
      <c r="E120" s="66"/>
      <c r="F120" s="66"/>
      <c r="G120" s="100"/>
      <c r="H120" s="63"/>
      <c r="I120" s="63"/>
      <c r="J120" s="66"/>
      <c r="K120" s="66"/>
      <c r="L120" s="66"/>
      <c r="M120" s="66"/>
      <c r="N120" s="66"/>
      <c r="O120" s="100"/>
      <c r="P120" s="63"/>
      <c r="Q120" s="63"/>
      <c r="R120" s="63"/>
      <c r="S120" s="63"/>
      <c r="T120" s="66"/>
      <c r="U120" s="66"/>
      <c r="V120" s="66"/>
      <c r="W120" s="71"/>
      <c r="X120" s="72"/>
      <c r="Y120" s="77"/>
      <c r="Z120" s="77"/>
      <c r="AA120" s="77"/>
      <c r="AB120" s="78"/>
    </row>
    <row r="121" spans="1:29" ht="26.25" customHeight="1">
      <c r="A121" s="165" t="s">
        <v>22</v>
      </c>
      <c r="B121" s="165"/>
      <c r="C121" s="165"/>
      <c r="D121" s="165"/>
      <c r="E121" s="165"/>
      <c r="F121" s="165"/>
      <c r="G121" s="165"/>
      <c r="H121" s="165"/>
      <c r="I121" s="165"/>
      <c r="J121" s="165"/>
      <c r="K121" s="165"/>
      <c r="L121" s="165"/>
      <c r="M121" s="1"/>
      <c r="N121" s="1"/>
      <c r="O121" s="1"/>
      <c r="P121" s="2"/>
      <c r="T121" s="227" t="str">
        <f>IF(T97="","",T97+1)</f>
        <v/>
      </c>
      <c r="U121" s="227"/>
      <c r="V121" s="227"/>
      <c r="W121" s="227"/>
      <c r="X121" s="227"/>
      <c r="Y121" s="227"/>
      <c r="Z121" s="227"/>
      <c r="AA121" s="207" t="str">
        <f>IF(T121="","",T121)</f>
        <v/>
      </c>
      <c r="AB121" s="207"/>
      <c r="AC121" s="21"/>
    </row>
    <row r="122" spans="1:29" ht="26.25" customHeight="1">
      <c r="A122" s="166"/>
      <c r="B122" s="166"/>
      <c r="C122" s="166"/>
      <c r="D122" s="166"/>
      <c r="E122" s="166"/>
      <c r="F122" s="167"/>
      <c r="G122" s="167"/>
      <c r="H122" s="167"/>
      <c r="I122" s="167"/>
      <c r="J122" s="167"/>
      <c r="K122" s="167"/>
      <c r="L122" s="167"/>
      <c r="M122" s="168" t="s">
        <v>5</v>
      </c>
      <c r="N122" s="168"/>
      <c r="O122" s="228" t="str">
        <f>IF(O98="","",O98)</f>
        <v/>
      </c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  <c r="AA122" s="228"/>
      <c r="AB122" s="228"/>
    </row>
    <row r="123" spans="1:29" ht="26.25" customHeight="1">
      <c r="A123" s="170" t="s">
        <v>6</v>
      </c>
      <c r="B123" s="171"/>
      <c r="C123" s="171"/>
      <c r="D123" s="171"/>
      <c r="E123" s="172"/>
      <c r="F123" s="176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8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9"/>
    </row>
    <row r="124" spans="1:29" ht="26.25" customHeight="1" thickBot="1">
      <c r="A124" s="173"/>
      <c r="B124" s="174"/>
      <c r="C124" s="174"/>
      <c r="D124" s="174"/>
      <c r="E124" s="175"/>
      <c r="F124" s="180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2"/>
      <c r="S124" s="181"/>
      <c r="T124" s="181"/>
      <c r="U124" s="181"/>
      <c r="V124" s="181"/>
      <c r="W124" s="181"/>
      <c r="X124" s="181"/>
      <c r="Y124" s="181"/>
      <c r="Z124" s="181"/>
      <c r="AA124" s="181"/>
      <c r="AB124" s="183"/>
    </row>
    <row r="125" spans="1:29" ht="26.25" customHeight="1" thickTop="1">
      <c r="A125" s="154" t="s">
        <v>7</v>
      </c>
      <c r="B125" s="155"/>
      <c r="C125" s="155"/>
      <c r="D125" s="155"/>
      <c r="E125" s="155"/>
      <c r="F125" s="155"/>
      <c r="G125" s="155"/>
      <c r="H125" s="155"/>
      <c r="I125" s="155"/>
      <c r="J125" s="155"/>
      <c r="K125" s="155"/>
      <c r="L125" s="156"/>
      <c r="M125" s="12">
        <v>1</v>
      </c>
      <c r="N125" s="188"/>
      <c r="O125" s="188"/>
      <c r="P125" s="188"/>
      <c r="Q125" s="188"/>
      <c r="R125" s="188"/>
      <c r="S125" s="188"/>
      <c r="T125" s="189"/>
      <c r="U125" s="17">
        <v>3</v>
      </c>
      <c r="V125" s="192"/>
      <c r="W125" s="192"/>
      <c r="X125" s="192"/>
      <c r="Y125" s="192"/>
      <c r="Z125" s="192"/>
      <c r="AA125" s="192"/>
      <c r="AB125" s="193"/>
    </row>
    <row r="126" spans="1:29" ht="26.25" customHeight="1" thickBot="1">
      <c r="A126" s="160" t="s">
        <v>18</v>
      </c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2"/>
      <c r="M126" s="3">
        <v>2</v>
      </c>
      <c r="N126" s="190"/>
      <c r="O126" s="190"/>
      <c r="P126" s="190"/>
      <c r="Q126" s="190"/>
      <c r="R126" s="190"/>
      <c r="S126" s="190"/>
      <c r="T126" s="191"/>
      <c r="U126" s="3">
        <v>4</v>
      </c>
      <c r="V126" s="181"/>
      <c r="W126" s="181"/>
      <c r="X126" s="181"/>
      <c r="Y126" s="181"/>
      <c r="Z126" s="181"/>
      <c r="AA126" s="181"/>
      <c r="AB126" s="183"/>
    </row>
    <row r="127" spans="1:29" ht="26.25" customHeight="1" thickTop="1">
      <c r="A127" s="137" t="s">
        <v>16</v>
      </c>
      <c r="B127" s="138"/>
      <c r="C127" s="138"/>
      <c r="D127" s="138"/>
      <c r="E127" s="139"/>
      <c r="F127" s="5" t="s">
        <v>8</v>
      </c>
      <c r="G127" s="147" t="s">
        <v>141</v>
      </c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1"/>
      <c r="W127" s="148" t="s">
        <v>28</v>
      </c>
      <c r="X127" s="149"/>
      <c r="Y127" s="150"/>
      <c r="Z127" s="151" t="s">
        <v>25</v>
      </c>
      <c r="AA127" s="151"/>
      <c r="AB127" s="152"/>
    </row>
    <row r="128" spans="1:29" ht="26.25" customHeight="1">
      <c r="A128" s="142" t="s">
        <v>10</v>
      </c>
      <c r="B128" s="143"/>
      <c r="C128" s="143"/>
      <c r="D128" s="143"/>
      <c r="E128" s="153"/>
      <c r="F128" s="6">
        <v>1</v>
      </c>
      <c r="G128" s="194"/>
      <c r="H128" s="195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8"/>
      <c r="W128" s="46" t="str">
        <f>IF(I128="","",VLOOKUP(I128,'リスト1(PC入力用)'!$C$2:$E$169,2,FALSE))</f>
        <v/>
      </c>
      <c r="X128" s="47" t="str">
        <f>IF(I128="","",VLOOKUP(I128,'リスト1(PC入力用)'!$C$2:$E$169,3,FALSE))</f>
        <v/>
      </c>
      <c r="Y128" s="22" t="str">
        <f>IF(X128="","",W128+X128)</f>
        <v/>
      </c>
      <c r="Z128" s="201" t="str">
        <f>IF(Y128="","",_xlfn.IFS(Y128=2,"対策の必要なし",Y128=3,"現時点では必要なし",Y128=4,"何らかの対策が必要",Y128=5,"優先的な対策が必要",Y128=6,"即座に対策が必要"))</f>
        <v/>
      </c>
      <c r="AA128" s="202"/>
      <c r="AB128" s="203"/>
    </row>
    <row r="129" spans="1:28" ht="26.25" customHeight="1">
      <c r="A129" s="115" t="s">
        <v>19</v>
      </c>
      <c r="B129" s="116"/>
      <c r="C129" s="116"/>
      <c r="D129" s="116"/>
      <c r="E129" s="135"/>
      <c r="F129" s="6">
        <v>2</v>
      </c>
      <c r="G129" s="194"/>
      <c r="H129" s="195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8"/>
      <c r="W129" s="46" t="str">
        <f>IF(I129="","",VLOOKUP(I129,'リスト1(PC入力用)'!$C$2:$E$169,2,FALSE))</f>
        <v/>
      </c>
      <c r="X129" s="47" t="str">
        <f>IF(I129="","",VLOOKUP(I129,'リスト1(PC入力用)'!$C$2:$E$169,3,FALSE))</f>
        <v/>
      </c>
      <c r="Y129" s="22" t="str">
        <f>IF(X129="","",W129+X129)</f>
        <v/>
      </c>
      <c r="Z129" s="201" t="str">
        <f t="shared" ref="Z129:Z130" si="5">IF(Y129="","",_xlfn.IFS(Y129=2,"対策の必要なし",Y129=3,"現時点では必要なし",Y129=4,"何らかの対策が必要",Y129=5,"優先的な対策が必要",Y129=6,"即座に対策が必要"))</f>
        <v/>
      </c>
      <c r="AA129" s="202"/>
      <c r="AB129" s="203"/>
    </row>
    <row r="130" spans="1:28" ht="26.25" customHeight="1" thickBot="1">
      <c r="A130" s="117"/>
      <c r="B130" s="118"/>
      <c r="C130" s="118"/>
      <c r="D130" s="118"/>
      <c r="E130" s="136"/>
      <c r="F130" s="7">
        <v>3</v>
      </c>
      <c r="G130" s="182"/>
      <c r="H130" s="196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200"/>
      <c r="W130" s="46" t="str">
        <f>IF(I130="","",VLOOKUP(I130,'リスト1(PC入力用)'!$C$2:$E$169,2,FALSE))</f>
        <v/>
      </c>
      <c r="X130" s="47" t="str">
        <f>IF(I130="","",VLOOKUP(I130,'リスト1(PC入力用)'!$C$2:$E$169,3,FALSE))</f>
        <v/>
      </c>
      <c r="Y130" s="23" t="str">
        <f>IF(X130="","",W130+X130)</f>
        <v/>
      </c>
      <c r="Z130" s="201" t="str">
        <f t="shared" si="5"/>
        <v/>
      </c>
      <c r="AA130" s="202"/>
      <c r="AB130" s="203"/>
    </row>
    <row r="131" spans="1:28" ht="26.25" customHeight="1" thickTop="1">
      <c r="A131" s="137" t="s">
        <v>17</v>
      </c>
      <c r="B131" s="138"/>
      <c r="C131" s="138"/>
      <c r="D131" s="138"/>
      <c r="E131" s="139"/>
      <c r="F131" s="8" t="s">
        <v>8</v>
      </c>
      <c r="G131" s="11" t="s">
        <v>30</v>
      </c>
      <c r="H131" s="225" t="s">
        <v>23</v>
      </c>
      <c r="I131" s="226"/>
      <c r="J131" s="226"/>
      <c r="K131" s="147" t="s">
        <v>24</v>
      </c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1"/>
    </row>
    <row r="132" spans="1:28" ht="26.25" customHeight="1">
      <c r="A132" s="142" t="s">
        <v>33</v>
      </c>
      <c r="B132" s="143"/>
      <c r="C132" s="143"/>
      <c r="D132" s="143"/>
      <c r="E132" s="143"/>
      <c r="F132" s="9"/>
      <c r="G132" s="34" t="str">
        <f>IF(F132="","",VLOOKUP(F132,F128:Y130,20,FALSE))</f>
        <v/>
      </c>
      <c r="H132" s="219" t="str">
        <f>IF(F132="","",VLOOKUP(F132,F128:AB130,21,FALSE))</f>
        <v/>
      </c>
      <c r="I132" s="220"/>
      <c r="J132" s="221"/>
      <c r="K132" s="194"/>
      <c r="L132" s="195"/>
      <c r="M132" s="186"/>
      <c r="N132" s="184"/>
      <c r="O132" s="184"/>
      <c r="P132" s="184"/>
      <c r="Q132" s="184"/>
      <c r="R132" s="184"/>
      <c r="S132" s="184"/>
      <c r="T132" s="187"/>
      <c r="U132" s="184"/>
      <c r="V132" s="184"/>
      <c r="W132" s="184"/>
      <c r="X132" s="184"/>
      <c r="Y132" s="184"/>
      <c r="Z132" s="184"/>
      <c r="AA132" s="184"/>
      <c r="AB132" s="185"/>
    </row>
    <row r="133" spans="1:28" ht="26.25" customHeight="1">
      <c r="A133" s="115" t="s">
        <v>31</v>
      </c>
      <c r="B133" s="116"/>
      <c r="C133" s="116"/>
      <c r="D133" s="116"/>
      <c r="E133" s="116"/>
      <c r="F133" s="9"/>
      <c r="G133" s="34" t="str">
        <f>IF(F133="","",VLOOKUP(F133,F128:Y130,20,FALSE))</f>
        <v/>
      </c>
      <c r="H133" s="219" t="str">
        <f>IF(F133="","",VLOOKUP(F133,F128:AB130,21,FALSE))</f>
        <v/>
      </c>
      <c r="I133" s="220"/>
      <c r="J133" s="221"/>
      <c r="K133" s="194"/>
      <c r="L133" s="195"/>
      <c r="M133" s="186"/>
      <c r="N133" s="184"/>
      <c r="O133" s="184"/>
      <c r="P133" s="184"/>
      <c r="Q133" s="184"/>
      <c r="R133" s="184"/>
      <c r="S133" s="184"/>
      <c r="T133" s="187"/>
      <c r="U133" s="184"/>
      <c r="V133" s="184"/>
      <c r="W133" s="184"/>
      <c r="X133" s="184"/>
      <c r="Y133" s="184"/>
      <c r="Z133" s="184"/>
      <c r="AA133" s="184"/>
      <c r="AB133" s="185"/>
    </row>
    <row r="134" spans="1:28" ht="26.25" customHeight="1" thickBot="1">
      <c r="A134" s="117"/>
      <c r="B134" s="118"/>
      <c r="C134" s="118"/>
      <c r="D134" s="118"/>
      <c r="E134" s="118"/>
      <c r="F134" s="10"/>
      <c r="G134" s="34" t="str">
        <f>IF(F134="","",VLOOKUP(F134,F128:Y130,20,FALSE))</f>
        <v/>
      </c>
      <c r="H134" s="222" t="str">
        <f>IF(F134="","",VLOOKUP(F134,F128:AB130,21,FALSE))</f>
        <v/>
      </c>
      <c r="I134" s="223"/>
      <c r="J134" s="224"/>
      <c r="K134" s="182"/>
      <c r="L134" s="196"/>
      <c r="M134" s="204"/>
      <c r="N134" s="181"/>
      <c r="O134" s="181"/>
      <c r="P134" s="181"/>
      <c r="Q134" s="181"/>
      <c r="R134" s="181"/>
      <c r="S134" s="181"/>
      <c r="T134" s="205"/>
      <c r="U134" s="184"/>
      <c r="V134" s="184"/>
      <c r="W134" s="184"/>
      <c r="X134" s="184"/>
      <c r="Y134" s="184"/>
      <c r="Z134" s="184"/>
      <c r="AA134" s="184"/>
      <c r="AB134" s="185"/>
    </row>
    <row r="135" spans="1:28" ht="26.25" customHeight="1" thickTop="1">
      <c r="A135" s="123" t="s">
        <v>13</v>
      </c>
      <c r="B135" s="124"/>
      <c r="C135" s="124"/>
      <c r="D135" s="124"/>
      <c r="E135" s="124"/>
      <c r="F135" s="229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131" t="s">
        <v>35</v>
      </c>
      <c r="Z135" s="131"/>
      <c r="AA135" s="131"/>
      <c r="AB135" s="132"/>
    </row>
    <row r="136" spans="1:28" ht="26.25" customHeight="1" thickBot="1">
      <c r="A136" s="125"/>
      <c r="B136" s="126"/>
      <c r="C136" s="126"/>
      <c r="D136" s="126"/>
      <c r="E136" s="126"/>
      <c r="F136" s="231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133"/>
      <c r="Z136" s="133"/>
      <c r="AA136" s="133"/>
      <c r="AB136" s="134"/>
    </row>
    <row r="137" spans="1:28" ht="26.25" customHeight="1" thickTop="1">
      <c r="A137" s="101" t="s">
        <v>11</v>
      </c>
      <c r="B137" s="208" t="str">
        <f>IF(B113="","",B113)</f>
        <v/>
      </c>
      <c r="C137" s="209"/>
      <c r="D137" s="209"/>
      <c r="E137" s="210"/>
      <c r="F137" s="112" t="s">
        <v>12</v>
      </c>
      <c r="G137" s="14" t="s">
        <v>14</v>
      </c>
      <c r="H137" s="15">
        <v>2</v>
      </c>
      <c r="I137" s="13">
        <v>3</v>
      </c>
      <c r="J137" s="15">
        <v>4</v>
      </c>
      <c r="K137" s="15">
        <v>5</v>
      </c>
      <c r="L137" s="16">
        <v>6</v>
      </c>
      <c r="M137" s="16">
        <v>7</v>
      </c>
      <c r="N137" s="16">
        <v>8</v>
      </c>
      <c r="O137" s="16">
        <v>9</v>
      </c>
      <c r="P137" s="16">
        <v>10</v>
      </c>
      <c r="Q137" s="15">
        <v>11</v>
      </c>
      <c r="R137" s="16">
        <v>12</v>
      </c>
      <c r="S137" s="16">
        <v>13</v>
      </c>
      <c r="T137" s="16">
        <v>14</v>
      </c>
      <c r="U137" s="16">
        <v>15</v>
      </c>
      <c r="V137" s="16">
        <v>16</v>
      </c>
      <c r="W137" s="16">
        <v>17</v>
      </c>
      <c r="X137" s="16">
        <v>18</v>
      </c>
      <c r="Y137" s="16">
        <v>19</v>
      </c>
      <c r="Z137" s="18">
        <v>20</v>
      </c>
      <c r="AA137" s="86"/>
      <c r="AB137" s="87"/>
    </row>
    <row r="138" spans="1:28" ht="26.25" customHeight="1">
      <c r="A138" s="101"/>
      <c r="B138" s="211"/>
      <c r="C138" s="212"/>
      <c r="D138" s="212"/>
      <c r="E138" s="213"/>
      <c r="F138" s="113"/>
      <c r="G138" s="217"/>
      <c r="H138" s="217"/>
      <c r="I138" s="217"/>
      <c r="J138" s="217"/>
      <c r="K138" s="217"/>
      <c r="L138" s="217"/>
      <c r="M138" s="217"/>
      <c r="N138" s="217"/>
      <c r="O138" s="217"/>
      <c r="P138" s="217"/>
      <c r="Q138" s="217"/>
      <c r="R138" s="217"/>
      <c r="S138" s="217"/>
      <c r="T138" s="217"/>
      <c r="U138" s="217"/>
      <c r="V138" s="217"/>
      <c r="W138" s="217"/>
      <c r="X138" s="217"/>
      <c r="Y138" s="217"/>
      <c r="Z138" s="217"/>
      <c r="AA138" s="88"/>
      <c r="AB138" s="89"/>
    </row>
    <row r="139" spans="1:28" ht="26.25" customHeight="1">
      <c r="A139" s="101"/>
      <c r="B139" s="211"/>
      <c r="C139" s="212"/>
      <c r="D139" s="212"/>
      <c r="E139" s="213"/>
      <c r="F139" s="113"/>
      <c r="G139" s="217"/>
      <c r="H139" s="217"/>
      <c r="I139" s="217"/>
      <c r="J139" s="217"/>
      <c r="K139" s="217"/>
      <c r="L139" s="217"/>
      <c r="M139" s="217"/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217"/>
      <c r="Y139" s="217"/>
      <c r="Z139" s="217"/>
      <c r="AA139" s="88"/>
      <c r="AB139" s="89"/>
    </row>
    <row r="140" spans="1:28" ht="26.25" customHeight="1">
      <c r="A140" s="102"/>
      <c r="B140" s="214"/>
      <c r="C140" s="215"/>
      <c r="D140" s="215"/>
      <c r="E140" s="216"/>
      <c r="F140" s="114"/>
      <c r="G140" s="218"/>
      <c r="H140" s="218"/>
      <c r="I140" s="218"/>
      <c r="J140" s="218"/>
      <c r="K140" s="218"/>
      <c r="L140" s="218"/>
      <c r="M140" s="21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18"/>
      <c r="Y140" s="218"/>
      <c r="Z140" s="218"/>
      <c r="AA140" s="90"/>
      <c r="AB140" s="91"/>
    </row>
    <row r="141" spans="1:28" ht="26.25" customHeight="1">
      <c r="A141" s="28"/>
      <c r="B141" s="29"/>
      <c r="C141" s="29"/>
      <c r="D141" s="29"/>
      <c r="E141" s="29"/>
      <c r="F141" s="28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27"/>
      <c r="Z141" s="27"/>
      <c r="AA141" s="26"/>
      <c r="AB141" s="26"/>
    </row>
    <row r="142" spans="1:28" ht="26.25" customHeight="1">
      <c r="A142" s="92" t="s">
        <v>9</v>
      </c>
      <c r="B142" s="93"/>
      <c r="C142" s="64" t="s">
        <v>21</v>
      </c>
      <c r="D142" s="64"/>
      <c r="E142" s="64"/>
      <c r="F142" s="64"/>
      <c r="G142" s="98"/>
      <c r="H142" s="61" t="s">
        <v>15</v>
      </c>
      <c r="I142" s="61"/>
      <c r="J142" s="64" t="s">
        <v>20</v>
      </c>
      <c r="K142" s="64"/>
      <c r="L142" s="64"/>
      <c r="M142" s="64"/>
      <c r="N142" s="64"/>
      <c r="O142" s="98"/>
      <c r="P142" s="61" t="s">
        <v>29</v>
      </c>
      <c r="Q142" s="61"/>
      <c r="R142" s="61"/>
      <c r="S142" s="61"/>
      <c r="T142" s="64" t="s">
        <v>26</v>
      </c>
      <c r="U142" s="64"/>
      <c r="V142" s="64"/>
      <c r="W142" s="67" t="s">
        <v>23</v>
      </c>
      <c r="X142" s="68"/>
      <c r="Y142" s="73" t="s">
        <v>34</v>
      </c>
      <c r="Z142" s="73"/>
      <c r="AA142" s="73"/>
      <c r="AB142" s="74"/>
    </row>
    <row r="143" spans="1:28" ht="26.25" customHeight="1">
      <c r="A143" s="94"/>
      <c r="B143" s="95"/>
      <c r="C143" s="65"/>
      <c r="D143" s="65"/>
      <c r="E143" s="65"/>
      <c r="F143" s="65"/>
      <c r="G143" s="99"/>
      <c r="H143" s="62"/>
      <c r="I143" s="62"/>
      <c r="J143" s="65"/>
      <c r="K143" s="65"/>
      <c r="L143" s="65"/>
      <c r="M143" s="65"/>
      <c r="N143" s="65"/>
      <c r="O143" s="99"/>
      <c r="P143" s="62"/>
      <c r="Q143" s="62"/>
      <c r="R143" s="62"/>
      <c r="S143" s="62"/>
      <c r="T143" s="65"/>
      <c r="U143" s="65"/>
      <c r="V143" s="65"/>
      <c r="W143" s="69"/>
      <c r="X143" s="70"/>
      <c r="Y143" s="75"/>
      <c r="Z143" s="75"/>
      <c r="AA143" s="75"/>
      <c r="AB143" s="76"/>
    </row>
    <row r="144" spans="1:28" ht="26.25" customHeight="1">
      <c r="A144" s="96"/>
      <c r="B144" s="97"/>
      <c r="C144" s="66"/>
      <c r="D144" s="66"/>
      <c r="E144" s="66"/>
      <c r="F144" s="66"/>
      <c r="G144" s="100"/>
      <c r="H144" s="63"/>
      <c r="I144" s="63"/>
      <c r="J144" s="66"/>
      <c r="K144" s="66"/>
      <c r="L144" s="66"/>
      <c r="M144" s="66"/>
      <c r="N144" s="66"/>
      <c r="O144" s="100"/>
      <c r="P144" s="63"/>
      <c r="Q144" s="63"/>
      <c r="R144" s="63"/>
      <c r="S144" s="63"/>
      <c r="T144" s="66"/>
      <c r="U144" s="66"/>
      <c r="V144" s="66"/>
      <c r="W144" s="71"/>
      <c r="X144" s="72"/>
      <c r="Y144" s="77"/>
      <c r="Z144" s="77"/>
      <c r="AA144" s="77"/>
      <c r="AB144" s="78"/>
    </row>
    <row r="145" spans="1:29" ht="26.25" customHeight="1">
      <c r="A145" s="165" t="s">
        <v>22</v>
      </c>
      <c r="B145" s="165"/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  <c r="M145" s="1"/>
      <c r="N145" s="1"/>
      <c r="O145" s="1"/>
      <c r="P145" s="2"/>
      <c r="T145" s="227" t="str">
        <f>IF(T121="","",T121+1)</f>
        <v/>
      </c>
      <c r="U145" s="227"/>
      <c r="V145" s="227"/>
      <c r="W145" s="227"/>
      <c r="X145" s="227"/>
      <c r="Y145" s="227"/>
      <c r="Z145" s="227"/>
      <c r="AA145" s="207" t="str">
        <f>IF(T145="","",T145)</f>
        <v/>
      </c>
      <c r="AB145" s="207"/>
      <c r="AC145" s="21"/>
    </row>
    <row r="146" spans="1:29" ht="26.25" customHeight="1">
      <c r="A146" s="166"/>
      <c r="B146" s="166"/>
      <c r="C146" s="166"/>
      <c r="D146" s="166"/>
      <c r="E146" s="166"/>
      <c r="F146" s="167"/>
      <c r="G146" s="167"/>
      <c r="H146" s="167"/>
      <c r="I146" s="167"/>
      <c r="J146" s="167"/>
      <c r="K146" s="167"/>
      <c r="L146" s="167"/>
      <c r="M146" s="168" t="s">
        <v>5</v>
      </c>
      <c r="N146" s="168"/>
      <c r="O146" s="228" t="str">
        <f>IF(O122="","",O122)</f>
        <v/>
      </c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  <c r="AA146" s="228"/>
      <c r="AB146" s="228"/>
    </row>
    <row r="147" spans="1:29" ht="26.25" customHeight="1">
      <c r="A147" s="170" t="s">
        <v>6</v>
      </c>
      <c r="B147" s="171"/>
      <c r="C147" s="171"/>
      <c r="D147" s="171"/>
      <c r="E147" s="172"/>
      <c r="F147" s="176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8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9"/>
    </row>
    <row r="148" spans="1:29" ht="26.25" customHeight="1" thickBot="1">
      <c r="A148" s="173"/>
      <c r="B148" s="174"/>
      <c r="C148" s="174"/>
      <c r="D148" s="174"/>
      <c r="E148" s="175"/>
      <c r="F148" s="180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2"/>
      <c r="S148" s="181"/>
      <c r="T148" s="181"/>
      <c r="U148" s="181"/>
      <c r="V148" s="181"/>
      <c r="W148" s="181"/>
      <c r="X148" s="181"/>
      <c r="Y148" s="181"/>
      <c r="Z148" s="181"/>
      <c r="AA148" s="181"/>
      <c r="AB148" s="183"/>
    </row>
    <row r="149" spans="1:29" ht="26.25" customHeight="1" thickTop="1">
      <c r="A149" s="154" t="s">
        <v>7</v>
      </c>
      <c r="B149" s="155"/>
      <c r="C149" s="155"/>
      <c r="D149" s="155"/>
      <c r="E149" s="155"/>
      <c r="F149" s="155"/>
      <c r="G149" s="155"/>
      <c r="H149" s="155"/>
      <c r="I149" s="155"/>
      <c r="J149" s="155"/>
      <c r="K149" s="155"/>
      <c r="L149" s="156"/>
      <c r="M149" s="12">
        <v>1</v>
      </c>
      <c r="N149" s="188"/>
      <c r="O149" s="188"/>
      <c r="P149" s="188"/>
      <c r="Q149" s="188"/>
      <c r="R149" s="188"/>
      <c r="S149" s="188"/>
      <c r="T149" s="189"/>
      <c r="U149" s="17">
        <v>3</v>
      </c>
      <c r="V149" s="192"/>
      <c r="W149" s="192"/>
      <c r="X149" s="192"/>
      <c r="Y149" s="192"/>
      <c r="Z149" s="192"/>
      <c r="AA149" s="192"/>
      <c r="AB149" s="193"/>
    </row>
    <row r="150" spans="1:29" ht="26.25" customHeight="1" thickBot="1">
      <c r="A150" s="160" t="s">
        <v>18</v>
      </c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2"/>
      <c r="M150" s="3">
        <v>2</v>
      </c>
      <c r="N150" s="190"/>
      <c r="O150" s="190"/>
      <c r="P150" s="190"/>
      <c r="Q150" s="190"/>
      <c r="R150" s="190"/>
      <c r="S150" s="190"/>
      <c r="T150" s="191"/>
      <c r="U150" s="3">
        <v>4</v>
      </c>
      <c r="V150" s="181"/>
      <c r="W150" s="181"/>
      <c r="X150" s="181"/>
      <c r="Y150" s="181"/>
      <c r="Z150" s="181"/>
      <c r="AA150" s="181"/>
      <c r="AB150" s="183"/>
    </row>
    <row r="151" spans="1:29" ht="26.25" customHeight="1" thickTop="1">
      <c r="A151" s="137" t="s">
        <v>16</v>
      </c>
      <c r="B151" s="138"/>
      <c r="C151" s="138"/>
      <c r="D151" s="138"/>
      <c r="E151" s="139"/>
      <c r="F151" s="5" t="s">
        <v>8</v>
      </c>
      <c r="G151" s="147" t="s">
        <v>141</v>
      </c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1"/>
      <c r="W151" s="148" t="s">
        <v>28</v>
      </c>
      <c r="X151" s="149"/>
      <c r="Y151" s="150"/>
      <c r="Z151" s="151" t="s">
        <v>25</v>
      </c>
      <c r="AA151" s="151"/>
      <c r="AB151" s="152"/>
    </row>
    <row r="152" spans="1:29" ht="26.25" customHeight="1">
      <c r="A152" s="142" t="s">
        <v>10</v>
      </c>
      <c r="B152" s="143"/>
      <c r="C152" s="143"/>
      <c r="D152" s="143"/>
      <c r="E152" s="153"/>
      <c r="F152" s="6">
        <v>1</v>
      </c>
      <c r="G152" s="194"/>
      <c r="H152" s="195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8"/>
      <c r="W152" s="46" t="str">
        <f>IF(I152="","",VLOOKUP(I152,'リスト1(PC入力用)'!$C$2:$E$169,2,FALSE))</f>
        <v/>
      </c>
      <c r="X152" s="47" t="str">
        <f>IF(I152="","",VLOOKUP(I152,'リスト1(PC入力用)'!$C$2:$E$169,3,FALSE))</f>
        <v/>
      </c>
      <c r="Y152" s="22" t="str">
        <f>IF(X152="","",W152+X152)</f>
        <v/>
      </c>
      <c r="Z152" s="201" t="str">
        <f>IF(Y152="","",_xlfn.IFS(Y152=2,"対策の必要なし",Y152=3,"現時点では必要なし",Y152=4,"何らかの対策が必要",Y152=5,"優先的な対策が必要",Y152=6,"即座に対策が必要"))</f>
        <v/>
      </c>
      <c r="AA152" s="202"/>
      <c r="AB152" s="203"/>
    </row>
    <row r="153" spans="1:29" ht="26.25" customHeight="1">
      <c r="A153" s="115" t="s">
        <v>19</v>
      </c>
      <c r="B153" s="116"/>
      <c r="C153" s="116"/>
      <c r="D153" s="116"/>
      <c r="E153" s="135"/>
      <c r="F153" s="6">
        <v>2</v>
      </c>
      <c r="G153" s="194"/>
      <c r="H153" s="195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8"/>
      <c r="W153" s="46" t="str">
        <f>IF(I153="","",VLOOKUP(I153,'リスト1(PC入力用)'!$C$2:$E$169,2,FALSE))</f>
        <v/>
      </c>
      <c r="X153" s="47" t="str">
        <f>IF(I153="","",VLOOKUP(I153,'リスト1(PC入力用)'!$C$2:$E$169,3,FALSE))</f>
        <v/>
      </c>
      <c r="Y153" s="22" t="str">
        <f>IF(X153="","",W153+X153)</f>
        <v/>
      </c>
      <c r="Z153" s="201" t="str">
        <f t="shared" ref="Z153:Z154" si="6">IF(Y153="","",_xlfn.IFS(Y153=2,"対策の必要なし",Y153=3,"現時点では必要なし",Y153=4,"何らかの対策が必要",Y153=5,"優先的な対策が必要",Y153=6,"即座に対策が必要"))</f>
        <v/>
      </c>
      <c r="AA153" s="202"/>
      <c r="AB153" s="203"/>
    </row>
    <row r="154" spans="1:29" ht="26.25" customHeight="1" thickBot="1">
      <c r="A154" s="117"/>
      <c r="B154" s="118"/>
      <c r="C154" s="118"/>
      <c r="D154" s="118"/>
      <c r="E154" s="136"/>
      <c r="F154" s="7">
        <v>3</v>
      </c>
      <c r="G154" s="182"/>
      <c r="H154" s="196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200"/>
      <c r="W154" s="46" t="str">
        <f>IF(I154="","",VLOOKUP(I154,'リスト1(PC入力用)'!$C$2:$E$169,2,FALSE))</f>
        <v/>
      </c>
      <c r="X154" s="47" t="str">
        <f>IF(I154="","",VLOOKUP(I154,'リスト1(PC入力用)'!$C$2:$E$169,3,FALSE))</f>
        <v/>
      </c>
      <c r="Y154" s="23" t="str">
        <f>IF(X154="","",W154+X154)</f>
        <v/>
      </c>
      <c r="Z154" s="201" t="str">
        <f t="shared" si="6"/>
        <v/>
      </c>
      <c r="AA154" s="202"/>
      <c r="AB154" s="203"/>
    </row>
    <row r="155" spans="1:29" ht="26.25" customHeight="1" thickTop="1">
      <c r="A155" s="137" t="s">
        <v>17</v>
      </c>
      <c r="B155" s="138"/>
      <c r="C155" s="138"/>
      <c r="D155" s="138"/>
      <c r="E155" s="139"/>
      <c r="F155" s="8" t="s">
        <v>8</v>
      </c>
      <c r="G155" s="11" t="s">
        <v>30</v>
      </c>
      <c r="H155" s="225" t="s">
        <v>23</v>
      </c>
      <c r="I155" s="226"/>
      <c r="J155" s="226"/>
      <c r="K155" s="147" t="s">
        <v>24</v>
      </c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  <c r="AB155" s="141"/>
    </row>
    <row r="156" spans="1:29" ht="26.25" customHeight="1">
      <c r="A156" s="142" t="s">
        <v>33</v>
      </c>
      <c r="B156" s="143"/>
      <c r="C156" s="143"/>
      <c r="D156" s="143"/>
      <c r="E156" s="143"/>
      <c r="F156" s="9"/>
      <c r="G156" s="34" t="str">
        <f>IF(F156="","",VLOOKUP(F156,F152:Y154,20,FALSE))</f>
        <v/>
      </c>
      <c r="H156" s="219" t="str">
        <f>IF(F156="","",VLOOKUP(F156,F152:AB154,21,FALSE))</f>
        <v/>
      </c>
      <c r="I156" s="220"/>
      <c r="J156" s="221"/>
      <c r="K156" s="194"/>
      <c r="L156" s="195"/>
      <c r="M156" s="186"/>
      <c r="N156" s="184"/>
      <c r="O156" s="184"/>
      <c r="P156" s="184"/>
      <c r="Q156" s="184"/>
      <c r="R156" s="184"/>
      <c r="S156" s="184"/>
      <c r="T156" s="187"/>
      <c r="U156" s="184"/>
      <c r="V156" s="184"/>
      <c r="W156" s="184"/>
      <c r="X156" s="184"/>
      <c r="Y156" s="184"/>
      <c r="Z156" s="184"/>
      <c r="AA156" s="184"/>
      <c r="AB156" s="185"/>
    </row>
    <row r="157" spans="1:29" ht="26.25" customHeight="1">
      <c r="A157" s="115" t="s">
        <v>31</v>
      </c>
      <c r="B157" s="116"/>
      <c r="C157" s="116"/>
      <c r="D157" s="116"/>
      <c r="E157" s="116"/>
      <c r="F157" s="9"/>
      <c r="G157" s="34" t="str">
        <f>IF(F157="","",VLOOKUP(F157,F152:Y154,20,FALSE))</f>
        <v/>
      </c>
      <c r="H157" s="219" t="str">
        <f>IF(F157="","",VLOOKUP(F157,F152:AB154,21,FALSE))</f>
        <v/>
      </c>
      <c r="I157" s="220"/>
      <c r="J157" s="221"/>
      <c r="K157" s="194"/>
      <c r="L157" s="195"/>
      <c r="M157" s="186"/>
      <c r="N157" s="184"/>
      <c r="O157" s="184"/>
      <c r="P157" s="184"/>
      <c r="Q157" s="184"/>
      <c r="R157" s="184"/>
      <c r="S157" s="184"/>
      <c r="T157" s="187"/>
      <c r="U157" s="184"/>
      <c r="V157" s="184"/>
      <c r="W157" s="184"/>
      <c r="X157" s="184"/>
      <c r="Y157" s="184"/>
      <c r="Z157" s="184"/>
      <c r="AA157" s="184"/>
      <c r="AB157" s="185"/>
    </row>
    <row r="158" spans="1:29" ht="26.25" customHeight="1" thickBot="1">
      <c r="A158" s="117"/>
      <c r="B158" s="118"/>
      <c r="C158" s="118"/>
      <c r="D158" s="118"/>
      <c r="E158" s="118"/>
      <c r="F158" s="10"/>
      <c r="G158" s="34" t="str">
        <f>IF(F158="","",VLOOKUP(F158,F152:Y154,20,FALSE))</f>
        <v/>
      </c>
      <c r="H158" s="222" t="str">
        <f>IF(F158="","",VLOOKUP(F158,F152:AB154,21,FALSE))</f>
        <v/>
      </c>
      <c r="I158" s="223"/>
      <c r="J158" s="224"/>
      <c r="K158" s="182"/>
      <c r="L158" s="196"/>
      <c r="M158" s="204"/>
      <c r="N158" s="181"/>
      <c r="O158" s="181"/>
      <c r="P158" s="181"/>
      <c r="Q158" s="181"/>
      <c r="R158" s="181"/>
      <c r="S158" s="181"/>
      <c r="T158" s="205"/>
      <c r="U158" s="184"/>
      <c r="V158" s="184"/>
      <c r="W158" s="184"/>
      <c r="X158" s="184"/>
      <c r="Y158" s="184"/>
      <c r="Z158" s="184"/>
      <c r="AA158" s="184"/>
      <c r="AB158" s="185"/>
    </row>
    <row r="159" spans="1:29" ht="26.25" customHeight="1" thickTop="1">
      <c r="A159" s="123" t="s">
        <v>13</v>
      </c>
      <c r="B159" s="124"/>
      <c r="C159" s="124"/>
      <c r="D159" s="124"/>
      <c r="E159" s="124"/>
      <c r="F159" s="229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131" t="s">
        <v>35</v>
      </c>
      <c r="Z159" s="131"/>
      <c r="AA159" s="131"/>
      <c r="AB159" s="132"/>
    </row>
    <row r="160" spans="1:29" ht="26.25" customHeight="1" thickBot="1">
      <c r="A160" s="125"/>
      <c r="B160" s="126"/>
      <c r="C160" s="126"/>
      <c r="D160" s="126"/>
      <c r="E160" s="126"/>
      <c r="F160" s="231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232"/>
      <c r="W160" s="232"/>
      <c r="X160" s="232"/>
      <c r="Y160" s="133"/>
      <c r="Z160" s="133"/>
      <c r="AA160" s="133"/>
      <c r="AB160" s="134"/>
    </row>
    <row r="161" spans="1:29" ht="26.25" customHeight="1" thickTop="1">
      <c r="A161" s="101" t="s">
        <v>11</v>
      </c>
      <c r="B161" s="208" t="str">
        <f>IF(B137="","",B137)</f>
        <v/>
      </c>
      <c r="C161" s="209"/>
      <c r="D161" s="209"/>
      <c r="E161" s="210"/>
      <c r="F161" s="112" t="s">
        <v>12</v>
      </c>
      <c r="G161" s="14" t="s">
        <v>14</v>
      </c>
      <c r="H161" s="15">
        <v>2</v>
      </c>
      <c r="I161" s="13">
        <v>3</v>
      </c>
      <c r="J161" s="15">
        <v>4</v>
      </c>
      <c r="K161" s="15">
        <v>5</v>
      </c>
      <c r="L161" s="16">
        <v>6</v>
      </c>
      <c r="M161" s="16">
        <v>7</v>
      </c>
      <c r="N161" s="16">
        <v>8</v>
      </c>
      <c r="O161" s="16">
        <v>9</v>
      </c>
      <c r="P161" s="16">
        <v>10</v>
      </c>
      <c r="Q161" s="15">
        <v>11</v>
      </c>
      <c r="R161" s="16">
        <v>12</v>
      </c>
      <c r="S161" s="16">
        <v>13</v>
      </c>
      <c r="T161" s="16">
        <v>14</v>
      </c>
      <c r="U161" s="16">
        <v>15</v>
      </c>
      <c r="V161" s="16">
        <v>16</v>
      </c>
      <c r="W161" s="16">
        <v>17</v>
      </c>
      <c r="X161" s="16">
        <v>18</v>
      </c>
      <c r="Y161" s="16">
        <v>19</v>
      </c>
      <c r="Z161" s="18">
        <v>20</v>
      </c>
      <c r="AA161" s="86"/>
      <c r="AB161" s="87"/>
    </row>
    <row r="162" spans="1:29" ht="26.25" customHeight="1">
      <c r="A162" s="101"/>
      <c r="B162" s="211"/>
      <c r="C162" s="212"/>
      <c r="D162" s="212"/>
      <c r="E162" s="213"/>
      <c r="F162" s="113"/>
      <c r="G162" s="217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  <c r="Y162" s="217"/>
      <c r="Z162" s="217"/>
      <c r="AA162" s="88"/>
      <c r="AB162" s="89"/>
    </row>
    <row r="163" spans="1:29" ht="26.25" customHeight="1">
      <c r="A163" s="101"/>
      <c r="B163" s="211"/>
      <c r="C163" s="212"/>
      <c r="D163" s="212"/>
      <c r="E163" s="213"/>
      <c r="F163" s="113"/>
      <c r="G163" s="217"/>
      <c r="H163" s="217"/>
      <c r="I163" s="217"/>
      <c r="J163" s="217"/>
      <c r="K163" s="217"/>
      <c r="L163" s="217"/>
      <c r="M163" s="217"/>
      <c r="N163" s="217"/>
      <c r="O163" s="217"/>
      <c r="P163" s="217"/>
      <c r="Q163" s="217"/>
      <c r="R163" s="217"/>
      <c r="S163" s="217"/>
      <c r="T163" s="217"/>
      <c r="U163" s="217"/>
      <c r="V163" s="217"/>
      <c r="W163" s="217"/>
      <c r="X163" s="217"/>
      <c r="Y163" s="217"/>
      <c r="Z163" s="217"/>
      <c r="AA163" s="88"/>
      <c r="AB163" s="89"/>
    </row>
    <row r="164" spans="1:29" ht="26.25" customHeight="1">
      <c r="A164" s="102"/>
      <c r="B164" s="214"/>
      <c r="C164" s="215"/>
      <c r="D164" s="215"/>
      <c r="E164" s="216"/>
      <c r="F164" s="114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  <c r="AA164" s="90"/>
      <c r="AB164" s="91"/>
    </row>
    <row r="165" spans="1:29" ht="26.25" customHeight="1">
      <c r="A165" s="28"/>
      <c r="B165" s="29"/>
      <c r="C165" s="29"/>
      <c r="D165" s="29"/>
      <c r="E165" s="29"/>
      <c r="F165" s="28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27"/>
      <c r="Z165" s="27"/>
      <c r="AA165" s="26"/>
      <c r="AB165" s="26"/>
    </row>
    <row r="166" spans="1:29" ht="26.25" customHeight="1">
      <c r="A166" s="92" t="s">
        <v>9</v>
      </c>
      <c r="B166" s="93"/>
      <c r="C166" s="64" t="s">
        <v>21</v>
      </c>
      <c r="D166" s="64"/>
      <c r="E166" s="64"/>
      <c r="F166" s="64"/>
      <c r="G166" s="98"/>
      <c r="H166" s="61" t="s">
        <v>15</v>
      </c>
      <c r="I166" s="61"/>
      <c r="J166" s="64" t="s">
        <v>20</v>
      </c>
      <c r="K166" s="64"/>
      <c r="L166" s="64"/>
      <c r="M166" s="64"/>
      <c r="N166" s="64"/>
      <c r="O166" s="98"/>
      <c r="P166" s="61" t="s">
        <v>29</v>
      </c>
      <c r="Q166" s="61"/>
      <c r="R166" s="61"/>
      <c r="S166" s="61"/>
      <c r="T166" s="64" t="s">
        <v>26</v>
      </c>
      <c r="U166" s="64"/>
      <c r="V166" s="64"/>
      <c r="W166" s="67" t="s">
        <v>23</v>
      </c>
      <c r="X166" s="68"/>
      <c r="Y166" s="73" t="s">
        <v>34</v>
      </c>
      <c r="Z166" s="73"/>
      <c r="AA166" s="73"/>
      <c r="AB166" s="74"/>
    </row>
    <row r="167" spans="1:29" ht="26.25" customHeight="1">
      <c r="A167" s="94"/>
      <c r="B167" s="95"/>
      <c r="C167" s="65"/>
      <c r="D167" s="65"/>
      <c r="E167" s="65"/>
      <c r="F167" s="65"/>
      <c r="G167" s="99"/>
      <c r="H167" s="62"/>
      <c r="I167" s="62"/>
      <c r="J167" s="65"/>
      <c r="K167" s="65"/>
      <c r="L167" s="65"/>
      <c r="M167" s="65"/>
      <c r="N167" s="65"/>
      <c r="O167" s="99"/>
      <c r="P167" s="62"/>
      <c r="Q167" s="62"/>
      <c r="R167" s="62"/>
      <c r="S167" s="62"/>
      <c r="T167" s="65"/>
      <c r="U167" s="65"/>
      <c r="V167" s="65"/>
      <c r="W167" s="69"/>
      <c r="X167" s="70"/>
      <c r="Y167" s="75"/>
      <c r="Z167" s="75"/>
      <c r="AA167" s="75"/>
      <c r="AB167" s="76"/>
    </row>
    <row r="168" spans="1:29" ht="26.25" customHeight="1">
      <c r="A168" s="96"/>
      <c r="B168" s="97"/>
      <c r="C168" s="66"/>
      <c r="D168" s="66"/>
      <c r="E168" s="66"/>
      <c r="F168" s="66"/>
      <c r="G168" s="100"/>
      <c r="H168" s="63"/>
      <c r="I168" s="63"/>
      <c r="J168" s="66"/>
      <c r="K168" s="66"/>
      <c r="L168" s="66"/>
      <c r="M168" s="66"/>
      <c r="N168" s="66"/>
      <c r="O168" s="100"/>
      <c r="P168" s="63"/>
      <c r="Q168" s="63"/>
      <c r="R168" s="63"/>
      <c r="S168" s="63"/>
      <c r="T168" s="66"/>
      <c r="U168" s="66"/>
      <c r="V168" s="66"/>
      <c r="W168" s="71"/>
      <c r="X168" s="72"/>
      <c r="Y168" s="77"/>
      <c r="Z168" s="77"/>
      <c r="AA168" s="77"/>
      <c r="AB168" s="78"/>
    </row>
    <row r="169" spans="1:29" ht="26.25" customHeight="1">
      <c r="A169" s="165" t="s">
        <v>22</v>
      </c>
      <c r="B169" s="165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"/>
      <c r="N169" s="1"/>
      <c r="O169" s="1"/>
      <c r="P169" s="2"/>
      <c r="T169" s="227" t="str">
        <f>IF(T145="","",T145+1)</f>
        <v/>
      </c>
      <c r="U169" s="227"/>
      <c r="V169" s="227"/>
      <c r="W169" s="227"/>
      <c r="X169" s="227"/>
      <c r="Y169" s="227"/>
      <c r="Z169" s="227"/>
      <c r="AA169" s="207" t="str">
        <f>IF(T169="","",T169)</f>
        <v/>
      </c>
      <c r="AB169" s="207"/>
      <c r="AC169" s="21"/>
    </row>
    <row r="170" spans="1:29" ht="26.25" customHeight="1">
      <c r="A170" s="166"/>
      <c r="B170" s="166"/>
      <c r="C170" s="166"/>
      <c r="D170" s="166"/>
      <c r="E170" s="166"/>
      <c r="F170" s="167"/>
      <c r="G170" s="167"/>
      <c r="H170" s="167"/>
      <c r="I170" s="167"/>
      <c r="J170" s="167"/>
      <c r="K170" s="167"/>
      <c r="L170" s="167"/>
      <c r="M170" s="168" t="s">
        <v>5</v>
      </c>
      <c r="N170" s="168"/>
      <c r="O170" s="228" t="str">
        <f>IF(O146="","",O146)</f>
        <v/>
      </c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  <c r="AA170" s="228"/>
      <c r="AB170" s="228"/>
    </row>
    <row r="171" spans="1:29" ht="26.25" customHeight="1">
      <c r="A171" s="170" t="s">
        <v>6</v>
      </c>
      <c r="B171" s="171"/>
      <c r="C171" s="171"/>
      <c r="D171" s="171"/>
      <c r="E171" s="172"/>
      <c r="F171" s="176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8"/>
      <c r="S171" s="177"/>
      <c r="T171" s="177"/>
      <c r="U171" s="177"/>
      <c r="V171" s="177"/>
      <c r="W171" s="177"/>
      <c r="X171" s="177"/>
      <c r="Y171" s="177"/>
      <c r="Z171" s="177"/>
      <c r="AA171" s="177"/>
      <c r="AB171" s="179"/>
    </row>
    <row r="172" spans="1:29" ht="26.25" customHeight="1" thickBot="1">
      <c r="A172" s="173"/>
      <c r="B172" s="174"/>
      <c r="C172" s="174"/>
      <c r="D172" s="174"/>
      <c r="E172" s="175"/>
      <c r="F172" s="180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2"/>
      <c r="S172" s="181"/>
      <c r="T172" s="181"/>
      <c r="U172" s="181"/>
      <c r="V172" s="181"/>
      <c r="W172" s="181"/>
      <c r="X172" s="181"/>
      <c r="Y172" s="181"/>
      <c r="Z172" s="181"/>
      <c r="AA172" s="181"/>
      <c r="AB172" s="183"/>
    </row>
    <row r="173" spans="1:29" ht="26.25" customHeight="1" thickTop="1">
      <c r="A173" s="154" t="s">
        <v>7</v>
      </c>
      <c r="B173" s="155"/>
      <c r="C173" s="155"/>
      <c r="D173" s="155"/>
      <c r="E173" s="155"/>
      <c r="F173" s="155"/>
      <c r="G173" s="155"/>
      <c r="H173" s="155"/>
      <c r="I173" s="155"/>
      <c r="J173" s="155"/>
      <c r="K173" s="155"/>
      <c r="L173" s="156"/>
      <c r="M173" s="12">
        <v>1</v>
      </c>
      <c r="N173" s="188"/>
      <c r="O173" s="188"/>
      <c r="P173" s="188"/>
      <c r="Q173" s="188"/>
      <c r="R173" s="188"/>
      <c r="S173" s="188"/>
      <c r="T173" s="189"/>
      <c r="U173" s="17">
        <v>3</v>
      </c>
      <c r="V173" s="192"/>
      <c r="W173" s="192"/>
      <c r="X173" s="192"/>
      <c r="Y173" s="192"/>
      <c r="Z173" s="192"/>
      <c r="AA173" s="192"/>
      <c r="AB173" s="193"/>
    </row>
    <row r="174" spans="1:29" ht="26.25" customHeight="1" thickBot="1">
      <c r="A174" s="160" t="s">
        <v>18</v>
      </c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2"/>
      <c r="M174" s="3">
        <v>2</v>
      </c>
      <c r="N174" s="190"/>
      <c r="O174" s="190"/>
      <c r="P174" s="190"/>
      <c r="Q174" s="190"/>
      <c r="R174" s="190"/>
      <c r="S174" s="190"/>
      <c r="T174" s="191"/>
      <c r="U174" s="3">
        <v>4</v>
      </c>
      <c r="V174" s="181"/>
      <c r="W174" s="181"/>
      <c r="X174" s="181"/>
      <c r="Y174" s="181"/>
      <c r="Z174" s="181"/>
      <c r="AA174" s="181"/>
      <c r="AB174" s="183"/>
    </row>
    <row r="175" spans="1:29" ht="26.25" customHeight="1" thickTop="1">
      <c r="A175" s="137" t="s">
        <v>16</v>
      </c>
      <c r="B175" s="138"/>
      <c r="C175" s="138"/>
      <c r="D175" s="138"/>
      <c r="E175" s="139"/>
      <c r="F175" s="5" t="s">
        <v>8</v>
      </c>
      <c r="G175" s="147" t="s">
        <v>141</v>
      </c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1"/>
      <c r="W175" s="148" t="s">
        <v>28</v>
      </c>
      <c r="X175" s="149"/>
      <c r="Y175" s="150"/>
      <c r="Z175" s="151" t="s">
        <v>25</v>
      </c>
      <c r="AA175" s="151"/>
      <c r="AB175" s="152"/>
    </row>
    <row r="176" spans="1:29" ht="26.25" customHeight="1">
      <c r="A176" s="142" t="s">
        <v>10</v>
      </c>
      <c r="B176" s="143"/>
      <c r="C176" s="143"/>
      <c r="D176" s="143"/>
      <c r="E176" s="153"/>
      <c r="F176" s="6">
        <v>1</v>
      </c>
      <c r="G176" s="194"/>
      <c r="H176" s="195"/>
      <c r="I176" s="197"/>
      <c r="J176" s="197"/>
      <c r="K176" s="197"/>
      <c r="L176" s="197"/>
      <c r="M176" s="197"/>
      <c r="N176" s="197"/>
      <c r="O176" s="197"/>
      <c r="P176" s="197"/>
      <c r="Q176" s="197"/>
      <c r="R176" s="197"/>
      <c r="S176" s="197"/>
      <c r="T176" s="197"/>
      <c r="U176" s="197"/>
      <c r="V176" s="198"/>
      <c r="W176" s="46" t="str">
        <f>IF(I176="","",VLOOKUP(I176,'リスト1(PC入力用)'!$C$2:$E$169,2,FALSE))</f>
        <v/>
      </c>
      <c r="X176" s="47" t="str">
        <f>IF(I176="","",VLOOKUP(I176,'リスト1(PC入力用)'!$C$2:$E$169,3,FALSE))</f>
        <v/>
      </c>
      <c r="Y176" s="22" t="str">
        <f>IF(X176="","",W176+X176)</f>
        <v/>
      </c>
      <c r="Z176" s="201" t="str">
        <f>IF(Y176="","",_xlfn.IFS(Y176=2,"対策の必要なし",Y176=3,"現時点では必要なし",Y176=4,"何らかの対策が必要",Y176=5,"優先的な対策が必要",Y176=6,"即座に対策が必要"))</f>
        <v/>
      </c>
      <c r="AA176" s="202"/>
      <c r="AB176" s="203"/>
    </row>
    <row r="177" spans="1:28" ht="26.25" customHeight="1">
      <c r="A177" s="115" t="s">
        <v>19</v>
      </c>
      <c r="B177" s="116"/>
      <c r="C177" s="116"/>
      <c r="D177" s="116"/>
      <c r="E177" s="135"/>
      <c r="F177" s="6">
        <v>2</v>
      </c>
      <c r="G177" s="194"/>
      <c r="H177" s="195"/>
      <c r="I177" s="197"/>
      <c r="J177" s="197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8"/>
      <c r="W177" s="46" t="str">
        <f>IF(I177="","",VLOOKUP(I177,'リスト1(PC入力用)'!$C$2:$E$169,2,FALSE))</f>
        <v/>
      </c>
      <c r="X177" s="47" t="str">
        <f>IF(I177="","",VLOOKUP(I177,'リスト1(PC入力用)'!$C$2:$E$169,3,FALSE))</f>
        <v/>
      </c>
      <c r="Y177" s="22" t="str">
        <f>IF(X177="","",W177+X177)</f>
        <v/>
      </c>
      <c r="Z177" s="201" t="str">
        <f t="shared" ref="Z177:Z178" si="7">IF(Y177="","",_xlfn.IFS(Y177=2,"対策の必要なし",Y177=3,"現時点では必要なし",Y177=4,"何らかの対策が必要",Y177=5,"優先的な対策が必要",Y177=6,"即座に対策が必要"))</f>
        <v/>
      </c>
      <c r="AA177" s="202"/>
      <c r="AB177" s="203"/>
    </row>
    <row r="178" spans="1:28" ht="26.25" customHeight="1" thickBot="1">
      <c r="A178" s="117"/>
      <c r="B178" s="118"/>
      <c r="C178" s="118"/>
      <c r="D178" s="118"/>
      <c r="E178" s="136"/>
      <c r="F178" s="7">
        <v>3</v>
      </c>
      <c r="G178" s="182"/>
      <c r="H178" s="196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  <c r="T178" s="199"/>
      <c r="U178" s="199"/>
      <c r="V178" s="200"/>
      <c r="W178" s="46" t="str">
        <f>IF(I178="","",VLOOKUP(I178,'リスト1(PC入力用)'!$C$2:$E$169,2,FALSE))</f>
        <v/>
      </c>
      <c r="X178" s="47" t="str">
        <f>IF(I178="","",VLOOKUP(I178,'リスト1(PC入力用)'!$C$2:$E$169,3,FALSE))</f>
        <v/>
      </c>
      <c r="Y178" s="23" t="str">
        <f>IF(X178="","",W178+X178)</f>
        <v/>
      </c>
      <c r="Z178" s="201" t="str">
        <f t="shared" si="7"/>
        <v/>
      </c>
      <c r="AA178" s="202"/>
      <c r="AB178" s="203"/>
    </row>
    <row r="179" spans="1:28" ht="26.25" customHeight="1" thickTop="1">
      <c r="A179" s="137" t="s">
        <v>17</v>
      </c>
      <c r="B179" s="138"/>
      <c r="C179" s="138"/>
      <c r="D179" s="138"/>
      <c r="E179" s="139"/>
      <c r="F179" s="8" t="s">
        <v>8</v>
      </c>
      <c r="G179" s="11" t="s">
        <v>30</v>
      </c>
      <c r="H179" s="225" t="s">
        <v>23</v>
      </c>
      <c r="I179" s="226"/>
      <c r="J179" s="226"/>
      <c r="K179" s="147" t="s">
        <v>24</v>
      </c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1"/>
    </row>
    <row r="180" spans="1:28" ht="26.25" customHeight="1">
      <c r="A180" s="142" t="s">
        <v>33</v>
      </c>
      <c r="B180" s="143"/>
      <c r="C180" s="143"/>
      <c r="D180" s="143"/>
      <c r="E180" s="143"/>
      <c r="F180" s="9"/>
      <c r="G180" s="34" t="str">
        <f>IF(F180="","",VLOOKUP(F180,F176:Y178,20,FALSE))</f>
        <v/>
      </c>
      <c r="H180" s="219" t="str">
        <f>IF(F180="","",VLOOKUP(F180,F176:AB178,21,FALSE))</f>
        <v/>
      </c>
      <c r="I180" s="220"/>
      <c r="J180" s="221"/>
      <c r="K180" s="194"/>
      <c r="L180" s="195"/>
      <c r="M180" s="186"/>
      <c r="N180" s="184"/>
      <c r="O180" s="184"/>
      <c r="P180" s="184"/>
      <c r="Q180" s="184"/>
      <c r="R180" s="184"/>
      <c r="S180" s="184"/>
      <c r="T180" s="187"/>
      <c r="U180" s="184"/>
      <c r="V180" s="184"/>
      <c r="W180" s="184"/>
      <c r="X180" s="184"/>
      <c r="Y180" s="184"/>
      <c r="Z180" s="184"/>
      <c r="AA180" s="184"/>
      <c r="AB180" s="185"/>
    </row>
    <row r="181" spans="1:28" ht="26.25" customHeight="1">
      <c r="A181" s="115" t="s">
        <v>31</v>
      </c>
      <c r="B181" s="116"/>
      <c r="C181" s="116"/>
      <c r="D181" s="116"/>
      <c r="E181" s="116"/>
      <c r="F181" s="9"/>
      <c r="G181" s="34" t="str">
        <f>IF(F181="","",VLOOKUP(F181,F176:Y178,20,FALSE))</f>
        <v/>
      </c>
      <c r="H181" s="219" t="str">
        <f>IF(F181="","",VLOOKUP(F181,F176:AB178,21,FALSE))</f>
        <v/>
      </c>
      <c r="I181" s="220"/>
      <c r="J181" s="221"/>
      <c r="K181" s="194"/>
      <c r="L181" s="195"/>
      <c r="M181" s="186"/>
      <c r="N181" s="184"/>
      <c r="O181" s="184"/>
      <c r="P181" s="184"/>
      <c r="Q181" s="184"/>
      <c r="R181" s="184"/>
      <c r="S181" s="184"/>
      <c r="T181" s="187"/>
      <c r="U181" s="184"/>
      <c r="V181" s="184"/>
      <c r="W181" s="184"/>
      <c r="X181" s="184"/>
      <c r="Y181" s="184"/>
      <c r="Z181" s="184"/>
      <c r="AA181" s="184"/>
      <c r="AB181" s="185"/>
    </row>
    <row r="182" spans="1:28" ht="26.25" customHeight="1" thickBot="1">
      <c r="A182" s="117"/>
      <c r="B182" s="118"/>
      <c r="C182" s="118"/>
      <c r="D182" s="118"/>
      <c r="E182" s="118"/>
      <c r="F182" s="10"/>
      <c r="G182" s="34" t="str">
        <f>IF(F182="","",VLOOKUP(F182,F176:Y178,20,FALSE))</f>
        <v/>
      </c>
      <c r="H182" s="222" t="str">
        <f>IF(F182="","",VLOOKUP(F182,F176:AB178,21,FALSE))</f>
        <v/>
      </c>
      <c r="I182" s="223"/>
      <c r="J182" s="224"/>
      <c r="K182" s="182"/>
      <c r="L182" s="196"/>
      <c r="M182" s="204"/>
      <c r="N182" s="181"/>
      <c r="O182" s="181"/>
      <c r="P182" s="181"/>
      <c r="Q182" s="181"/>
      <c r="R182" s="181"/>
      <c r="S182" s="181"/>
      <c r="T182" s="205"/>
      <c r="U182" s="184"/>
      <c r="V182" s="184"/>
      <c r="W182" s="184"/>
      <c r="X182" s="184"/>
      <c r="Y182" s="184"/>
      <c r="Z182" s="184"/>
      <c r="AA182" s="184"/>
      <c r="AB182" s="185"/>
    </row>
    <row r="183" spans="1:28" ht="26.25" customHeight="1" thickTop="1">
      <c r="A183" s="123" t="s">
        <v>13</v>
      </c>
      <c r="B183" s="124"/>
      <c r="C183" s="124"/>
      <c r="D183" s="124"/>
      <c r="E183" s="124"/>
      <c r="F183" s="229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131" t="s">
        <v>35</v>
      </c>
      <c r="Z183" s="131"/>
      <c r="AA183" s="131"/>
      <c r="AB183" s="132"/>
    </row>
    <row r="184" spans="1:28" ht="26.25" customHeight="1" thickBot="1">
      <c r="A184" s="125"/>
      <c r="B184" s="126"/>
      <c r="C184" s="126"/>
      <c r="D184" s="126"/>
      <c r="E184" s="126"/>
      <c r="F184" s="231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  <c r="R184" s="232"/>
      <c r="S184" s="232"/>
      <c r="T184" s="232"/>
      <c r="U184" s="232"/>
      <c r="V184" s="232"/>
      <c r="W184" s="232"/>
      <c r="X184" s="232"/>
      <c r="Y184" s="133"/>
      <c r="Z184" s="133"/>
      <c r="AA184" s="133"/>
      <c r="AB184" s="134"/>
    </row>
    <row r="185" spans="1:28" ht="26.25" customHeight="1" thickTop="1">
      <c r="A185" s="101" t="s">
        <v>11</v>
      </c>
      <c r="B185" s="208" t="str">
        <f>IF(B161="","",B161)</f>
        <v/>
      </c>
      <c r="C185" s="209"/>
      <c r="D185" s="209"/>
      <c r="E185" s="210"/>
      <c r="F185" s="112" t="s">
        <v>12</v>
      </c>
      <c r="G185" s="14" t="s">
        <v>14</v>
      </c>
      <c r="H185" s="15">
        <v>2</v>
      </c>
      <c r="I185" s="13">
        <v>3</v>
      </c>
      <c r="J185" s="15">
        <v>4</v>
      </c>
      <c r="K185" s="15">
        <v>5</v>
      </c>
      <c r="L185" s="16">
        <v>6</v>
      </c>
      <c r="M185" s="16">
        <v>7</v>
      </c>
      <c r="N185" s="16">
        <v>8</v>
      </c>
      <c r="O185" s="16">
        <v>9</v>
      </c>
      <c r="P185" s="16">
        <v>10</v>
      </c>
      <c r="Q185" s="15">
        <v>11</v>
      </c>
      <c r="R185" s="16">
        <v>12</v>
      </c>
      <c r="S185" s="16">
        <v>13</v>
      </c>
      <c r="T185" s="16">
        <v>14</v>
      </c>
      <c r="U185" s="16">
        <v>15</v>
      </c>
      <c r="V185" s="16">
        <v>16</v>
      </c>
      <c r="W185" s="16">
        <v>17</v>
      </c>
      <c r="X185" s="16">
        <v>18</v>
      </c>
      <c r="Y185" s="16">
        <v>19</v>
      </c>
      <c r="Z185" s="18">
        <v>20</v>
      </c>
      <c r="AA185" s="86"/>
      <c r="AB185" s="87"/>
    </row>
    <row r="186" spans="1:28" ht="26.25" customHeight="1">
      <c r="A186" s="101"/>
      <c r="B186" s="211"/>
      <c r="C186" s="212"/>
      <c r="D186" s="212"/>
      <c r="E186" s="213"/>
      <c r="F186" s="113"/>
      <c r="G186" s="217"/>
      <c r="H186" s="217"/>
      <c r="I186" s="217"/>
      <c r="J186" s="217"/>
      <c r="K186" s="217"/>
      <c r="L186" s="217"/>
      <c r="M186" s="217"/>
      <c r="N186" s="217"/>
      <c r="O186" s="217"/>
      <c r="P186" s="217"/>
      <c r="Q186" s="217"/>
      <c r="R186" s="217"/>
      <c r="S186" s="217"/>
      <c r="T186" s="217"/>
      <c r="U186" s="217"/>
      <c r="V186" s="217"/>
      <c r="W186" s="217"/>
      <c r="X186" s="217"/>
      <c r="Y186" s="217"/>
      <c r="Z186" s="217"/>
      <c r="AA186" s="88"/>
      <c r="AB186" s="89"/>
    </row>
    <row r="187" spans="1:28" ht="26.25" customHeight="1">
      <c r="A187" s="101"/>
      <c r="B187" s="211"/>
      <c r="C187" s="212"/>
      <c r="D187" s="212"/>
      <c r="E187" s="213"/>
      <c r="F187" s="113"/>
      <c r="G187" s="217"/>
      <c r="H187" s="217"/>
      <c r="I187" s="217"/>
      <c r="J187" s="217"/>
      <c r="K187" s="217"/>
      <c r="L187" s="217"/>
      <c r="M187" s="217"/>
      <c r="N187" s="217"/>
      <c r="O187" s="217"/>
      <c r="P187" s="217"/>
      <c r="Q187" s="217"/>
      <c r="R187" s="217"/>
      <c r="S187" s="217"/>
      <c r="T187" s="217"/>
      <c r="U187" s="217"/>
      <c r="V187" s="217"/>
      <c r="W187" s="217"/>
      <c r="X187" s="217"/>
      <c r="Y187" s="217"/>
      <c r="Z187" s="217"/>
      <c r="AA187" s="88"/>
      <c r="AB187" s="89"/>
    </row>
    <row r="188" spans="1:28" ht="26.25" customHeight="1">
      <c r="A188" s="102"/>
      <c r="B188" s="214"/>
      <c r="C188" s="215"/>
      <c r="D188" s="215"/>
      <c r="E188" s="216"/>
      <c r="F188" s="114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  <c r="X188" s="218"/>
      <c r="Y188" s="218"/>
      <c r="Z188" s="218"/>
      <c r="AA188" s="90"/>
      <c r="AB188" s="91"/>
    </row>
    <row r="189" spans="1:28" ht="26.25" customHeight="1">
      <c r="A189" s="28"/>
      <c r="B189" s="29"/>
      <c r="C189" s="29"/>
      <c r="D189" s="29"/>
      <c r="E189" s="29"/>
      <c r="F189" s="28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27"/>
      <c r="Z189" s="27"/>
      <c r="AA189" s="26"/>
      <c r="AB189" s="26"/>
    </row>
    <row r="190" spans="1:28" ht="26.25" customHeight="1">
      <c r="A190" s="92" t="s">
        <v>9</v>
      </c>
      <c r="B190" s="93"/>
      <c r="C190" s="64" t="s">
        <v>21</v>
      </c>
      <c r="D190" s="64"/>
      <c r="E190" s="64"/>
      <c r="F190" s="64"/>
      <c r="G190" s="98"/>
      <c r="H190" s="61" t="s">
        <v>15</v>
      </c>
      <c r="I190" s="61"/>
      <c r="J190" s="64" t="s">
        <v>20</v>
      </c>
      <c r="K190" s="64"/>
      <c r="L190" s="64"/>
      <c r="M190" s="64"/>
      <c r="N190" s="64"/>
      <c r="O190" s="98"/>
      <c r="P190" s="61" t="s">
        <v>29</v>
      </c>
      <c r="Q190" s="61"/>
      <c r="R190" s="61"/>
      <c r="S190" s="61"/>
      <c r="T190" s="64" t="s">
        <v>26</v>
      </c>
      <c r="U190" s="64"/>
      <c r="V190" s="64"/>
      <c r="W190" s="67" t="s">
        <v>23</v>
      </c>
      <c r="X190" s="68"/>
      <c r="Y190" s="73" t="s">
        <v>34</v>
      </c>
      <c r="Z190" s="73"/>
      <c r="AA190" s="73"/>
      <c r="AB190" s="74"/>
    </row>
    <row r="191" spans="1:28" ht="26.25" customHeight="1">
      <c r="A191" s="94"/>
      <c r="B191" s="95"/>
      <c r="C191" s="65"/>
      <c r="D191" s="65"/>
      <c r="E191" s="65"/>
      <c r="F191" s="65"/>
      <c r="G191" s="99"/>
      <c r="H191" s="62"/>
      <c r="I191" s="62"/>
      <c r="J191" s="65"/>
      <c r="K191" s="65"/>
      <c r="L191" s="65"/>
      <c r="M191" s="65"/>
      <c r="N191" s="65"/>
      <c r="O191" s="99"/>
      <c r="P191" s="62"/>
      <c r="Q191" s="62"/>
      <c r="R191" s="62"/>
      <c r="S191" s="62"/>
      <c r="T191" s="65"/>
      <c r="U191" s="65"/>
      <c r="V191" s="65"/>
      <c r="W191" s="69"/>
      <c r="X191" s="70"/>
      <c r="Y191" s="75"/>
      <c r="Z191" s="75"/>
      <c r="AA191" s="75"/>
      <c r="AB191" s="76"/>
    </row>
    <row r="192" spans="1:28" ht="26.25" customHeight="1">
      <c r="A192" s="96"/>
      <c r="B192" s="97"/>
      <c r="C192" s="66"/>
      <c r="D192" s="66"/>
      <c r="E192" s="66"/>
      <c r="F192" s="66"/>
      <c r="G192" s="100"/>
      <c r="H192" s="63"/>
      <c r="I192" s="63"/>
      <c r="J192" s="66"/>
      <c r="K192" s="66"/>
      <c r="L192" s="66"/>
      <c r="M192" s="66"/>
      <c r="N192" s="66"/>
      <c r="O192" s="100"/>
      <c r="P192" s="63"/>
      <c r="Q192" s="63"/>
      <c r="R192" s="63"/>
      <c r="S192" s="63"/>
      <c r="T192" s="66"/>
      <c r="U192" s="66"/>
      <c r="V192" s="66"/>
      <c r="W192" s="71"/>
      <c r="X192" s="72"/>
      <c r="Y192" s="77"/>
      <c r="Z192" s="77"/>
      <c r="AA192" s="77"/>
      <c r="AB192" s="78"/>
    </row>
    <row r="193" spans="1:29" ht="26.25" customHeight="1">
      <c r="A193" s="165" t="s">
        <v>22</v>
      </c>
      <c r="B193" s="165"/>
      <c r="C193" s="165"/>
      <c r="D193" s="165"/>
      <c r="E193" s="165"/>
      <c r="F193" s="165"/>
      <c r="G193" s="165"/>
      <c r="H193" s="165"/>
      <c r="I193" s="165"/>
      <c r="J193" s="165"/>
      <c r="K193" s="165"/>
      <c r="L193" s="165"/>
      <c r="M193" s="1"/>
      <c r="N193" s="1"/>
      <c r="O193" s="1"/>
      <c r="P193" s="2"/>
      <c r="T193" s="227" t="str">
        <f>IF(T169="","",T169+1)</f>
        <v/>
      </c>
      <c r="U193" s="227"/>
      <c r="V193" s="227"/>
      <c r="W193" s="227"/>
      <c r="X193" s="227"/>
      <c r="Y193" s="227"/>
      <c r="Z193" s="227"/>
      <c r="AA193" s="207" t="str">
        <f>IF(T193="","",T193)</f>
        <v/>
      </c>
      <c r="AB193" s="207"/>
      <c r="AC193" s="21"/>
    </row>
    <row r="194" spans="1:29" ht="26.25" customHeight="1">
      <c r="A194" s="166"/>
      <c r="B194" s="166"/>
      <c r="C194" s="166"/>
      <c r="D194" s="166"/>
      <c r="E194" s="166"/>
      <c r="F194" s="167"/>
      <c r="G194" s="167"/>
      <c r="H194" s="167"/>
      <c r="I194" s="167"/>
      <c r="J194" s="167"/>
      <c r="K194" s="167"/>
      <c r="L194" s="167"/>
      <c r="M194" s="168" t="s">
        <v>5</v>
      </c>
      <c r="N194" s="168"/>
      <c r="O194" s="228" t="str">
        <f>IF(O170="","",O170)</f>
        <v/>
      </c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  <c r="AA194" s="228"/>
      <c r="AB194" s="228"/>
    </row>
    <row r="195" spans="1:29" ht="26.25" customHeight="1">
      <c r="A195" s="170" t="s">
        <v>6</v>
      </c>
      <c r="B195" s="171"/>
      <c r="C195" s="171"/>
      <c r="D195" s="171"/>
      <c r="E195" s="172"/>
      <c r="F195" s="176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8"/>
      <c r="S195" s="177"/>
      <c r="T195" s="177"/>
      <c r="U195" s="177"/>
      <c r="V195" s="177"/>
      <c r="W195" s="177"/>
      <c r="X195" s="177"/>
      <c r="Y195" s="177"/>
      <c r="Z195" s="177"/>
      <c r="AA195" s="177"/>
      <c r="AB195" s="179"/>
    </row>
    <row r="196" spans="1:29" ht="26.25" customHeight="1" thickBot="1">
      <c r="A196" s="173"/>
      <c r="B196" s="174"/>
      <c r="C196" s="174"/>
      <c r="D196" s="174"/>
      <c r="E196" s="175"/>
      <c r="F196" s="180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2"/>
      <c r="S196" s="181"/>
      <c r="T196" s="181"/>
      <c r="U196" s="181"/>
      <c r="V196" s="181"/>
      <c r="W196" s="181"/>
      <c r="X196" s="181"/>
      <c r="Y196" s="181"/>
      <c r="Z196" s="181"/>
      <c r="AA196" s="181"/>
      <c r="AB196" s="183"/>
    </row>
    <row r="197" spans="1:29" ht="26.25" customHeight="1" thickTop="1">
      <c r="A197" s="154" t="s">
        <v>7</v>
      </c>
      <c r="B197" s="155"/>
      <c r="C197" s="155"/>
      <c r="D197" s="155"/>
      <c r="E197" s="155"/>
      <c r="F197" s="155"/>
      <c r="G197" s="155"/>
      <c r="H197" s="155"/>
      <c r="I197" s="155"/>
      <c r="J197" s="155"/>
      <c r="K197" s="155"/>
      <c r="L197" s="156"/>
      <c r="M197" s="12">
        <v>1</v>
      </c>
      <c r="N197" s="188"/>
      <c r="O197" s="188"/>
      <c r="P197" s="188"/>
      <c r="Q197" s="188"/>
      <c r="R197" s="188"/>
      <c r="S197" s="188"/>
      <c r="T197" s="189"/>
      <c r="U197" s="17">
        <v>3</v>
      </c>
      <c r="V197" s="192"/>
      <c r="W197" s="192"/>
      <c r="X197" s="192"/>
      <c r="Y197" s="192"/>
      <c r="Z197" s="192"/>
      <c r="AA197" s="192"/>
      <c r="AB197" s="193"/>
    </row>
    <row r="198" spans="1:29" ht="26.25" customHeight="1" thickBot="1">
      <c r="A198" s="160" t="s">
        <v>18</v>
      </c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2"/>
      <c r="M198" s="3">
        <v>2</v>
      </c>
      <c r="N198" s="190"/>
      <c r="O198" s="190"/>
      <c r="P198" s="190"/>
      <c r="Q198" s="190"/>
      <c r="R198" s="190"/>
      <c r="S198" s="190"/>
      <c r="T198" s="191"/>
      <c r="U198" s="3">
        <v>4</v>
      </c>
      <c r="V198" s="181"/>
      <c r="W198" s="181"/>
      <c r="X198" s="181"/>
      <c r="Y198" s="181"/>
      <c r="Z198" s="181"/>
      <c r="AA198" s="181"/>
      <c r="AB198" s="183"/>
    </row>
    <row r="199" spans="1:29" ht="26.25" customHeight="1" thickTop="1">
      <c r="A199" s="137" t="s">
        <v>16</v>
      </c>
      <c r="B199" s="138"/>
      <c r="C199" s="138"/>
      <c r="D199" s="138"/>
      <c r="E199" s="139"/>
      <c r="F199" s="5" t="s">
        <v>8</v>
      </c>
      <c r="G199" s="147" t="s">
        <v>141</v>
      </c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1"/>
      <c r="W199" s="148" t="s">
        <v>28</v>
      </c>
      <c r="X199" s="149"/>
      <c r="Y199" s="150"/>
      <c r="Z199" s="151" t="s">
        <v>25</v>
      </c>
      <c r="AA199" s="151"/>
      <c r="AB199" s="152"/>
    </row>
    <row r="200" spans="1:29" ht="26.25" customHeight="1">
      <c r="A200" s="142" t="s">
        <v>10</v>
      </c>
      <c r="B200" s="143"/>
      <c r="C200" s="143"/>
      <c r="D200" s="143"/>
      <c r="E200" s="153"/>
      <c r="F200" s="6">
        <v>1</v>
      </c>
      <c r="G200" s="194"/>
      <c r="H200" s="195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8"/>
      <c r="W200" s="46" t="str">
        <f>IF(I200="","",VLOOKUP(I200,'リスト1(PC入力用)'!$C$2:$E$169,2,FALSE))</f>
        <v/>
      </c>
      <c r="X200" s="47" t="str">
        <f>IF(I200="","",VLOOKUP(I200,'リスト1(PC入力用)'!$C$2:$E$169,3,FALSE))</f>
        <v/>
      </c>
      <c r="Y200" s="22" t="str">
        <f>IF(X200="","",W200+X200)</f>
        <v/>
      </c>
      <c r="Z200" s="201" t="str">
        <f>IF(Y200="","",_xlfn.IFS(Y200=2,"対策の必要なし",Y200=3,"現時点では必要なし",Y200=4,"何らかの対策が必要",Y200=5,"優先的な対策が必要",Y200=6,"即座に対策が必要"))</f>
        <v/>
      </c>
      <c r="AA200" s="202"/>
      <c r="AB200" s="203"/>
    </row>
    <row r="201" spans="1:29" ht="26.25" customHeight="1">
      <c r="A201" s="115" t="s">
        <v>19</v>
      </c>
      <c r="B201" s="116"/>
      <c r="C201" s="116"/>
      <c r="D201" s="116"/>
      <c r="E201" s="135"/>
      <c r="F201" s="6">
        <v>2</v>
      </c>
      <c r="G201" s="194"/>
      <c r="H201" s="195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8"/>
      <c r="W201" s="46" t="str">
        <f>IF(I201="","",VLOOKUP(I201,'リスト1(PC入力用)'!$C$2:$E$169,2,FALSE))</f>
        <v/>
      </c>
      <c r="X201" s="47" t="str">
        <f>IF(I201="","",VLOOKUP(I201,'リスト1(PC入力用)'!$C$2:$E$169,3,FALSE))</f>
        <v/>
      </c>
      <c r="Y201" s="22" t="str">
        <f>IF(X201="","",W201+X201)</f>
        <v/>
      </c>
      <c r="Z201" s="201" t="str">
        <f t="shared" ref="Z201:Z202" si="8">IF(Y201="","",_xlfn.IFS(Y201=2,"対策の必要なし",Y201=3,"現時点では必要なし",Y201=4,"何らかの対策が必要",Y201=5,"優先的な対策が必要",Y201=6,"即座に対策が必要"))</f>
        <v/>
      </c>
      <c r="AA201" s="202"/>
      <c r="AB201" s="203"/>
    </row>
    <row r="202" spans="1:29" ht="26.25" customHeight="1" thickBot="1">
      <c r="A202" s="117"/>
      <c r="B202" s="118"/>
      <c r="C202" s="118"/>
      <c r="D202" s="118"/>
      <c r="E202" s="136"/>
      <c r="F202" s="7">
        <v>3</v>
      </c>
      <c r="G202" s="182"/>
      <c r="H202" s="196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199"/>
      <c r="T202" s="199"/>
      <c r="U202" s="199"/>
      <c r="V202" s="200"/>
      <c r="W202" s="46" t="str">
        <f>IF(I202="","",VLOOKUP(I202,'リスト1(PC入力用)'!$C$2:$E$169,2,FALSE))</f>
        <v/>
      </c>
      <c r="X202" s="47" t="str">
        <f>IF(I202="","",VLOOKUP(I202,'リスト1(PC入力用)'!$C$2:$E$169,3,FALSE))</f>
        <v/>
      </c>
      <c r="Y202" s="23" t="str">
        <f>IF(X202="","",W202+X202)</f>
        <v/>
      </c>
      <c r="Z202" s="201" t="str">
        <f t="shared" si="8"/>
        <v/>
      </c>
      <c r="AA202" s="202"/>
      <c r="AB202" s="203"/>
    </row>
    <row r="203" spans="1:29" ht="26.25" customHeight="1" thickTop="1">
      <c r="A203" s="137" t="s">
        <v>17</v>
      </c>
      <c r="B203" s="138"/>
      <c r="C203" s="138"/>
      <c r="D203" s="138"/>
      <c r="E203" s="139"/>
      <c r="F203" s="8" t="s">
        <v>8</v>
      </c>
      <c r="G203" s="11" t="s">
        <v>30</v>
      </c>
      <c r="H203" s="225" t="s">
        <v>23</v>
      </c>
      <c r="I203" s="226"/>
      <c r="J203" s="226"/>
      <c r="K203" s="147" t="s">
        <v>24</v>
      </c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  <c r="AA203" s="140"/>
      <c r="AB203" s="141"/>
    </row>
    <row r="204" spans="1:29" ht="26.25" customHeight="1">
      <c r="A204" s="142" t="s">
        <v>33</v>
      </c>
      <c r="B204" s="143"/>
      <c r="C204" s="143"/>
      <c r="D204" s="143"/>
      <c r="E204" s="143"/>
      <c r="F204" s="9"/>
      <c r="G204" s="34" t="str">
        <f>IF(F204="","",VLOOKUP(F204,F200:Y202,20,FALSE))</f>
        <v/>
      </c>
      <c r="H204" s="219" t="str">
        <f>IF(F204="","",VLOOKUP(F204,F200:AB202,21,FALSE))</f>
        <v/>
      </c>
      <c r="I204" s="220"/>
      <c r="J204" s="221"/>
      <c r="K204" s="194"/>
      <c r="L204" s="195"/>
      <c r="M204" s="186"/>
      <c r="N204" s="184"/>
      <c r="O204" s="184"/>
      <c r="P204" s="184"/>
      <c r="Q204" s="184"/>
      <c r="R204" s="184"/>
      <c r="S204" s="184"/>
      <c r="T204" s="187"/>
      <c r="U204" s="184"/>
      <c r="V204" s="184"/>
      <c r="W204" s="184"/>
      <c r="X204" s="184"/>
      <c r="Y204" s="184"/>
      <c r="Z204" s="184"/>
      <c r="AA204" s="184"/>
      <c r="AB204" s="185"/>
    </row>
    <row r="205" spans="1:29" ht="26.25" customHeight="1">
      <c r="A205" s="115" t="s">
        <v>31</v>
      </c>
      <c r="B205" s="116"/>
      <c r="C205" s="116"/>
      <c r="D205" s="116"/>
      <c r="E205" s="116"/>
      <c r="F205" s="9"/>
      <c r="G205" s="34" t="str">
        <f>IF(F205="","",VLOOKUP(F205,F200:Y202,20,FALSE))</f>
        <v/>
      </c>
      <c r="H205" s="219" t="str">
        <f>IF(F205="","",VLOOKUP(F205,F200:AB202,21,FALSE))</f>
        <v/>
      </c>
      <c r="I205" s="220"/>
      <c r="J205" s="221"/>
      <c r="K205" s="194"/>
      <c r="L205" s="195"/>
      <c r="M205" s="186"/>
      <c r="N205" s="184"/>
      <c r="O205" s="184"/>
      <c r="P205" s="184"/>
      <c r="Q205" s="184"/>
      <c r="R205" s="184"/>
      <c r="S205" s="184"/>
      <c r="T205" s="187"/>
      <c r="U205" s="184"/>
      <c r="V205" s="184"/>
      <c r="W205" s="184"/>
      <c r="X205" s="184"/>
      <c r="Y205" s="184"/>
      <c r="Z205" s="184"/>
      <c r="AA205" s="184"/>
      <c r="AB205" s="185"/>
    </row>
    <row r="206" spans="1:29" ht="26.25" customHeight="1" thickBot="1">
      <c r="A206" s="117"/>
      <c r="B206" s="118"/>
      <c r="C206" s="118"/>
      <c r="D206" s="118"/>
      <c r="E206" s="118"/>
      <c r="F206" s="10"/>
      <c r="G206" s="34" t="str">
        <f>IF(F206="","",VLOOKUP(F206,F200:Y202,20,FALSE))</f>
        <v/>
      </c>
      <c r="H206" s="222" t="str">
        <f>IF(F206="","",VLOOKUP(F206,F200:AB202,21,FALSE))</f>
        <v/>
      </c>
      <c r="I206" s="223"/>
      <c r="J206" s="224"/>
      <c r="K206" s="182"/>
      <c r="L206" s="196"/>
      <c r="M206" s="204"/>
      <c r="N206" s="181"/>
      <c r="O206" s="181"/>
      <c r="P206" s="181"/>
      <c r="Q206" s="181"/>
      <c r="R206" s="181"/>
      <c r="S206" s="181"/>
      <c r="T206" s="205"/>
      <c r="U206" s="184"/>
      <c r="V206" s="184"/>
      <c r="W206" s="184"/>
      <c r="X206" s="184"/>
      <c r="Y206" s="184"/>
      <c r="Z206" s="184"/>
      <c r="AA206" s="184"/>
      <c r="AB206" s="185"/>
    </row>
    <row r="207" spans="1:29" ht="26.25" customHeight="1" thickTop="1">
      <c r="A207" s="123" t="s">
        <v>13</v>
      </c>
      <c r="B207" s="124"/>
      <c r="C207" s="124"/>
      <c r="D207" s="124"/>
      <c r="E207" s="124"/>
      <c r="F207" s="229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131" t="s">
        <v>35</v>
      </c>
      <c r="Z207" s="131"/>
      <c r="AA207" s="131"/>
      <c r="AB207" s="132"/>
    </row>
    <row r="208" spans="1:29" ht="26.25" customHeight="1" thickBot="1">
      <c r="A208" s="125"/>
      <c r="B208" s="126"/>
      <c r="C208" s="126"/>
      <c r="D208" s="126"/>
      <c r="E208" s="126"/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2"/>
      <c r="X208" s="232"/>
      <c r="Y208" s="133"/>
      <c r="Z208" s="133"/>
      <c r="AA208" s="133"/>
      <c r="AB208" s="134"/>
    </row>
    <row r="209" spans="1:29" ht="26.25" customHeight="1" thickTop="1">
      <c r="A209" s="101" t="s">
        <v>11</v>
      </c>
      <c r="B209" s="208" t="str">
        <f>IF(B185="","",B185)</f>
        <v/>
      </c>
      <c r="C209" s="209"/>
      <c r="D209" s="209"/>
      <c r="E209" s="210"/>
      <c r="F209" s="112" t="s">
        <v>12</v>
      </c>
      <c r="G209" s="14" t="s">
        <v>14</v>
      </c>
      <c r="H209" s="15">
        <v>2</v>
      </c>
      <c r="I209" s="13">
        <v>3</v>
      </c>
      <c r="J209" s="15">
        <v>4</v>
      </c>
      <c r="K209" s="15">
        <v>5</v>
      </c>
      <c r="L209" s="16">
        <v>6</v>
      </c>
      <c r="M209" s="16">
        <v>7</v>
      </c>
      <c r="N209" s="16">
        <v>8</v>
      </c>
      <c r="O209" s="16">
        <v>9</v>
      </c>
      <c r="P209" s="16">
        <v>10</v>
      </c>
      <c r="Q209" s="15">
        <v>11</v>
      </c>
      <c r="R209" s="16">
        <v>12</v>
      </c>
      <c r="S209" s="16">
        <v>13</v>
      </c>
      <c r="T209" s="16">
        <v>14</v>
      </c>
      <c r="U209" s="16">
        <v>15</v>
      </c>
      <c r="V209" s="16">
        <v>16</v>
      </c>
      <c r="W209" s="16">
        <v>17</v>
      </c>
      <c r="X209" s="16">
        <v>18</v>
      </c>
      <c r="Y209" s="16">
        <v>19</v>
      </c>
      <c r="Z209" s="18">
        <v>20</v>
      </c>
      <c r="AA209" s="86"/>
      <c r="AB209" s="87"/>
    </row>
    <row r="210" spans="1:29" ht="26.25" customHeight="1">
      <c r="A210" s="101"/>
      <c r="B210" s="211"/>
      <c r="C210" s="212"/>
      <c r="D210" s="212"/>
      <c r="E210" s="213"/>
      <c r="F210" s="113"/>
      <c r="G210" s="217"/>
      <c r="H210" s="217"/>
      <c r="I210" s="217"/>
      <c r="J210" s="217"/>
      <c r="K210" s="217"/>
      <c r="L210" s="217"/>
      <c r="M210" s="217"/>
      <c r="N210" s="217"/>
      <c r="O210" s="217"/>
      <c r="P210" s="217"/>
      <c r="Q210" s="217"/>
      <c r="R210" s="217"/>
      <c r="S210" s="217"/>
      <c r="T210" s="217"/>
      <c r="U210" s="217"/>
      <c r="V210" s="217"/>
      <c r="W210" s="217"/>
      <c r="X210" s="217"/>
      <c r="Y210" s="217"/>
      <c r="Z210" s="217"/>
      <c r="AA210" s="88"/>
      <c r="AB210" s="89"/>
    </row>
    <row r="211" spans="1:29" ht="26.25" customHeight="1">
      <c r="A211" s="101"/>
      <c r="B211" s="211"/>
      <c r="C211" s="212"/>
      <c r="D211" s="212"/>
      <c r="E211" s="213"/>
      <c r="F211" s="113"/>
      <c r="G211" s="217"/>
      <c r="H211" s="217"/>
      <c r="I211" s="217"/>
      <c r="J211" s="217"/>
      <c r="K211" s="217"/>
      <c r="L211" s="217"/>
      <c r="M211" s="217"/>
      <c r="N211" s="217"/>
      <c r="O211" s="217"/>
      <c r="P211" s="217"/>
      <c r="Q211" s="217"/>
      <c r="R211" s="217"/>
      <c r="S211" s="217"/>
      <c r="T211" s="217"/>
      <c r="U211" s="217"/>
      <c r="V211" s="217"/>
      <c r="W211" s="217"/>
      <c r="X211" s="217"/>
      <c r="Y211" s="217"/>
      <c r="Z211" s="217"/>
      <c r="AA211" s="88"/>
      <c r="AB211" s="89"/>
    </row>
    <row r="212" spans="1:29" ht="26.25" customHeight="1">
      <c r="A212" s="102"/>
      <c r="B212" s="214"/>
      <c r="C212" s="215"/>
      <c r="D212" s="215"/>
      <c r="E212" s="216"/>
      <c r="F212" s="114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90"/>
      <c r="AB212" s="91"/>
    </row>
    <row r="213" spans="1:29" ht="26.25" customHeight="1">
      <c r="A213" s="28"/>
      <c r="B213" s="29"/>
      <c r="C213" s="29"/>
      <c r="D213" s="29"/>
      <c r="E213" s="29"/>
      <c r="F213" s="28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27"/>
      <c r="Z213" s="27"/>
      <c r="AA213" s="26"/>
      <c r="AB213" s="26"/>
    </row>
    <row r="214" spans="1:29" ht="26.25" customHeight="1">
      <c r="A214" s="92" t="s">
        <v>9</v>
      </c>
      <c r="B214" s="93"/>
      <c r="C214" s="64" t="s">
        <v>21</v>
      </c>
      <c r="D214" s="64"/>
      <c r="E214" s="64"/>
      <c r="F214" s="64"/>
      <c r="G214" s="98"/>
      <c r="H214" s="61" t="s">
        <v>15</v>
      </c>
      <c r="I214" s="61"/>
      <c r="J214" s="64" t="s">
        <v>20</v>
      </c>
      <c r="K214" s="64"/>
      <c r="L214" s="64"/>
      <c r="M214" s="64"/>
      <c r="N214" s="64"/>
      <c r="O214" s="98"/>
      <c r="P214" s="61" t="s">
        <v>29</v>
      </c>
      <c r="Q214" s="61"/>
      <c r="R214" s="61"/>
      <c r="S214" s="61"/>
      <c r="T214" s="64" t="s">
        <v>26</v>
      </c>
      <c r="U214" s="64"/>
      <c r="V214" s="64"/>
      <c r="W214" s="67" t="s">
        <v>23</v>
      </c>
      <c r="X214" s="68"/>
      <c r="Y214" s="73" t="s">
        <v>34</v>
      </c>
      <c r="Z214" s="73"/>
      <c r="AA214" s="73"/>
      <c r="AB214" s="74"/>
    </row>
    <row r="215" spans="1:29" ht="26.25" customHeight="1">
      <c r="A215" s="94"/>
      <c r="B215" s="95"/>
      <c r="C215" s="65"/>
      <c r="D215" s="65"/>
      <c r="E215" s="65"/>
      <c r="F215" s="65"/>
      <c r="G215" s="99"/>
      <c r="H215" s="62"/>
      <c r="I215" s="62"/>
      <c r="J215" s="65"/>
      <c r="K215" s="65"/>
      <c r="L215" s="65"/>
      <c r="M215" s="65"/>
      <c r="N215" s="65"/>
      <c r="O215" s="99"/>
      <c r="P215" s="62"/>
      <c r="Q215" s="62"/>
      <c r="R215" s="62"/>
      <c r="S215" s="62"/>
      <c r="T215" s="65"/>
      <c r="U215" s="65"/>
      <c r="V215" s="65"/>
      <c r="W215" s="69"/>
      <c r="X215" s="70"/>
      <c r="Y215" s="75"/>
      <c r="Z215" s="75"/>
      <c r="AA215" s="75"/>
      <c r="AB215" s="76"/>
    </row>
    <row r="216" spans="1:29" ht="26.25" customHeight="1">
      <c r="A216" s="96"/>
      <c r="B216" s="97"/>
      <c r="C216" s="66"/>
      <c r="D216" s="66"/>
      <c r="E216" s="66"/>
      <c r="F216" s="66"/>
      <c r="G216" s="100"/>
      <c r="H216" s="63"/>
      <c r="I216" s="63"/>
      <c r="J216" s="66"/>
      <c r="K216" s="66"/>
      <c r="L216" s="66"/>
      <c r="M216" s="66"/>
      <c r="N216" s="66"/>
      <c r="O216" s="100"/>
      <c r="P216" s="63"/>
      <c r="Q216" s="63"/>
      <c r="R216" s="63"/>
      <c r="S216" s="63"/>
      <c r="T216" s="66"/>
      <c r="U216" s="66"/>
      <c r="V216" s="66"/>
      <c r="W216" s="71"/>
      <c r="X216" s="72"/>
      <c r="Y216" s="77"/>
      <c r="Z216" s="77"/>
      <c r="AA216" s="77"/>
      <c r="AB216" s="78"/>
    </row>
    <row r="217" spans="1:29" ht="26.25" customHeight="1">
      <c r="A217" s="165" t="s">
        <v>22</v>
      </c>
      <c r="B217" s="165"/>
      <c r="C217" s="165"/>
      <c r="D217" s="165"/>
      <c r="E217" s="165"/>
      <c r="F217" s="165"/>
      <c r="G217" s="165"/>
      <c r="H217" s="165"/>
      <c r="I217" s="165"/>
      <c r="J217" s="165"/>
      <c r="K217" s="165"/>
      <c r="L217" s="165"/>
      <c r="M217" s="1"/>
      <c r="N217" s="1"/>
      <c r="O217" s="1"/>
      <c r="P217" s="2"/>
      <c r="T217" s="227" t="str">
        <f>IF(T193="","",T193+1)</f>
        <v/>
      </c>
      <c r="U217" s="227"/>
      <c r="V217" s="227"/>
      <c r="W217" s="227"/>
      <c r="X217" s="227"/>
      <c r="Y217" s="227"/>
      <c r="Z217" s="227"/>
      <c r="AA217" s="207" t="str">
        <f>IF(T217="","",T217)</f>
        <v/>
      </c>
      <c r="AB217" s="207"/>
      <c r="AC217" s="21"/>
    </row>
    <row r="218" spans="1:29" ht="26.25" customHeight="1">
      <c r="A218" s="166"/>
      <c r="B218" s="166"/>
      <c r="C218" s="166"/>
      <c r="D218" s="166"/>
      <c r="E218" s="166"/>
      <c r="F218" s="167"/>
      <c r="G218" s="167"/>
      <c r="H218" s="167"/>
      <c r="I218" s="167"/>
      <c r="J218" s="167"/>
      <c r="K218" s="167"/>
      <c r="L218" s="167"/>
      <c r="M218" s="168" t="s">
        <v>5</v>
      </c>
      <c r="N218" s="168"/>
      <c r="O218" s="228" t="str">
        <f>IF(O194="","",O194)</f>
        <v/>
      </c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  <c r="AA218" s="228"/>
      <c r="AB218" s="228"/>
    </row>
    <row r="219" spans="1:29" ht="26.25" customHeight="1">
      <c r="A219" s="170" t="s">
        <v>6</v>
      </c>
      <c r="B219" s="171"/>
      <c r="C219" s="171"/>
      <c r="D219" s="171"/>
      <c r="E219" s="172"/>
      <c r="F219" s="176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8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9"/>
    </row>
    <row r="220" spans="1:29" ht="26.25" customHeight="1" thickBot="1">
      <c r="A220" s="173"/>
      <c r="B220" s="174"/>
      <c r="C220" s="174"/>
      <c r="D220" s="174"/>
      <c r="E220" s="175"/>
      <c r="F220" s="180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2"/>
      <c r="S220" s="181"/>
      <c r="T220" s="181"/>
      <c r="U220" s="181"/>
      <c r="V220" s="181"/>
      <c r="W220" s="181"/>
      <c r="X220" s="181"/>
      <c r="Y220" s="181"/>
      <c r="Z220" s="181"/>
      <c r="AA220" s="181"/>
      <c r="AB220" s="183"/>
    </row>
    <row r="221" spans="1:29" ht="26.25" customHeight="1" thickTop="1">
      <c r="A221" s="154" t="s">
        <v>7</v>
      </c>
      <c r="B221" s="155"/>
      <c r="C221" s="155"/>
      <c r="D221" s="155"/>
      <c r="E221" s="155"/>
      <c r="F221" s="155"/>
      <c r="G221" s="155"/>
      <c r="H221" s="155"/>
      <c r="I221" s="155"/>
      <c r="J221" s="155"/>
      <c r="K221" s="155"/>
      <c r="L221" s="156"/>
      <c r="M221" s="12">
        <v>1</v>
      </c>
      <c r="N221" s="188"/>
      <c r="O221" s="188"/>
      <c r="P221" s="188"/>
      <c r="Q221" s="188"/>
      <c r="R221" s="188"/>
      <c r="S221" s="188"/>
      <c r="T221" s="189"/>
      <c r="U221" s="17">
        <v>3</v>
      </c>
      <c r="V221" s="192"/>
      <c r="W221" s="192"/>
      <c r="X221" s="192"/>
      <c r="Y221" s="192"/>
      <c r="Z221" s="192"/>
      <c r="AA221" s="192"/>
      <c r="AB221" s="193"/>
    </row>
    <row r="222" spans="1:29" ht="26.25" customHeight="1" thickBot="1">
      <c r="A222" s="160" t="s">
        <v>18</v>
      </c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2"/>
      <c r="M222" s="3">
        <v>2</v>
      </c>
      <c r="N222" s="190"/>
      <c r="O222" s="190"/>
      <c r="P222" s="190"/>
      <c r="Q222" s="190"/>
      <c r="R222" s="190"/>
      <c r="S222" s="190"/>
      <c r="T222" s="191"/>
      <c r="U222" s="3">
        <v>4</v>
      </c>
      <c r="V222" s="181"/>
      <c r="W222" s="181"/>
      <c r="X222" s="181"/>
      <c r="Y222" s="181"/>
      <c r="Z222" s="181"/>
      <c r="AA222" s="181"/>
      <c r="AB222" s="183"/>
    </row>
    <row r="223" spans="1:29" ht="26.25" customHeight="1" thickTop="1">
      <c r="A223" s="137" t="s">
        <v>16</v>
      </c>
      <c r="B223" s="138"/>
      <c r="C223" s="138"/>
      <c r="D223" s="138"/>
      <c r="E223" s="139"/>
      <c r="F223" s="5" t="s">
        <v>8</v>
      </c>
      <c r="G223" s="147" t="s">
        <v>141</v>
      </c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1"/>
      <c r="W223" s="148" t="s">
        <v>28</v>
      </c>
      <c r="X223" s="149"/>
      <c r="Y223" s="150"/>
      <c r="Z223" s="151" t="s">
        <v>25</v>
      </c>
      <c r="AA223" s="151"/>
      <c r="AB223" s="152"/>
    </row>
    <row r="224" spans="1:29" ht="26.25" customHeight="1">
      <c r="A224" s="142" t="s">
        <v>10</v>
      </c>
      <c r="B224" s="143"/>
      <c r="C224" s="143"/>
      <c r="D224" s="143"/>
      <c r="E224" s="153"/>
      <c r="F224" s="6">
        <v>1</v>
      </c>
      <c r="G224" s="194"/>
      <c r="H224" s="195"/>
      <c r="I224" s="197"/>
      <c r="J224" s="197"/>
      <c r="K224" s="197"/>
      <c r="L224" s="197"/>
      <c r="M224" s="197"/>
      <c r="N224" s="197"/>
      <c r="O224" s="197"/>
      <c r="P224" s="197"/>
      <c r="Q224" s="197"/>
      <c r="R224" s="197"/>
      <c r="S224" s="197"/>
      <c r="T224" s="197"/>
      <c r="U224" s="197"/>
      <c r="V224" s="198"/>
      <c r="W224" s="46" t="str">
        <f>IF(I224="","",VLOOKUP(I224,'リスト1(PC入力用)'!$C$2:$E$169,2,FALSE))</f>
        <v/>
      </c>
      <c r="X224" s="47" t="str">
        <f>IF(I224="","",VLOOKUP(I224,'リスト1(PC入力用)'!$C$2:$E$169,3,FALSE))</f>
        <v/>
      </c>
      <c r="Y224" s="22" t="str">
        <f>IF(X224="","",W224+X224)</f>
        <v/>
      </c>
      <c r="Z224" s="201" t="str">
        <f>IF(Y224="","",_xlfn.IFS(Y224=2,"対策の必要なし",Y224=3,"現時点では必要なし",Y224=4,"何らかの対策が必要",Y224=5,"優先的な対策が必要",Y224=6,"即座に対策が必要"))</f>
        <v/>
      </c>
      <c r="AA224" s="202"/>
      <c r="AB224" s="203"/>
    </row>
    <row r="225" spans="1:28" ht="26.25" customHeight="1">
      <c r="A225" s="115" t="s">
        <v>19</v>
      </c>
      <c r="B225" s="116"/>
      <c r="C225" s="116"/>
      <c r="D225" s="116"/>
      <c r="E225" s="135"/>
      <c r="F225" s="6">
        <v>2</v>
      </c>
      <c r="G225" s="194"/>
      <c r="H225" s="195"/>
      <c r="I225" s="197"/>
      <c r="J225" s="197"/>
      <c r="K225" s="197"/>
      <c r="L225" s="197"/>
      <c r="M225" s="197"/>
      <c r="N225" s="197"/>
      <c r="O225" s="197"/>
      <c r="P225" s="197"/>
      <c r="Q225" s="197"/>
      <c r="R225" s="197"/>
      <c r="S225" s="197"/>
      <c r="T225" s="197"/>
      <c r="U225" s="197"/>
      <c r="V225" s="198"/>
      <c r="W225" s="46" t="str">
        <f>IF(I225="","",VLOOKUP(I225,'リスト1(PC入力用)'!$C$2:$E$169,2,FALSE))</f>
        <v/>
      </c>
      <c r="X225" s="47" t="str">
        <f>IF(I225="","",VLOOKUP(I225,'リスト1(PC入力用)'!$C$2:$E$169,3,FALSE))</f>
        <v/>
      </c>
      <c r="Y225" s="22" t="str">
        <f>IF(X225="","",W225+X225)</f>
        <v/>
      </c>
      <c r="Z225" s="201" t="str">
        <f t="shared" ref="Z225:Z226" si="9">IF(Y225="","",_xlfn.IFS(Y225=2,"対策の必要なし",Y225=3,"現時点では必要なし",Y225=4,"何らかの対策が必要",Y225=5,"優先的な対策が必要",Y225=6,"即座に対策が必要"))</f>
        <v/>
      </c>
      <c r="AA225" s="202"/>
      <c r="AB225" s="203"/>
    </row>
    <row r="226" spans="1:28" ht="26.25" customHeight="1" thickBot="1">
      <c r="A226" s="117"/>
      <c r="B226" s="118"/>
      <c r="C226" s="118"/>
      <c r="D226" s="118"/>
      <c r="E226" s="136"/>
      <c r="F226" s="7">
        <v>3</v>
      </c>
      <c r="G226" s="182"/>
      <c r="H226" s="196"/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  <c r="T226" s="199"/>
      <c r="U226" s="199"/>
      <c r="V226" s="200"/>
      <c r="W226" s="46" t="str">
        <f>IF(I226="","",VLOOKUP(I226,'リスト1(PC入力用)'!$C$2:$E$169,2,FALSE))</f>
        <v/>
      </c>
      <c r="X226" s="47" t="str">
        <f>IF(I226="","",VLOOKUP(I226,'リスト1(PC入力用)'!$C$2:$E$169,3,FALSE))</f>
        <v/>
      </c>
      <c r="Y226" s="23" t="str">
        <f>IF(X226="","",W226+X226)</f>
        <v/>
      </c>
      <c r="Z226" s="201" t="str">
        <f t="shared" si="9"/>
        <v/>
      </c>
      <c r="AA226" s="202"/>
      <c r="AB226" s="203"/>
    </row>
    <row r="227" spans="1:28" ht="26.25" customHeight="1" thickTop="1">
      <c r="A227" s="137" t="s">
        <v>17</v>
      </c>
      <c r="B227" s="138"/>
      <c r="C227" s="138"/>
      <c r="D227" s="138"/>
      <c r="E227" s="139"/>
      <c r="F227" s="8" t="s">
        <v>8</v>
      </c>
      <c r="G227" s="11" t="s">
        <v>30</v>
      </c>
      <c r="H227" s="225" t="s">
        <v>23</v>
      </c>
      <c r="I227" s="226"/>
      <c r="J227" s="226"/>
      <c r="K227" s="147" t="s">
        <v>24</v>
      </c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  <c r="AA227" s="140"/>
      <c r="AB227" s="141"/>
    </row>
    <row r="228" spans="1:28" ht="26.25" customHeight="1">
      <c r="A228" s="142" t="s">
        <v>33</v>
      </c>
      <c r="B228" s="143"/>
      <c r="C228" s="143"/>
      <c r="D228" s="143"/>
      <c r="E228" s="143"/>
      <c r="F228" s="9"/>
      <c r="G228" s="34" t="str">
        <f>IF(F228="","",VLOOKUP(F228,F224:Y226,20,FALSE))</f>
        <v/>
      </c>
      <c r="H228" s="219" t="str">
        <f>IF(F228="","",VLOOKUP(F228,F224:AB226,21,FALSE))</f>
        <v/>
      </c>
      <c r="I228" s="220"/>
      <c r="J228" s="221"/>
      <c r="K228" s="194"/>
      <c r="L228" s="195"/>
      <c r="M228" s="186"/>
      <c r="N228" s="184"/>
      <c r="O228" s="184"/>
      <c r="P228" s="184"/>
      <c r="Q228" s="184"/>
      <c r="R228" s="184"/>
      <c r="S228" s="184"/>
      <c r="T228" s="187"/>
      <c r="U228" s="184"/>
      <c r="V228" s="184"/>
      <c r="W228" s="184"/>
      <c r="X228" s="184"/>
      <c r="Y228" s="184"/>
      <c r="Z228" s="184"/>
      <c r="AA228" s="184"/>
      <c r="AB228" s="185"/>
    </row>
    <row r="229" spans="1:28" ht="26.25" customHeight="1">
      <c r="A229" s="115" t="s">
        <v>31</v>
      </c>
      <c r="B229" s="116"/>
      <c r="C229" s="116"/>
      <c r="D229" s="116"/>
      <c r="E229" s="116"/>
      <c r="F229" s="9"/>
      <c r="G229" s="34" t="str">
        <f>IF(F229="","",VLOOKUP(F229,F224:Y226,20,FALSE))</f>
        <v/>
      </c>
      <c r="H229" s="219" t="str">
        <f>IF(F229="","",VLOOKUP(F229,F224:AB226,21,FALSE))</f>
        <v/>
      </c>
      <c r="I229" s="220"/>
      <c r="J229" s="221"/>
      <c r="K229" s="194"/>
      <c r="L229" s="195"/>
      <c r="M229" s="186"/>
      <c r="N229" s="184"/>
      <c r="O229" s="184"/>
      <c r="P229" s="184"/>
      <c r="Q229" s="184"/>
      <c r="R229" s="184"/>
      <c r="S229" s="184"/>
      <c r="T229" s="187"/>
      <c r="U229" s="184"/>
      <c r="V229" s="184"/>
      <c r="W229" s="184"/>
      <c r="X229" s="184"/>
      <c r="Y229" s="184"/>
      <c r="Z229" s="184"/>
      <c r="AA229" s="184"/>
      <c r="AB229" s="185"/>
    </row>
    <row r="230" spans="1:28" ht="26.25" customHeight="1" thickBot="1">
      <c r="A230" s="117"/>
      <c r="B230" s="118"/>
      <c r="C230" s="118"/>
      <c r="D230" s="118"/>
      <c r="E230" s="118"/>
      <c r="F230" s="10"/>
      <c r="G230" s="34" t="str">
        <f>IF(F230="","",VLOOKUP(F230,F224:Y226,20,FALSE))</f>
        <v/>
      </c>
      <c r="H230" s="222" t="str">
        <f>IF(F230="","",VLOOKUP(F230,F224:AB226,21,FALSE))</f>
        <v/>
      </c>
      <c r="I230" s="223"/>
      <c r="J230" s="224"/>
      <c r="K230" s="182"/>
      <c r="L230" s="196"/>
      <c r="M230" s="204"/>
      <c r="N230" s="181"/>
      <c r="O230" s="181"/>
      <c r="P230" s="181"/>
      <c r="Q230" s="181"/>
      <c r="R230" s="181"/>
      <c r="S230" s="181"/>
      <c r="T230" s="205"/>
      <c r="U230" s="184"/>
      <c r="V230" s="184"/>
      <c r="W230" s="184"/>
      <c r="X230" s="184"/>
      <c r="Y230" s="184"/>
      <c r="Z230" s="184"/>
      <c r="AA230" s="184"/>
      <c r="AB230" s="185"/>
    </row>
    <row r="231" spans="1:28" ht="26.25" customHeight="1" thickTop="1">
      <c r="A231" s="123" t="s">
        <v>13</v>
      </c>
      <c r="B231" s="124"/>
      <c r="C231" s="124"/>
      <c r="D231" s="124"/>
      <c r="E231" s="124"/>
      <c r="F231" s="229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131" t="s">
        <v>35</v>
      </c>
      <c r="Z231" s="131"/>
      <c r="AA231" s="131"/>
      <c r="AB231" s="132"/>
    </row>
    <row r="232" spans="1:28" ht="26.25" customHeight="1" thickBot="1">
      <c r="A232" s="125"/>
      <c r="B232" s="126"/>
      <c r="C232" s="126"/>
      <c r="D232" s="126"/>
      <c r="E232" s="126"/>
      <c r="F232" s="231"/>
      <c r="G232" s="232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  <c r="R232" s="232"/>
      <c r="S232" s="232"/>
      <c r="T232" s="232"/>
      <c r="U232" s="232"/>
      <c r="V232" s="232"/>
      <c r="W232" s="232"/>
      <c r="X232" s="232"/>
      <c r="Y232" s="133"/>
      <c r="Z232" s="133"/>
      <c r="AA232" s="133"/>
      <c r="AB232" s="134"/>
    </row>
    <row r="233" spans="1:28" ht="26.25" customHeight="1" thickTop="1">
      <c r="A233" s="101" t="s">
        <v>11</v>
      </c>
      <c r="B233" s="208" t="str">
        <f>IF(B209="","",B209)</f>
        <v/>
      </c>
      <c r="C233" s="209"/>
      <c r="D233" s="209"/>
      <c r="E233" s="210"/>
      <c r="F233" s="112" t="s">
        <v>12</v>
      </c>
      <c r="G233" s="14" t="s">
        <v>14</v>
      </c>
      <c r="H233" s="15">
        <v>2</v>
      </c>
      <c r="I233" s="13">
        <v>3</v>
      </c>
      <c r="J233" s="15">
        <v>4</v>
      </c>
      <c r="K233" s="15">
        <v>5</v>
      </c>
      <c r="L233" s="16">
        <v>6</v>
      </c>
      <c r="M233" s="16">
        <v>7</v>
      </c>
      <c r="N233" s="16">
        <v>8</v>
      </c>
      <c r="O233" s="16">
        <v>9</v>
      </c>
      <c r="P233" s="16">
        <v>10</v>
      </c>
      <c r="Q233" s="15">
        <v>11</v>
      </c>
      <c r="R233" s="16">
        <v>12</v>
      </c>
      <c r="S233" s="16">
        <v>13</v>
      </c>
      <c r="T233" s="16">
        <v>14</v>
      </c>
      <c r="U233" s="16">
        <v>15</v>
      </c>
      <c r="V233" s="16">
        <v>16</v>
      </c>
      <c r="W233" s="16">
        <v>17</v>
      </c>
      <c r="X233" s="16">
        <v>18</v>
      </c>
      <c r="Y233" s="16">
        <v>19</v>
      </c>
      <c r="Z233" s="18">
        <v>20</v>
      </c>
      <c r="AA233" s="86"/>
      <c r="AB233" s="87"/>
    </row>
    <row r="234" spans="1:28" ht="26.25" customHeight="1">
      <c r="A234" s="101"/>
      <c r="B234" s="211"/>
      <c r="C234" s="212"/>
      <c r="D234" s="212"/>
      <c r="E234" s="213"/>
      <c r="F234" s="113"/>
      <c r="G234" s="217"/>
      <c r="H234" s="217"/>
      <c r="I234" s="217"/>
      <c r="J234" s="217"/>
      <c r="K234" s="217"/>
      <c r="L234" s="217"/>
      <c r="M234" s="217"/>
      <c r="N234" s="217"/>
      <c r="O234" s="217"/>
      <c r="P234" s="217"/>
      <c r="Q234" s="217"/>
      <c r="R234" s="217"/>
      <c r="S234" s="217"/>
      <c r="T234" s="217"/>
      <c r="U234" s="217"/>
      <c r="V234" s="217"/>
      <c r="W234" s="217"/>
      <c r="X234" s="217"/>
      <c r="Y234" s="217"/>
      <c r="Z234" s="217"/>
      <c r="AA234" s="88"/>
      <c r="AB234" s="89"/>
    </row>
    <row r="235" spans="1:28" ht="26.25" customHeight="1">
      <c r="A235" s="101"/>
      <c r="B235" s="211"/>
      <c r="C235" s="212"/>
      <c r="D235" s="212"/>
      <c r="E235" s="213"/>
      <c r="F235" s="113"/>
      <c r="G235" s="217"/>
      <c r="H235" s="217"/>
      <c r="I235" s="217"/>
      <c r="J235" s="217"/>
      <c r="K235" s="217"/>
      <c r="L235" s="217"/>
      <c r="M235" s="217"/>
      <c r="N235" s="217"/>
      <c r="O235" s="217"/>
      <c r="P235" s="217"/>
      <c r="Q235" s="217"/>
      <c r="R235" s="217"/>
      <c r="S235" s="217"/>
      <c r="T235" s="217"/>
      <c r="U235" s="217"/>
      <c r="V235" s="217"/>
      <c r="W235" s="217"/>
      <c r="X235" s="217"/>
      <c r="Y235" s="217"/>
      <c r="Z235" s="217"/>
      <c r="AA235" s="88"/>
      <c r="AB235" s="89"/>
    </row>
    <row r="236" spans="1:28" ht="26.25" customHeight="1">
      <c r="A236" s="102"/>
      <c r="B236" s="214"/>
      <c r="C236" s="215"/>
      <c r="D236" s="215"/>
      <c r="E236" s="216"/>
      <c r="F236" s="114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90"/>
      <c r="AB236" s="91"/>
    </row>
    <row r="237" spans="1:28" ht="26.25" customHeight="1">
      <c r="A237" s="28"/>
      <c r="B237" s="29"/>
      <c r="C237" s="29"/>
      <c r="D237" s="29"/>
      <c r="E237" s="29"/>
      <c r="F237" s="28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27"/>
      <c r="Z237" s="27"/>
      <c r="AA237" s="26"/>
      <c r="AB237" s="26"/>
    </row>
    <row r="238" spans="1:28" ht="26.25" customHeight="1">
      <c r="A238" s="92" t="s">
        <v>9</v>
      </c>
      <c r="B238" s="93"/>
      <c r="C238" s="64" t="s">
        <v>21</v>
      </c>
      <c r="D238" s="64"/>
      <c r="E238" s="64"/>
      <c r="F238" s="64"/>
      <c r="G238" s="98"/>
      <c r="H238" s="61" t="s">
        <v>15</v>
      </c>
      <c r="I238" s="61"/>
      <c r="J238" s="64" t="s">
        <v>20</v>
      </c>
      <c r="K238" s="64"/>
      <c r="L238" s="64"/>
      <c r="M238" s="64"/>
      <c r="N238" s="64"/>
      <c r="O238" s="98"/>
      <c r="P238" s="61" t="s">
        <v>29</v>
      </c>
      <c r="Q238" s="61"/>
      <c r="R238" s="61"/>
      <c r="S238" s="61"/>
      <c r="T238" s="64" t="s">
        <v>26</v>
      </c>
      <c r="U238" s="64"/>
      <c r="V238" s="64"/>
      <c r="W238" s="67" t="s">
        <v>23</v>
      </c>
      <c r="X238" s="68"/>
      <c r="Y238" s="73" t="s">
        <v>34</v>
      </c>
      <c r="Z238" s="73"/>
      <c r="AA238" s="73"/>
      <c r="AB238" s="74"/>
    </row>
    <row r="239" spans="1:28" ht="26.25" customHeight="1">
      <c r="A239" s="94"/>
      <c r="B239" s="95"/>
      <c r="C239" s="65"/>
      <c r="D239" s="65"/>
      <c r="E239" s="65"/>
      <c r="F239" s="65"/>
      <c r="G239" s="99"/>
      <c r="H239" s="62"/>
      <c r="I239" s="62"/>
      <c r="J239" s="65"/>
      <c r="K239" s="65"/>
      <c r="L239" s="65"/>
      <c r="M239" s="65"/>
      <c r="N239" s="65"/>
      <c r="O239" s="99"/>
      <c r="P239" s="62"/>
      <c r="Q239" s="62"/>
      <c r="R239" s="62"/>
      <c r="S239" s="62"/>
      <c r="T239" s="65"/>
      <c r="U239" s="65"/>
      <c r="V239" s="65"/>
      <c r="W239" s="69"/>
      <c r="X239" s="70"/>
      <c r="Y239" s="75"/>
      <c r="Z239" s="75"/>
      <c r="AA239" s="75"/>
      <c r="AB239" s="76"/>
    </row>
    <row r="240" spans="1:28" ht="26.25" customHeight="1">
      <c r="A240" s="96"/>
      <c r="B240" s="97"/>
      <c r="C240" s="66"/>
      <c r="D240" s="66"/>
      <c r="E240" s="66"/>
      <c r="F240" s="66"/>
      <c r="G240" s="100"/>
      <c r="H240" s="63"/>
      <c r="I240" s="63"/>
      <c r="J240" s="66"/>
      <c r="K240" s="66"/>
      <c r="L240" s="66"/>
      <c r="M240" s="66"/>
      <c r="N240" s="66"/>
      <c r="O240" s="100"/>
      <c r="P240" s="63"/>
      <c r="Q240" s="63"/>
      <c r="R240" s="63"/>
      <c r="S240" s="63"/>
      <c r="T240" s="66"/>
      <c r="U240" s="66"/>
      <c r="V240" s="66"/>
      <c r="W240" s="71"/>
      <c r="X240" s="72"/>
      <c r="Y240" s="77"/>
      <c r="Z240" s="77"/>
      <c r="AA240" s="77"/>
      <c r="AB240" s="78"/>
    </row>
    <row r="241" spans="1:29" ht="26.25" customHeight="1">
      <c r="A241" s="165" t="s">
        <v>22</v>
      </c>
      <c r="B241" s="165"/>
      <c r="C241" s="165"/>
      <c r="D241" s="165"/>
      <c r="E241" s="165"/>
      <c r="F241" s="165"/>
      <c r="G241" s="165"/>
      <c r="H241" s="165"/>
      <c r="I241" s="165"/>
      <c r="J241" s="165"/>
      <c r="K241" s="165"/>
      <c r="L241" s="165"/>
      <c r="M241" s="1"/>
      <c r="N241" s="1"/>
      <c r="O241" s="1"/>
      <c r="P241" s="2"/>
      <c r="T241" s="227" t="str">
        <f>IF(T217="","",T217+1)</f>
        <v/>
      </c>
      <c r="U241" s="227"/>
      <c r="V241" s="227"/>
      <c r="W241" s="227"/>
      <c r="X241" s="227"/>
      <c r="Y241" s="227"/>
      <c r="Z241" s="227"/>
      <c r="AA241" s="207" t="str">
        <f>IF(T241="","",T241)</f>
        <v/>
      </c>
      <c r="AB241" s="207"/>
      <c r="AC241" s="21"/>
    </row>
    <row r="242" spans="1:29" ht="26.25" customHeight="1">
      <c r="A242" s="166"/>
      <c r="B242" s="166"/>
      <c r="C242" s="166"/>
      <c r="D242" s="166"/>
      <c r="E242" s="166"/>
      <c r="F242" s="167"/>
      <c r="G242" s="167"/>
      <c r="H242" s="167"/>
      <c r="I242" s="167"/>
      <c r="J242" s="167"/>
      <c r="K242" s="167"/>
      <c r="L242" s="167"/>
      <c r="M242" s="168" t="s">
        <v>5</v>
      </c>
      <c r="N242" s="168"/>
      <c r="O242" s="228" t="str">
        <f>IF(O218="","",O218)</f>
        <v/>
      </c>
      <c r="P242" s="228"/>
      <c r="Q242" s="228"/>
      <c r="R242" s="228"/>
      <c r="S242" s="228"/>
      <c r="T242" s="228"/>
      <c r="U242" s="228"/>
      <c r="V242" s="228"/>
      <c r="W242" s="228"/>
      <c r="X242" s="228"/>
      <c r="Y242" s="228"/>
      <c r="Z242" s="228"/>
      <c r="AA242" s="228"/>
      <c r="AB242" s="228"/>
    </row>
    <row r="243" spans="1:29" ht="26.25" customHeight="1">
      <c r="A243" s="170" t="s">
        <v>6</v>
      </c>
      <c r="B243" s="171"/>
      <c r="C243" s="171"/>
      <c r="D243" s="171"/>
      <c r="E243" s="172"/>
      <c r="F243" s="176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8"/>
      <c r="S243" s="177"/>
      <c r="T243" s="177"/>
      <c r="U243" s="177"/>
      <c r="V243" s="177"/>
      <c r="W243" s="177"/>
      <c r="X243" s="177"/>
      <c r="Y243" s="177"/>
      <c r="Z243" s="177"/>
      <c r="AA243" s="177"/>
      <c r="AB243" s="179"/>
    </row>
    <row r="244" spans="1:29" ht="26.25" customHeight="1" thickBot="1">
      <c r="A244" s="173"/>
      <c r="B244" s="174"/>
      <c r="C244" s="174"/>
      <c r="D244" s="174"/>
      <c r="E244" s="175"/>
      <c r="F244" s="180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  <c r="R244" s="182"/>
      <c r="S244" s="181"/>
      <c r="T244" s="181"/>
      <c r="U244" s="181"/>
      <c r="V244" s="181"/>
      <c r="W244" s="181"/>
      <c r="X244" s="181"/>
      <c r="Y244" s="181"/>
      <c r="Z244" s="181"/>
      <c r="AA244" s="181"/>
      <c r="AB244" s="183"/>
    </row>
    <row r="245" spans="1:29" ht="26.25" customHeight="1" thickTop="1">
      <c r="A245" s="154" t="s">
        <v>7</v>
      </c>
      <c r="B245" s="155"/>
      <c r="C245" s="155"/>
      <c r="D245" s="155"/>
      <c r="E245" s="155"/>
      <c r="F245" s="155"/>
      <c r="G245" s="155"/>
      <c r="H245" s="155"/>
      <c r="I245" s="155"/>
      <c r="J245" s="155"/>
      <c r="K245" s="155"/>
      <c r="L245" s="156"/>
      <c r="M245" s="12">
        <v>1</v>
      </c>
      <c r="N245" s="188"/>
      <c r="O245" s="188"/>
      <c r="P245" s="188"/>
      <c r="Q245" s="188"/>
      <c r="R245" s="188"/>
      <c r="S245" s="188"/>
      <c r="T245" s="189"/>
      <c r="U245" s="17">
        <v>3</v>
      </c>
      <c r="V245" s="192"/>
      <c r="W245" s="192"/>
      <c r="X245" s="192"/>
      <c r="Y245" s="192"/>
      <c r="Z245" s="192"/>
      <c r="AA245" s="192"/>
      <c r="AB245" s="193"/>
    </row>
    <row r="246" spans="1:29" ht="26.25" customHeight="1" thickBot="1">
      <c r="A246" s="160" t="s">
        <v>18</v>
      </c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2"/>
      <c r="M246" s="3">
        <v>2</v>
      </c>
      <c r="N246" s="190"/>
      <c r="O246" s="190"/>
      <c r="P246" s="190"/>
      <c r="Q246" s="190"/>
      <c r="R246" s="190"/>
      <c r="S246" s="190"/>
      <c r="T246" s="191"/>
      <c r="U246" s="3">
        <v>4</v>
      </c>
      <c r="V246" s="181"/>
      <c r="W246" s="181"/>
      <c r="X246" s="181"/>
      <c r="Y246" s="181"/>
      <c r="Z246" s="181"/>
      <c r="AA246" s="181"/>
      <c r="AB246" s="183"/>
    </row>
    <row r="247" spans="1:29" ht="26.25" customHeight="1" thickTop="1">
      <c r="A247" s="137" t="s">
        <v>16</v>
      </c>
      <c r="B247" s="138"/>
      <c r="C247" s="138"/>
      <c r="D247" s="138"/>
      <c r="E247" s="139"/>
      <c r="F247" s="5" t="s">
        <v>8</v>
      </c>
      <c r="G247" s="147" t="s">
        <v>141</v>
      </c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1"/>
      <c r="W247" s="148" t="s">
        <v>28</v>
      </c>
      <c r="X247" s="149"/>
      <c r="Y247" s="150"/>
      <c r="Z247" s="151" t="s">
        <v>25</v>
      </c>
      <c r="AA247" s="151"/>
      <c r="AB247" s="152"/>
    </row>
    <row r="248" spans="1:29" ht="26.25" customHeight="1">
      <c r="A248" s="142" t="s">
        <v>10</v>
      </c>
      <c r="B248" s="143"/>
      <c r="C248" s="143"/>
      <c r="D248" s="143"/>
      <c r="E248" s="153"/>
      <c r="F248" s="6">
        <v>1</v>
      </c>
      <c r="G248" s="194"/>
      <c r="H248" s="195"/>
      <c r="I248" s="197"/>
      <c r="J248" s="197"/>
      <c r="K248" s="197"/>
      <c r="L248" s="197"/>
      <c r="M248" s="197"/>
      <c r="N248" s="197"/>
      <c r="O248" s="197"/>
      <c r="P248" s="197"/>
      <c r="Q248" s="197"/>
      <c r="R248" s="197"/>
      <c r="S248" s="197"/>
      <c r="T248" s="197"/>
      <c r="U248" s="197"/>
      <c r="V248" s="198"/>
      <c r="W248" s="46" t="str">
        <f>IF(I248="","",VLOOKUP(I248,'リスト1(PC入力用)'!$C$2:$E$169,2,FALSE))</f>
        <v/>
      </c>
      <c r="X248" s="47" t="str">
        <f>IF(I248="","",VLOOKUP(I248,'リスト1(PC入力用)'!$C$2:$E$169,3,FALSE))</f>
        <v/>
      </c>
      <c r="Y248" s="22" t="str">
        <f>IF(X248="","",W248+X248)</f>
        <v/>
      </c>
      <c r="Z248" s="201" t="str">
        <f>IF(Y248="","",_xlfn.IFS(Y248=2,"対策の必要なし",Y248=3,"現時点では必要なし",Y248=4,"何らかの対策が必要",Y248=5,"優先的な対策が必要",Y248=6,"即座に対策が必要"))</f>
        <v/>
      </c>
      <c r="AA248" s="202"/>
      <c r="AB248" s="203"/>
    </row>
    <row r="249" spans="1:29" ht="26.25" customHeight="1">
      <c r="A249" s="115" t="s">
        <v>19</v>
      </c>
      <c r="B249" s="116"/>
      <c r="C249" s="116"/>
      <c r="D249" s="116"/>
      <c r="E249" s="135"/>
      <c r="F249" s="6">
        <v>2</v>
      </c>
      <c r="G249" s="194"/>
      <c r="H249" s="195"/>
      <c r="I249" s="197"/>
      <c r="J249" s="197"/>
      <c r="K249" s="197"/>
      <c r="L249" s="197"/>
      <c r="M249" s="197"/>
      <c r="N249" s="197"/>
      <c r="O249" s="197"/>
      <c r="P249" s="197"/>
      <c r="Q249" s="197"/>
      <c r="R249" s="197"/>
      <c r="S249" s="197"/>
      <c r="T249" s="197"/>
      <c r="U249" s="197"/>
      <c r="V249" s="198"/>
      <c r="W249" s="46" t="str">
        <f>IF(I249="","",VLOOKUP(I249,'リスト1(PC入力用)'!$C$2:$E$169,2,FALSE))</f>
        <v/>
      </c>
      <c r="X249" s="47" t="str">
        <f>IF(I249="","",VLOOKUP(I249,'リスト1(PC入力用)'!$C$2:$E$169,3,FALSE))</f>
        <v/>
      </c>
      <c r="Y249" s="22" t="str">
        <f>IF(X249="","",W249+X249)</f>
        <v/>
      </c>
      <c r="Z249" s="201" t="str">
        <f t="shared" ref="Z249:Z250" si="10">IF(Y249="","",_xlfn.IFS(Y249=2,"対策の必要なし",Y249=3,"現時点では必要なし",Y249=4,"何らかの対策が必要",Y249=5,"優先的な対策が必要",Y249=6,"即座に対策が必要"))</f>
        <v/>
      </c>
      <c r="AA249" s="202"/>
      <c r="AB249" s="203"/>
    </row>
    <row r="250" spans="1:29" ht="26.25" customHeight="1" thickBot="1">
      <c r="A250" s="117"/>
      <c r="B250" s="118"/>
      <c r="C250" s="118"/>
      <c r="D250" s="118"/>
      <c r="E250" s="136"/>
      <c r="F250" s="7">
        <v>3</v>
      </c>
      <c r="G250" s="182"/>
      <c r="H250" s="196"/>
      <c r="I250" s="199"/>
      <c r="J250" s="199"/>
      <c r="K250" s="199"/>
      <c r="L250" s="199"/>
      <c r="M250" s="199"/>
      <c r="N250" s="199"/>
      <c r="O250" s="199"/>
      <c r="P250" s="199"/>
      <c r="Q250" s="199"/>
      <c r="R250" s="199"/>
      <c r="S250" s="199"/>
      <c r="T250" s="199"/>
      <c r="U250" s="199"/>
      <c r="V250" s="200"/>
      <c r="W250" s="46" t="str">
        <f>IF(I250="","",VLOOKUP(I250,'リスト1(PC入力用)'!$C$2:$E$169,2,FALSE))</f>
        <v/>
      </c>
      <c r="X250" s="47" t="str">
        <f>IF(I250="","",VLOOKUP(I250,'リスト1(PC入力用)'!$C$2:$E$169,3,FALSE))</f>
        <v/>
      </c>
      <c r="Y250" s="23" t="str">
        <f>IF(X250="","",W250+X250)</f>
        <v/>
      </c>
      <c r="Z250" s="201" t="str">
        <f t="shared" si="10"/>
        <v/>
      </c>
      <c r="AA250" s="202"/>
      <c r="AB250" s="203"/>
    </row>
    <row r="251" spans="1:29" ht="26.25" customHeight="1" thickTop="1">
      <c r="A251" s="137" t="s">
        <v>17</v>
      </c>
      <c r="B251" s="138"/>
      <c r="C251" s="138"/>
      <c r="D251" s="138"/>
      <c r="E251" s="139"/>
      <c r="F251" s="8" t="s">
        <v>8</v>
      </c>
      <c r="G251" s="11" t="s">
        <v>30</v>
      </c>
      <c r="H251" s="225" t="s">
        <v>23</v>
      </c>
      <c r="I251" s="226"/>
      <c r="J251" s="226"/>
      <c r="K251" s="147" t="s">
        <v>24</v>
      </c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  <c r="AA251" s="140"/>
      <c r="AB251" s="141"/>
    </row>
    <row r="252" spans="1:29" ht="26.25" customHeight="1">
      <c r="A252" s="142" t="s">
        <v>33</v>
      </c>
      <c r="B252" s="143"/>
      <c r="C252" s="143"/>
      <c r="D252" s="143"/>
      <c r="E252" s="143"/>
      <c r="F252" s="9"/>
      <c r="G252" s="34" t="str">
        <f>IF(F252="","",VLOOKUP(F252,F248:Y250,20,FALSE))</f>
        <v/>
      </c>
      <c r="H252" s="219" t="str">
        <f>IF(F252="","",VLOOKUP(F252,F248:AB250,21,FALSE))</f>
        <v/>
      </c>
      <c r="I252" s="220"/>
      <c r="J252" s="221"/>
      <c r="K252" s="194"/>
      <c r="L252" s="195"/>
      <c r="M252" s="186"/>
      <c r="N252" s="184"/>
      <c r="O252" s="184"/>
      <c r="P252" s="184"/>
      <c r="Q252" s="184"/>
      <c r="R252" s="184"/>
      <c r="S252" s="184"/>
      <c r="T252" s="187"/>
      <c r="U252" s="184"/>
      <c r="V252" s="184"/>
      <c r="W252" s="184"/>
      <c r="X252" s="184"/>
      <c r="Y252" s="184"/>
      <c r="Z252" s="184"/>
      <c r="AA252" s="184"/>
      <c r="AB252" s="185"/>
    </row>
    <row r="253" spans="1:29" ht="26.25" customHeight="1">
      <c r="A253" s="115" t="s">
        <v>31</v>
      </c>
      <c r="B253" s="116"/>
      <c r="C253" s="116"/>
      <c r="D253" s="116"/>
      <c r="E253" s="116"/>
      <c r="F253" s="9"/>
      <c r="G253" s="34" t="str">
        <f>IF(F253="","",VLOOKUP(F253,F248:Y250,20,FALSE))</f>
        <v/>
      </c>
      <c r="H253" s="219" t="str">
        <f>IF(F253="","",VLOOKUP(F253,F248:AB250,21,FALSE))</f>
        <v/>
      </c>
      <c r="I253" s="220"/>
      <c r="J253" s="221"/>
      <c r="K253" s="194"/>
      <c r="L253" s="195"/>
      <c r="M253" s="186"/>
      <c r="N253" s="184"/>
      <c r="O253" s="184"/>
      <c r="P253" s="184"/>
      <c r="Q253" s="184"/>
      <c r="R253" s="184"/>
      <c r="S253" s="184"/>
      <c r="T253" s="187"/>
      <c r="U253" s="184"/>
      <c r="V253" s="184"/>
      <c r="W253" s="184"/>
      <c r="X253" s="184"/>
      <c r="Y253" s="184"/>
      <c r="Z253" s="184"/>
      <c r="AA253" s="184"/>
      <c r="AB253" s="185"/>
    </row>
    <row r="254" spans="1:29" ht="26.25" customHeight="1" thickBot="1">
      <c r="A254" s="117"/>
      <c r="B254" s="118"/>
      <c r="C254" s="118"/>
      <c r="D254" s="118"/>
      <c r="E254" s="118"/>
      <c r="F254" s="10"/>
      <c r="G254" s="34" t="str">
        <f>IF(F254="","",VLOOKUP(F254,F248:Y250,20,FALSE))</f>
        <v/>
      </c>
      <c r="H254" s="222" t="str">
        <f>IF(F254="","",VLOOKUP(F254,F248:AB250,21,FALSE))</f>
        <v/>
      </c>
      <c r="I254" s="223"/>
      <c r="J254" s="224"/>
      <c r="K254" s="182"/>
      <c r="L254" s="196"/>
      <c r="M254" s="204"/>
      <c r="N254" s="181"/>
      <c r="O254" s="181"/>
      <c r="P254" s="181"/>
      <c r="Q254" s="181"/>
      <c r="R254" s="181"/>
      <c r="S254" s="181"/>
      <c r="T254" s="205"/>
      <c r="U254" s="184"/>
      <c r="V254" s="184"/>
      <c r="W254" s="184"/>
      <c r="X254" s="184"/>
      <c r="Y254" s="184"/>
      <c r="Z254" s="184"/>
      <c r="AA254" s="184"/>
      <c r="AB254" s="185"/>
    </row>
    <row r="255" spans="1:29" ht="26.25" customHeight="1" thickTop="1">
      <c r="A255" s="123" t="s">
        <v>13</v>
      </c>
      <c r="B255" s="124"/>
      <c r="C255" s="124"/>
      <c r="D255" s="124"/>
      <c r="E255" s="124"/>
      <c r="F255" s="229"/>
      <c r="G255" s="230"/>
      <c r="H255" s="230"/>
      <c r="I255" s="230"/>
      <c r="J255" s="230"/>
      <c r="K255" s="230"/>
      <c r="L255" s="230"/>
      <c r="M255" s="230"/>
      <c r="N255" s="230"/>
      <c r="O255" s="230"/>
      <c r="P255" s="230"/>
      <c r="Q255" s="230"/>
      <c r="R255" s="230"/>
      <c r="S255" s="230"/>
      <c r="T255" s="230"/>
      <c r="U255" s="230"/>
      <c r="V255" s="230"/>
      <c r="W255" s="230"/>
      <c r="X255" s="230"/>
      <c r="Y255" s="131" t="s">
        <v>35</v>
      </c>
      <c r="Z255" s="131"/>
      <c r="AA255" s="131"/>
      <c r="AB255" s="132"/>
    </row>
    <row r="256" spans="1:29" ht="26.25" customHeight="1" thickBot="1">
      <c r="A256" s="125"/>
      <c r="B256" s="126"/>
      <c r="C256" s="126"/>
      <c r="D256" s="126"/>
      <c r="E256" s="126"/>
      <c r="F256" s="231"/>
      <c r="G256" s="232"/>
      <c r="H256" s="232"/>
      <c r="I256" s="232"/>
      <c r="J256" s="232"/>
      <c r="K256" s="232"/>
      <c r="L256" s="232"/>
      <c r="M256" s="232"/>
      <c r="N256" s="232"/>
      <c r="O256" s="232"/>
      <c r="P256" s="232"/>
      <c r="Q256" s="232"/>
      <c r="R256" s="232"/>
      <c r="S256" s="232"/>
      <c r="T256" s="232"/>
      <c r="U256" s="232"/>
      <c r="V256" s="232"/>
      <c r="W256" s="232"/>
      <c r="X256" s="232"/>
      <c r="Y256" s="133"/>
      <c r="Z256" s="133"/>
      <c r="AA256" s="133"/>
      <c r="AB256" s="134"/>
    </row>
    <row r="257" spans="1:29" ht="26.25" customHeight="1" thickTop="1">
      <c r="A257" s="101" t="s">
        <v>11</v>
      </c>
      <c r="B257" s="208" t="str">
        <f>IF(B233="","",B233)</f>
        <v/>
      </c>
      <c r="C257" s="209"/>
      <c r="D257" s="209"/>
      <c r="E257" s="210"/>
      <c r="F257" s="112" t="s">
        <v>12</v>
      </c>
      <c r="G257" s="14" t="s">
        <v>14</v>
      </c>
      <c r="H257" s="15">
        <v>2</v>
      </c>
      <c r="I257" s="13">
        <v>3</v>
      </c>
      <c r="J257" s="15">
        <v>4</v>
      </c>
      <c r="K257" s="15">
        <v>5</v>
      </c>
      <c r="L257" s="16">
        <v>6</v>
      </c>
      <c r="M257" s="16">
        <v>7</v>
      </c>
      <c r="N257" s="16">
        <v>8</v>
      </c>
      <c r="O257" s="16">
        <v>9</v>
      </c>
      <c r="P257" s="16">
        <v>10</v>
      </c>
      <c r="Q257" s="15">
        <v>11</v>
      </c>
      <c r="R257" s="16">
        <v>12</v>
      </c>
      <c r="S257" s="16">
        <v>13</v>
      </c>
      <c r="T257" s="16">
        <v>14</v>
      </c>
      <c r="U257" s="16">
        <v>15</v>
      </c>
      <c r="V257" s="16">
        <v>16</v>
      </c>
      <c r="W257" s="16">
        <v>17</v>
      </c>
      <c r="X257" s="16">
        <v>18</v>
      </c>
      <c r="Y257" s="16">
        <v>19</v>
      </c>
      <c r="Z257" s="18">
        <v>20</v>
      </c>
      <c r="AA257" s="86"/>
      <c r="AB257" s="87"/>
    </row>
    <row r="258" spans="1:29" ht="26.25" customHeight="1">
      <c r="A258" s="101"/>
      <c r="B258" s="211"/>
      <c r="C258" s="212"/>
      <c r="D258" s="212"/>
      <c r="E258" s="213"/>
      <c r="F258" s="113"/>
      <c r="G258" s="217"/>
      <c r="H258" s="217"/>
      <c r="I258" s="217"/>
      <c r="J258" s="217"/>
      <c r="K258" s="217"/>
      <c r="L258" s="217"/>
      <c r="M258" s="217"/>
      <c r="N258" s="217"/>
      <c r="O258" s="217"/>
      <c r="P258" s="217"/>
      <c r="Q258" s="217"/>
      <c r="R258" s="217"/>
      <c r="S258" s="217"/>
      <c r="T258" s="217"/>
      <c r="U258" s="217"/>
      <c r="V258" s="217"/>
      <c r="W258" s="217"/>
      <c r="X258" s="217"/>
      <c r="Y258" s="217"/>
      <c r="Z258" s="217"/>
      <c r="AA258" s="88"/>
      <c r="AB258" s="89"/>
    </row>
    <row r="259" spans="1:29" ht="26.25" customHeight="1">
      <c r="A259" s="101"/>
      <c r="B259" s="211"/>
      <c r="C259" s="212"/>
      <c r="D259" s="212"/>
      <c r="E259" s="213"/>
      <c r="F259" s="113"/>
      <c r="G259" s="217"/>
      <c r="H259" s="217"/>
      <c r="I259" s="217"/>
      <c r="J259" s="217"/>
      <c r="K259" s="217"/>
      <c r="L259" s="217"/>
      <c r="M259" s="217"/>
      <c r="N259" s="217"/>
      <c r="O259" s="217"/>
      <c r="P259" s="217"/>
      <c r="Q259" s="217"/>
      <c r="R259" s="217"/>
      <c r="S259" s="217"/>
      <c r="T259" s="217"/>
      <c r="U259" s="217"/>
      <c r="V259" s="217"/>
      <c r="W259" s="217"/>
      <c r="X259" s="217"/>
      <c r="Y259" s="217"/>
      <c r="Z259" s="217"/>
      <c r="AA259" s="88"/>
      <c r="AB259" s="89"/>
    </row>
    <row r="260" spans="1:29" ht="26.25" customHeight="1">
      <c r="A260" s="102"/>
      <c r="B260" s="214"/>
      <c r="C260" s="215"/>
      <c r="D260" s="215"/>
      <c r="E260" s="216"/>
      <c r="F260" s="114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90"/>
      <c r="AB260" s="91"/>
    </row>
    <row r="261" spans="1:29" ht="26.25" customHeight="1">
      <c r="A261" s="28"/>
      <c r="B261" s="29"/>
      <c r="C261" s="29"/>
      <c r="D261" s="29"/>
      <c r="E261" s="29"/>
      <c r="F261" s="28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27"/>
      <c r="Z261" s="27"/>
      <c r="AA261" s="26"/>
      <c r="AB261" s="26"/>
    </row>
    <row r="262" spans="1:29" ht="26.25" customHeight="1">
      <c r="A262" s="92" t="s">
        <v>9</v>
      </c>
      <c r="B262" s="93"/>
      <c r="C262" s="64" t="s">
        <v>21</v>
      </c>
      <c r="D262" s="64"/>
      <c r="E262" s="64"/>
      <c r="F262" s="64"/>
      <c r="G262" s="98"/>
      <c r="H262" s="61" t="s">
        <v>15</v>
      </c>
      <c r="I262" s="61"/>
      <c r="J262" s="64" t="s">
        <v>20</v>
      </c>
      <c r="K262" s="64"/>
      <c r="L262" s="64"/>
      <c r="M262" s="64"/>
      <c r="N262" s="64"/>
      <c r="O262" s="98"/>
      <c r="P262" s="61" t="s">
        <v>29</v>
      </c>
      <c r="Q262" s="61"/>
      <c r="R262" s="61"/>
      <c r="S262" s="61"/>
      <c r="T262" s="64" t="s">
        <v>26</v>
      </c>
      <c r="U262" s="64"/>
      <c r="V262" s="64"/>
      <c r="W262" s="67" t="s">
        <v>23</v>
      </c>
      <c r="X262" s="68"/>
      <c r="Y262" s="73" t="s">
        <v>34</v>
      </c>
      <c r="Z262" s="73"/>
      <c r="AA262" s="73"/>
      <c r="AB262" s="74"/>
    </row>
    <row r="263" spans="1:29" ht="26.25" customHeight="1">
      <c r="A263" s="94"/>
      <c r="B263" s="95"/>
      <c r="C263" s="65"/>
      <c r="D263" s="65"/>
      <c r="E263" s="65"/>
      <c r="F263" s="65"/>
      <c r="G263" s="99"/>
      <c r="H263" s="62"/>
      <c r="I263" s="62"/>
      <c r="J263" s="65"/>
      <c r="K263" s="65"/>
      <c r="L263" s="65"/>
      <c r="M263" s="65"/>
      <c r="N263" s="65"/>
      <c r="O263" s="99"/>
      <c r="P263" s="62"/>
      <c r="Q263" s="62"/>
      <c r="R263" s="62"/>
      <c r="S263" s="62"/>
      <c r="T263" s="65"/>
      <c r="U263" s="65"/>
      <c r="V263" s="65"/>
      <c r="W263" s="69"/>
      <c r="X263" s="70"/>
      <c r="Y263" s="75"/>
      <c r="Z263" s="75"/>
      <c r="AA263" s="75"/>
      <c r="AB263" s="76"/>
    </row>
    <row r="264" spans="1:29" ht="26.25" customHeight="1">
      <c r="A264" s="96"/>
      <c r="B264" s="97"/>
      <c r="C264" s="66"/>
      <c r="D264" s="66"/>
      <c r="E264" s="66"/>
      <c r="F264" s="66"/>
      <c r="G264" s="100"/>
      <c r="H264" s="63"/>
      <c r="I264" s="63"/>
      <c r="J264" s="66"/>
      <c r="K264" s="66"/>
      <c r="L264" s="66"/>
      <c r="M264" s="66"/>
      <c r="N264" s="66"/>
      <c r="O264" s="100"/>
      <c r="P264" s="63"/>
      <c r="Q264" s="63"/>
      <c r="R264" s="63"/>
      <c r="S264" s="63"/>
      <c r="T264" s="66"/>
      <c r="U264" s="66"/>
      <c r="V264" s="66"/>
      <c r="W264" s="71"/>
      <c r="X264" s="72"/>
      <c r="Y264" s="77"/>
      <c r="Z264" s="77"/>
      <c r="AA264" s="77"/>
      <c r="AB264" s="78"/>
    </row>
    <row r="265" spans="1:29" ht="26.25" customHeight="1">
      <c r="A265" s="165" t="s">
        <v>22</v>
      </c>
      <c r="B265" s="165"/>
      <c r="C265" s="165"/>
      <c r="D265" s="165"/>
      <c r="E265" s="165"/>
      <c r="F265" s="165"/>
      <c r="G265" s="165"/>
      <c r="H265" s="165"/>
      <c r="I265" s="165"/>
      <c r="J265" s="165"/>
      <c r="K265" s="165"/>
      <c r="L265" s="165"/>
      <c r="M265" s="1"/>
      <c r="N265" s="1"/>
      <c r="O265" s="1"/>
      <c r="P265" s="2"/>
      <c r="T265" s="227" t="str">
        <f>IF(T241="","",T241+1)</f>
        <v/>
      </c>
      <c r="U265" s="227"/>
      <c r="V265" s="227"/>
      <c r="W265" s="227"/>
      <c r="X265" s="227"/>
      <c r="Y265" s="227"/>
      <c r="Z265" s="227"/>
      <c r="AA265" s="207" t="str">
        <f>IF(T265="","",T265)</f>
        <v/>
      </c>
      <c r="AB265" s="207"/>
      <c r="AC265" s="21"/>
    </row>
    <row r="266" spans="1:29" ht="26.25" customHeight="1">
      <c r="A266" s="166"/>
      <c r="B266" s="166"/>
      <c r="C266" s="166"/>
      <c r="D266" s="166"/>
      <c r="E266" s="166"/>
      <c r="F266" s="167"/>
      <c r="G266" s="167"/>
      <c r="H266" s="167"/>
      <c r="I266" s="167"/>
      <c r="J266" s="167"/>
      <c r="K266" s="167"/>
      <c r="L266" s="167"/>
      <c r="M266" s="168" t="s">
        <v>5</v>
      </c>
      <c r="N266" s="168"/>
      <c r="O266" s="228" t="str">
        <f>IF(O242="","",O242)</f>
        <v/>
      </c>
      <c r="P266" s="228"/>
      <c r="Q266" s="228"/>
      <c r="R266" s="228"/>
      <c r="S266" s="228"/>
      <c r="T266" s="228"/>
      <c r="U266" s="228"/>
      <c r="V266" s="228"/>
      <c r="W266" s="228"/>
      <c r="X266" s="228"/>
      <c r="Y266" s="228"/>
      <c r="Z266" s="228"/>
      <c r="AA266" s="228"/>
      <c r="AB266" s="228"/>
    </row>
    <row r="267" spans="1:29" ht="26.25" customHeight="1">
      <c r="A267" s="170" t="s">
        <v>6</v>
      </c>
      <c r="B267" s="171"/>
      <c r="C267" s="171"/>
      <c r="D267" s="171"/>
      <c r="E267" s="172"/>
      <c r="F267" s="176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8"/>
      <c r="S267" s="177"/>
      <c r="T267" s="177"/>
      <c r="U267" s="177"/>
      <c r="V267" s="177"/>
      <c r="W267" s="177"/>
      <c r="X267" s="177"/>
      <c r="Y267" s="177"/>
      <c r="Z267" s="177"/>
      <c r="AA267" s="177"/>
      <c r="AB267" s="179"/>
    </row>
    <row r="268" spans="1:29" ht="26.25" customHeight="1" thickBot="1">
      <c r="A268" s="173"/>
      <c r="B268" s="174"/>
      <c r="C268" s="174"/>
      <c r="D268" s="174"/>
      <c r="E268" s="175"/>
      <c r="F268" s="180"/>
      <c r="G268" s="181"/>
      <c r="H268" s="181"/>
      <c r="I268" s="181"/>
      <c r="J268" s="181"/>
      <c r="K268" s="181"/>
      <c r="L268" s="181"/>
      <c r="M268" s="181"/>
      <c r="N268" s="181"/>
      <c r="O268" s="181"/>
      <c r="P268" s="181"/>
      <c r="Q268" s="181"/>
      <c r="R268" s="182"/>
      <c r="S268" s="181"/>
      <c r="T268" s="181"/>
      <c r="U268" s="181"/>
      <c r="V268" s="181"/>
      <c r="W268" s="181"/>
      <c r="X268" s="181"/>
      <c r="Y268" s="181"/>
      <c r="Z268" s="181"/>
      <c r="AA268" s="181"/>
      <c r="AB268" s="183"/>
    </row>
    <row r="269" spans="1:29" ht="26.25" customHeight="1" thickTop="1">
      <c r="A269" s="154" t="s">
        <v>7</v>
      </c>
      <c r="B269" s="155"/>
      <c r="C269" s="155"/>
      <c r="D269" s="155"/>
      <c r="E269" s="155"/>
      <c r="F269" s="155"/>
      <c r="G269" s="155"/>
      <c r="H269" s="155"/>
      <c r="I269" s="155"/>
      <c r="J269" s="155"/>
      <c r="K269" s="155"/>
      <c r="L269" s="156"/>
      <c r="M269" s="12">
        <v>1</v>
      </c>
      <c r="N269" s="188"/>
      <c r="O269" s="188"/>
      <c r="P269" s="188"/>
      <c r="Q269" s="188"/>
      <c r="R269" s="188"/>
      <c r="S269" s="188"/>
      <c r="T269" s="189"/>
      <c r="U269" s="17">
        <v>3</v>
      </c>
      <c r="V269" s="192"/>
      <c r="W269" s="192"/>
      <c r="X269" s="192"/>
      <c r="Y269" s="192"/>
      <c r="Z269" s="192"/>
      <c r="AA269" s="192"/>
      <c r="AB269" s="193"/>
    </row>
    <row r="270" spans="1:29" ht="26.25" customHeight="1" thickBot="1">
      <c r="A270" s="160" t="s">
        <v>18</v>
      </c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2"/>
      <c r="M270" s="3">
        <v>2</v>
      </c>
      <c r="N270" s="190"/>
      <c r="O270" s="190"/>
      <c r="P270" s="190"/>
      <c r="Q270" s="190"/>
      <c r="R270" s="190"/>
      <c r="S270" s="190"/>
      <c r="T270" s="191"/>
      <c r="U270" s="3">
        <v>4</v>
      </c>
      <c r="V270" s="181"/>
      <c r="W270" s="181"/>
      <c r="X270" s="181"/>
      <c r="Y270" s="181"/>
      <c r="Z270" s="181"/>
      <c r="AA270" s="181"/>
      <c r="AB270" s="183"/>
    </row>
    <row r="271" spans="1:29" ht="26.25" customHeight="1" thickTop="1">
      <c r="A271" s="137" t="s">
        <v>16</v>
      </c>
      <c r="B271" s="138"/>
      <c r="C271" s="138"/>
      <c r="D271" s="138"/>
      <c r="E271" s="139"/>
      <c r="F271" s="5" t="s">
        <v>8</v>
      </c>
      <c r="G271" s="147" t="s">
        <v>141</v>
      </c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1"/>
      <c r="W271" s="148" t="s">
        <v>28</v>
      </c>
      <c r="X271" s="149"/>
      <c r="Y271" s="150"/>
      <c r="Z271" s="151" t="s">
        <v>25</v>
      </c>
      <c r="AA271" s="151"/>
      <c r="AB271" s="152"/>
    </row>
    <row r="272" spans="1:29" ht="26.25" customHeight="1">
      <c r="A272" s="142" t="s">
        <v>10</v>
      </c>
      <c r="B272" s="143"/>
      <c r="C272" s="143"/>
      <c r="D272" s="143"/>
      <c r="E272" s="153"/>
      <c r="F272" s="6">
        <v>1</v>
      </c>
      <c r="G272" s="194"/>
      <c r="H272" s="195"/>
      <c r="I272" s="197"/>
      <c r="J272" s="197"/>
      <c r="K272" s="197"/>
      <c r="L272" s="197"/>
      <c r="M272" s="197"/>
      <c r="N272" s="197"/>
      <c r="O272" s="197"/>
      <c r="P272" s="197"/>
      <c r="Q272" s="197"/>
      <c r="R272" s="197"/>
      <c r="S272" s="197"/>
      <c r="T272" s="197"/>
      <c r="U272" s="197"/>
      <c r="V272" s="198"/>
      <c r="W272" s="46" t="str">
        <f>IF(I272="","",VLOOKUP(I272,'リスト1(PC入力用)'!$C$2:$E$169,2,FALSE))</f>
        <v/>
      </c>
      <c r="X272" s="47" t="str">
        <f>IF(I272="","",VLOOKUP(I272,'リスト1(PC入力用)'!$C$2:$E$169,3,FALSE))</f>
        <v/>
      </c>
      <c r="Y272" s="22" t="str">
        <f>IF(X272="","",W272+X272)</f>
        <v/>
      </c>
      <c r="Z272" s="201" t="str">
        <f>IF(Y272="","",_xlfn.IFS(Y272=2,"対策の必要なし",Y272=3,"現時点では必要なし",Y272=4,"何らかの対策が必要",Y272=5,"優先的な対策が必要",Y272=6,"即座に対策が必要"))</f>
        <v/>
      </c>
      <c r="AA272" s="202"/>
      <c r="AB272" s="203"/>
    </row>
    <row r="273" spans="1:28" ht="26.25" customHeight="1">
      <c r="A273" s="115" t="s">
        <v>19</v>
      </c>
      <c r="B273" s="116"/>
      <c r="C273" s="116"/>
      <c r="D273" s="116"/>
      <c r="E273" s="135"/>
      <c r="F273" s="6">
        <v>2</v>
      </c>
      <c r="G273" s="194"/>
      <c r="H273" s="195"/>
      <c r="I273" s="197"/>
      <c r="J273" s="197"/>
      <c r="K273" s="197"/>
      <c r="L273" s="197"/>
      <c r="M273" s="197"/>
      <c r="N273" s="197"/>
      <c r="O273" s="197"/>
      <c r="P273" s="197"/>
      <c r="Q273" s="197"/>
      <c r="R273" s="197"/>
      <c r="S273" s="197"/>
      <c r="T273" s="197"/>
      <c r="U273" s="197"/>
      <c r="V273" s="198"/>
      <c r="W273" s="46" t="str">
        <f>IF(I273="","",VLOOKUP(I273,'リスト1(PC入力用)'!$C$2:$E$169,2,FALSE))</f>
        <v/>
      </c>
      <c r="X273" s="47" t="str">
        <f>IF(I273="","",VLOOKUP(I273,'リスト1(PC入力用)'!$C$2:$E$169,3,FALSE))</f>
        <v/>
      </c>
      <c r="Y273" s="22" t="str">
        <f>IF(X273="","",W273+X273)</f>
        <v/>
      </c>
      <c r="Z273" s="201" t="str">
        <f t="shared" ref="Z273:Z274" si="11">IF(Y273="","",_xlfn.IFS(Y273=2,"対策の必要なし",Y273=3,"現時点では必要なし",Y273=4,"何らかの対策が必要",Y273=5,"優先的な対策が必要",Y273=6,"即座に対策が必要"))</f>
        <v/>
      </c>
      <c r="AA273" s="202"/>
      <c r="AB273" s="203"/>
    </row>
    <row r="274" spans="1:28" ht="26.25" customHeight="1" thickBot="1">
      <c r="A274" s="117"/>
      <c r="B274" s="118"/>
      <c r="C274" s="118"/>
      <c r="D274" s="118"/>
      <c r="E274" s="136"/>
      <c r="F274" s="7">
        <v>3</v>
      </c>
      <c r="G274" s="182"/>
      <c r="H274" s="196"/>
      <c r="I274" s="199"/>
      <c r="J274" s="199"/>
      <c r="K274" s="199"/>
      <c r="L274" s="199"/>
      <c r="M274" s="199"/>
      <c r="N274" s="199"/>
      <c r="O274" s="199"/>
      <c r="P274" s="199"/>
      <c r="Q274" s="199"/>
      <c r="R274" s="199"/>
      <c r="S274" s="199"/>
      <c r="T274" s="199"/>
      <c r="U274" s="199"/>
      <c r="V274" s="200"/>
      <c r="W274" s="46" t="str">
        <f>IF(I274="","",VLOOKUP(I274,'リスト1(PC入力用)'!$C$2:$E$169,2,FALSE))</f>
        <v/>
      </c>
      <c r="X274" s="47" t="str">
        <f>IF(I274="","",VLOOKUP(I274,'リスト1(PC入力用)'!$C$2:$E$169,3,FALSE))</f>
        <v/>
      </c>
      <c r="Y274" s="23" t="str">
        <f>IF(X274="","",W274+X274)</f>
        <v/>
      </c>
      <c r="Z274" s="201" t="str">
        <f t="shared" si="11"/>
        <v/>
      </c>
      <c r="AA274" s="202"/>
      <c r="AB274" s="203"/>
    </row>
    <row r="275" spans="1:28" ht="26.25" customHeight="1" thickTop="1">
      <c r="A275" s="137" t="s">
        <v>17</v>
      </c>
      <c r="B275" s="138"/>
      <c r="C275" s="138"/>
      <c r="D275" s="138"/>
      <c r="E275" s="139"/>
      <c r="F275" s="8" t="s">
        <v>8</v>
      </c>
      <c r="G275" s="11" t="s">
        <v>30</v>
      </c>
      <c r="H275" s="225" t="s">
        <v>23</v>
      </c>
      <c r="I275" s="226"/>
      <c r="J275" s="226"/>
      <c r="K275" s="147" t="s">
        <v>24</v>
      </c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  <c r="AA275" s="140"/>
      <c r="AB275" s="141"/>
    </row>
    <row r="276" spans="1:28" ht="26.25" customHeight="1">
      <c r="A276" s="142" t="s">
        <v>33</v>
      </c>
      <c r="B276" s="143"/>
      <c r="C276" s="143"/>
      <c r="D276" s="143"/>
      <c r="E276" s="143"/>
      <c r="F276" s="9"/>
      <c r="G276" s="34" t="str">
        <f>IF(F276="","",VLOOKUP(F276,F272:Y274,20,FALSE))</f>
        <v/>
      </c>
      <c r="H276" s="219" t="str">
        <f>IF(F276="","",VLOOKUP(F276,F272:AB274,21,FALSE))</f>
        <v/>
      </c>
      <c r="I276" s="220"/>
      <c r="J276" s="221"/>
      <c r="K276" s="194"/>
      <c r="L276" s="195"/>
      <c r="M276" s="186"/>
      <c r="N276" s="184"/>
      <c r="O276" s="184"/>
      <c r="P276" s="184"/>
      <c r="Q276" s="184"/>
      <c r="R276" s="184"/>
      <c r="S276" s="184"/>
      <c r="T276" s="187"/>
      <c r="U276" s="184"/>
      <c r="V276" s="184"/>
      <c r="W276" s="184"/>
      <c r="X276" s="184"/>
      <c r="Y276" s="184"/>
      <c r="Z276" s="184"/>
      <c r="AA276" s="184"/>
      <c r="AB276" s="185"/>
    </row>
    <row r="277" spans="1:28" ht="26.25" customHeight="1">
      <c r="A277" s="115" t="s">
        <v>31</v>
      </c>
      <c r="B277" s="116"/>
      <c r="C277" s="116"/>
      <c r="D277" s="116"/>
      <c r="E277" s="116"/>
      <c r="F277" s="9"/>
      <c r="G277" s="34" t="str">
        <f>IF(F277="","",VLOOKUP(F277,F272:Y274,20,FALSE))</f>
        <v/>
      </c>
      <c r="H277" s="219" t="str">
        <f>IF(F277="","",VLOOKUP(F277,F272:AB274,21,FALSE))</f>
        <v/>
      </c>
      <c r="I277" s="220"/>
      <c r="J277" s="221"/>
      <c r="K277" s="194"/>
      <c r="L277" s="195"/>
      <c r="M277" s="186"/>
      <c r="N277" s="184"/>
      <c r="O277" s="184"/>
      <c r="P277" s="184"/>
      <c r="Q277" s="184"/>
      <c r="R277" s="184"/>
      <c r="S277" s="184"/>
      <c r="T277" s="187"/>
      <c r="U277" s="184"/>
      <c r="V277" s="184"/>
      <c r="W277" s="184"/>
      <c r="X277" s="184"/>
      <c r="Y277" s="184"/>
      <c r="Z277" s="184"/>
      <c r="AA277" s="184"/>
      <c r="AB277" s="185"/>
    </row>
    <row r="278" spans="1:28" ht="26.25" customHeight="1" thickBot="1">
      <c r="A278" s="117"/>
      <c r="B278" s="118"/>
      <c r="C278" s="118"/>
      <c r="D278" s="118"/>
      <c r="E278" s="118"/>
      <c r="F278" s="10"/>
      <c r="G278" s="34" t="str">
        <f>IF(F278="","",VLOOKUP(F278,F272:Y274,20,FALSE))</f>
        <v/>
      </c>
      <c r="H278" s="222" t="str">
        <f>IF(F278="","",VLOOKUP(F278,F272:AB274,21,FALSE))</f>
        <v/>
      </c>
      <c r="I278" s="223"/>
      <c r="J278" s="224"/>
      <c r="K278" s="182"/>
      <c r="L278" s="196"/>
      <c r="M278" s="204"/>
      <c r="N278" s="181"/>
      <c r="O278" s="181"/>
      <c r="P278" s="181"/>
      <c r="Q278" s="181"/>
      <c r="R278" s="181"/>
      <c r="S278" s="181"/>
      <c r="T278" s="205"/>
      <c r="U278" s="184"/>
      <c r="V278" s="184"/>
      <c r="W278" s="184"/>
      <c r="X278" s="184"/>
      <c r="Y278" s="184"/>
      <c r="Z278" s="184"/>
      <c r="AA278" s="184"/>
      <c r="AB278" s="185"/>
    </row>
    <row r="279" spans="1:28" ht="26.25" customHeight="1" thickTop="1">
      <c r="A279" s="123" t="s">
        <v>13</v>
      </c>
      <c r="B279" s="124"/>
      <c r="C279" s="124"/>
      <c r="D279" s="124"/>
      <c r="E279" s="124"/>
      <c r="F279" s="229"/>
      <c r="G279" s="230"/>
      <c r="H279" s="230"/>
      <c r="I279" s="230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0"/>
      <c r="U279" s="230"/>
      <c r="V279" s="230"/>
      <c r="W279" s="230"/>
      <c r="X279" s="230"/>
      <c r="Y279" s="131" t="s">
        <v>35</v>
      </c>
      <c r="Z279" s="131"/>
      <c r="AA279" s="131"/>
      <c r="AB279" s="132"/>
    </row>
    <row r="280" spans="1:28" ht="26.25" customHeight="1" thickBot="1">
      <c r="A280" s="125"/>
      <c r="B280" s="126"/>
      <c r="C280" s="126"/>
      <c r="D280" s="126"/>
      <c r="E280" s="126"/>
      <c r="F280" s="231"/>
      <c r="G280" s="232"/>
      <c r="H280" s="232"/>
      <c r="I280" s="232"/>
      <c r="J280" s="232"/>
      <c r="K280" s="232"/>
      <c r="L280" s="232"/>
      <c r="M280" s="232"/>
      <c r="N280" s="232"/>
      <c r="O280" s="232"/>
      <c r="P280" s="232"/>
      <c r="Q280" s="232"/>
      <c r="R280" s="232"/>
      <c r="S280" s="232"/>
      <c r="T280" s="232"/>
      <c r="U280" s="232"/>
      <c r="V280" s="232"/>
      <c r="W280" s="232"/>
      <c r="X280" s="232"/>
      <c r="Y280" s="133"/>
      <c r="Z280" s="133"/>
      <c r="AA280" s="133"/>
      <c r="AB280" s="134"/>
    </row>
    <row r="281" spans="1:28" ht="26.25" customHeight="1" thickTop="1">
      <c r="A281" s="101" t="s">
        <v>11</v>
      </c>
      <c r="B281" s="208" t="str">
        <f>IF(B257="","",B257)</f>
        <v/>
      </c>
      <c r="C281" s="209"/>
      <c r="D281" s="209"/>
      <c r="E281" s="210"/>
      <c r="F281" s="112" t="s">
        <v>12</v>
      </c>
      <c r="G281" s="14" t="s">
        <v>14</v>
      </c>
      <c r="H281" s="15">
        <v>2</v>
      </c>
      <c r="I281" s="13">
        <v>3</v>
      </c>
      <c r="J281" s="15">
        <v>4</v>
      </c>
      <c r="K281" s="15">
        <v>5</v>
      </c>
      <c r="L281" s="16">
        <v>6</v>
      </c>
      <c r="M281" s="16">
        <v>7</v>
      </c>
      <c r="N281" s="16">
        <v>8</v>
      </c>
      <c r="O281" s="16">
        <v>9</v>
      </c>
      <c r="P281" s="16">
        <v>10</v>
      </c>
      <c r="Q281" s="15">
        <v>11</v>
      </c>
      <c r="R281" s="16">
        <v>12</v>
      </c>
      <c r="S281" s="16">
        <v>13</v>
      </c>
      <c r="T281" s="16">
        <v>14</v>
      </c>
      <c r="U281" s="16">
        <v>15</v>
      </c>
      <c r="V281" s="16">
        <v>16</v>
      </c>
      <c r="W281" s="16">
        <v>17</v>
      </c>
      <c r="X281" s="16">
        <v>18</v>
      </c>
      <c r="Y281" s="16">
        <v>19</v>
      </c>
      <c r="Z281" s="18">
        <v>20</v>
      </c>
      <c r="AA281" s="86"/>
      <c r="AB281" s="87"/>
    </row>
    <row r="282" spans="1:28" ht="26.25" customHeight="1">
      <c r="A282" s="101"/>
      <c r="B282" s="211"/>
      <c r="C282" s="212"/>
      <c r="D282" s="212"/>
      <c r="E282" s="213"/>
      <c r="F282" s="113"/>
      <c r="G282" s="217"/>
      <c r="H282" s="217"/>
      <c r="I282" s="217"/>
      <c r="J282" s="217"/>
      <c r="K282" s="217"/>
      <c r="L282" s="217"/>
      <c r="M282" s="217"/>
      <c r="N282" s="217"/>
      <c r="O282" s="217"/>
      <c r="P282" s="217"/>
      <c r="Q282" s="217"/>
      <c r="R282" s="217"/>
      <c r="S282" s="217"/>
      <c r="T282" s="217"/>
      <c r="U282" s="217"/>
      <c r="V282" s="217"/>
      <c r="W282" s="217"/>
      <c r="X282" s="217"/>
      <c r="Y282" s="217"/>
      <c r="Z282" s="217"/>
      <c r="AA282" s="88"/>
      <c r="AB282" s="89"/>
    </row>
    <row r="283" spans="1:28" ht="26.25" customHeight="1">
      <c r="A283" s="101"/>
      <c r="B283" s="211"/>
      <c r="C283" s="212"/>
      <c r="D283" s="212"/>
      <c r="E283" s="213"/>
      <c r="F283" s="113"/>
      <c r="G283" s="217"/>
      <c r="H283" s="217"/>
      <c r="I283" s="217"/>
      <c r="J283" s="217"/>
      <c r="K283" s="217"/>
      <c r="L283" s="217"/>
      <c r="M283" s="217"/>
      <c r="N283" s="217"/>
      <c r="O283" s="217"/>
      <c r="P283" s="217"/>
      <c r="Q283" s="217"/>
      <c r="R283" s="217"/>
      <c r="S283" s="217"/>
      <c r="T283" s="217"/>
      <c r="U283" s="217"/>
      <c r="V283" s="217"/>
      <c r="W283" s="217"/>
      <c r="X283" s="217"/>
      <c r="Y283" s="217"/>
      <c r="Z283" s="217"/>
      <c r="AA283" s="88"/>
      <c r="AB283" s="89"/>
    </row>
    <row r="284" spans="1:28" ht="26.25" customHeight="1">
      <c r="A284" s="102"/>
      <c r="B284" s="214"/>
      <c r="C284" s="215"/>
      <c r="D284" s="215"/>
      <c r="E284" s="216"/>
      <c r="F284" s="114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90"/>
      <c r="AB284" s="91"/>
    </row>
    <row r="285" spans="1:28" ht="26.25" customHeight="1">
      <c r="A285" s="28"/>
      <c r="B285" s="29"/>
      <c r="C285" s="29"/>
      <c r="D285" s="29"/>
      <c r="E285" s="29"/>
      <c r="F285" s="28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27"/>
      <c r="Z285" s="27"/>
      <c r="AA285" s="26"/>
      <c r="AB285" s="26"/>
    </row>
    <row r="286" spans="1:28" ht="26.25" customHeight="1">
      <c r="A286" s="92" t="s">
        <v>9</v>
      </c>
      <c r="B286" s="93"/>
      <c r="C286" s="64" t="s">
        <v>21</v>
      </c>
      <c r="D286" s="64"/>
      <c r="E286" s="64"/>
      <c r="F286" s="64"/>
      <c r="G286" s="98"/>
      <c r="H286" s="61" t="s">
        <v>15</v>
      </c>
      <c r="I286" s="61"/>
      <c r="J286" s="64" t="s">
        <v>20</v>
      </c>
      <c r="K286" s="64"/>
      <c r="L286" s="64"/>
      <c r="M286" s="64"/>
      <c r="N286" s="64"/>
      <c r="O286" s="98"/>
      <c r="P286" s="61" t="s">
        <v>29</v>
      </c>
      <c r="Q286" s="61"/>
      <c r="R286" s="61"/>
      <c r="S286" s="61"/>
      <c r="T286" s="64" t="s">
        <v>26</v>
      </c>
      <c r="U286" s="64"/>
      <c r="V286" s="64"/>
      <c r="W286" s="67" t="s">
        <v>23</v>
      </c>
      <c r="X286" s="68"/>
      <c r="Y286" s="73" t="s">
        <v>34</v>
      </c>
      <c r="Z286" s="73"/>
      <c r="AA286" s="73"/>
      <c r="AB286" s="74"/>
    </row>
    <row r="287" spans="1:28" ht="26.25" customHeight="1">
      <c r="A287" s="94"/>
      <c r="B287" s="95"/>
      <c r="C287" s="65"/>
      <c r="D287" s="65"/>
      <c r="E287" s="65"/>
      <c r="F287" s="65"/>
      <c r="G287" s="99"/>
      <c r="H287" s="62"/>
      <c r="I287" s="62"/>
      <c r="J287" s="65"/>
      <c r="K287" s="65"/>
      <c r="L287" s="65"/>
      <c r="M287" s="65"/>
      <c r="N287" s="65"/>
      <c r="O287" s="99"/>
      <c r="P287" s="62"/>
      <c r="Q287" s="62"/>
      <c r="R287" s="62"/>
      <c r="S287" s="62"/>
      <c r="T287" s="65"/>
      <c r="U287" s="65"/>
      <c r="V287" s="65"/>
      <c r="W287" s="69"/>
      <c r="X287" s="70"/>
      <c r="Y287" s="75"/>
      <c r="Z287" s="75"/>
      <c r="AA287" s="75"/>
      <c r="AB287" s="76"/>
    </row>
    <row r="288" spans="1:28" ht="26.25" customHeight="1">
      <c r="A288" s="96"/>
      <c r="B288" s="97"/>
      <c r="C288" s="66"/>
      <c r="D288" s="66"/>
      <c r="E288" s="66"/>
      <c r="F288" s="66"/>
      <c r="G288" s="100"/>
      <c r="H288" s="63"/>
      <c r="I288" s="63"/>
      <c r="J288" s="66"/>
      <c r="K288" s="66"/>
      <c r="L288" s="66"/>
      <c r="M288" s="66"/>
      <c r="N288" s="66"/>
      <c r="O288" s="100"/>
      <c r="P288" s="63"/>
      <c r="Q288" s="63"/>
      <c r="R288" s="63"/>
      <c r="S288" s="63"/>
      <c r="T288" s="66"/>
      <c r="U288" s="66"/>
      <c r="V288" s="66"/>
      <c r="W288" s="71"/>
      <c r="X288" s="72"/>
      <c r="Y288" s="77"/>
      <c r="Z288" s="77"/>
      <c r="AA288" s="77"/>
      <c r="AB288" s="78"/>
    </row>
    <row r="289" spans="1:29" ht="26.25" customHeight="1">
      <c r="A289" s="165" t="s">
        <v>22</v>
      </c>
      <c r="B289" s="165"/>
      <c r="C289" s="165"/>
      <c r="D289" s="165"/>
      <c r="E289" s="165"/>
      <c r="F289" s="165"/>
      <c r="G289" s="165"/>
      <c r="H289" s="165"/>
      <c r="I289" s="165"/>
      <c r="J289" s="165"/>
      <c r="K289" s="165"/>
      <c r="L289" s="165"/>
      <c r="M289" s="1"/>
      <c r="N289" s="1"/>
      <c r="O289" s="1"/>
      <c r="P289" s="2"/>
      <c r="T289" s="227" t="str">
        <f>IF(T265="","",T265+1)</f>
        <v/>
      </c>
      <c r="U289" s="227"/>
      <c r="V289" s="227"/>
      <c r="W289" s="227"/>
      <c r="X289" s="227"/>
      <c r="Y289" s="227"/>
      <c r="Z289" s="227"/>
      <c r="AA289" s="207" t="str">
        <f>IF(T289="","",T289)</f>
        <v/>
      </c>
      <c r="AB289" s="207"/>
      <c r="AC289" s="21"/>
    </row>
    <row r="290" spans="1:29" ht="26.25" customHeight="1">
      <c r="A290" s="166"/>
      <c r="B290" s="166"/>
      <c r="C290" s="166"/>
      <c r="D290" s="166"/>
      <c r="E290" s="166"/>
      <c r="F290" s="167"/>
      <c r="G290" s="167"/>
      <c r="H290" s="167"/>
      <c r="I290" s="167"/>
      <c r="J290" s="167"/>
      <c r="K290" s="167"/>
      <c r="L290" s="167"/>
      <c r="M290" s="168" t="s">
        <v>5</v>
      </c>
      <c r="N290" s="168"/>
      <c r="O290" s="228" t="str">
        <f>IF(O266="","",O266)</f>
        <v/>
      </c>
      <c r="P290" s="228"/>
      <c r="Q290" s="228"/>
      <c r="R290" s="228"/>
      <c r="S290" s="228"/>
      <c r="T290" s="228"/>
      <c r="U290" s="228"/>
      <c r="V290" s="228"/>
      <c r="W290" s="228"/>
      <c r="X290" s="228"/>
      <c r="Y290" s="228"/>
      <c r="Z290" s="228"/>
      <c r="AA290" s="228"/>
      <c r="AB290" s="228"/>
    </row>
    <row r="291" spans="1:29" ht="26.25" customHeight="1">
      <c r="A291" s="170" t="s">
        <v>6</v>
      </c>
      <c r="B291" s="171"/>
      <c r="C291" s="171"/>
      <c r="D291" s="171"/>
      <c r="E291" s="172"/>
      <c r="F291" s="176"/>
      <c r="G291" s="177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8"/>
      <c r="S291" s="177"/>
      <c r="T291" s="177"/>
      <c r="U291" s="177"/>
      <c r="V291" s="177"/>
      <c r="W291" s="177"/>
      <c r="X291" s="177"/>
      <c r="Y291" s="177"/>
      <c r="Z291" s="177"/>
      <c r="AA291" s="177"/>
      <c r="AB291" s="179"/>
    </row>
    <row r="292" spans="1:29" ht="26.25" customHeight="1" thickBot="1">
      <c r="A292" s="173"/>
      <c r="B292" s="174"/>
      <c r="C292" s="174"/>
      <c r="D292" s="174"/>
      <c r="E292" s="175"/>
      <c r="F292" s="180"/>
      <c r="G292" s="181"/>
      <c r="H292" s="181"/>
      <c r="I292" s="181"/>
      <c r="J292" s="181"/>
      <c r="K292" s="181"/>
      <c r="L292" s="181"/>
      <c r="M292" s="181"/>
      <c r="N292" s="181"/>
      <c r="O292" s="181"/>
      <c r="P292" s="181"/>
      <c r="Q292" s="181"/>
      <c r="R292" s="182"/>
      <c r="S292" s="181"/>
      <c r="T292" s="181"/>
      <c r="U292" s="181"/>
      <c r="V292" s="181"/>
      <c r="W292" s="181"/>
      <c r="X292" s="181"/>
      <c r="Y292" s="181"/>
      <c r="Z292" s="181"/>
      <c r="AA292" s="181"/>
      <c r="AB292" s="183"/>
    </row>
    <row r="293" spans="1:29" ht="26.25" customHeight="1" thickTop="1">
      <c r="A293" s="154" t="s">
        <v>7</v>
      </c>
      <c r="B293" s="155"/>
      <c r="C293" s="155"/>
      <c r="D293" s="155"/>
      <c r="E293" s="155"/>
      <c r="F293" s="155"/>
      <c r="G293" s="155"/>
      <c r="H293" s="155"/>
      <c r="I293" s="155"/>
      <c r="J293" s="155"/>
      <c r="K293" s="155"/>
      <c r="L293" s="156"/>
      <c r="M293" s="12">
        <v>1</v>
      </c>
      <c r="N293" s="188"/>
      <c r="O293" s="188"/>
      <c r="P293" s="188"/>
      <c r="Q293" s="188"/>
      <c r="R293" s="188"/>
      <c r="S293" s="188"/>
      <c r="T293" s="189"/>
      <c r="U293" s="17">
        <v>3</v>
      </c>
      <c r="V293" s="192"/>
      <c r="W293" s="192"/>
      <c r="X293" s="192"/>
      <c r="Y293" s="192"/>
      <c r="Z293" s="192"/>
      <c r="AA293" s="192"/>
      <c r="AB293" s="193"/>
    </row>
    <row r="294" spans="1:29" ht="26.25" customHeight="1" thickBot="1">
      <c r="A294" s="160" t="s">
        <v>18</v>
      </c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2"/>
      <c r="M294" s="3">
        <v>2</v>
      </c>
      <c r="N294" s="190"/>
      <c r="O294" s="190"/>
      <c r="P294" s="190"/>
      <c r="Q294" s="190"/>
      <c r="R294" s="190"/>
      <c r="S294" s="190"/>
      <c r="T294" s="191"/>
      <c r="U294" s="3">
        <v>4</v>
      </c>
      <c r="V294" s="181"/>
      <c r="W294" s="181"/>
      <c r="X294" s="181"/>
      <c r="Y294" s="181"/>
      <c r="Z294" s="181"/>
      <c r="AA294" s="181"/>
      <c r="AB294" s="183"/>
    </row>
    <row r="295" spans="1:29" ht="26.25" customHeight="1" thickTop="1">
      <c r="A295" s="137" t="s">
        <v>16</v>
      </c>
      <c r="B295" s="138"/>
      <c r="C295" s="138"/>
      <c r="D295" s="138"/>
      <c r="E295" s="139"/>
      <c r="F295" s="5" t="s">
        <v>8</v>
      </c>
      <c r="G295" s="147" t="s">
        <v>141</v>
      </c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1"/>
      <c r="W295" s="148" t="s">
        <v>28</v>
      </c>
      <c r="X295" s="149"/>
      <c r="Y295" s="150"/>
      <c r="Z295" s="151" t="s">
        <v>25</v>
      </c>
      <c r="AA295" s="151"/>
      <c r="AB295" s="152"/>
    </row>
    <row r="296" spans="1:29" ht="26.25" customHeight="1">
      <c r="A296" s="142" t="s">
        <v>10</v>
      </c>
      <c r="B296" s="143"/>
      <c r="C296" s="143"/>
      <c r="D296" s="143"/>
      <c r="E296" s="153"/>
      <c r="F296" s="6">
        <v>1</v>
      </c>
      <c r="G296" s="194"/>
      <c r="H296" s="195"/>
      <c r="I296" s="197"/>
      <c r="J296" s="197"/>
      <c r="K296" s="197"/>
      <c r="L296" s="197"/>
      <c r="M296" s="197"/>
      <c r="N296" s="197"/>
      <c r="O296" s="197"/>
      <c r="P296" s="197"/>
      <c r="Q296" s="197"/>
      <c r="R296" s="197"/>
      <c r="S296" s="197"/>
      <c r="T296" s="197"/>
      <c r="U296" s="197"/>
      <c r="V296" s="198"/>
      <c r="W296" s="46" t="str">
        <f>IF(I296="","",VLOOKUP(I296,'リスト1(PC入力用)'!$C$2:$E$169,2,FALSE))</f>
        <v/>
      </c>
      <c r="X296" s="47" t="str">
        <f>IF(I296="","",VLOOKUP(I296,'リスト1(PC入力用)'!$C$2:$E$169,3,FALSE))</f>
        <v/>
      </c>
      <c r="Y296" s="22" t="str">
        <f>IF(X296="","",W296+X296)</f>
        <v/>
      </c>
      <c r="Z296" s="201" t="str">
        <f>IF(Y296="","",_xlfn.IFS(Y296=2,"対策の必要なし",Y296=3,"現時点では必要なし",Y296=4,"何らかの対策が必要",Y296=5,"優先的な対策が必要",Y296=6,"即座に対策が必要"))</f>
        <v/>
      </c>
      <c r="AA296" s="202"/>
      <c r="AB296" s="203"/>
    </row>
    <row r="297" spans="1:29" ht="26.25" customHeight="1">
      <c r="A297" s="115" t="s">
        <v>19</v>
      </c>
      <c r="B297" s="116"/>
      <c r="C297" s="116"/>
      <c r="D297" s="116"/>
      <c r="E297" s="135"/>
      <c r="F297" s="6">
        <v>2</v>
      </c>
      <c r="G297" s="194"/>
      <c r="H297" s="195"/>
      <c r="I297" s="197"/>
      <c r="J297" s="197"/>
      <c r="K297" s="197"/>
      <c r="L297" s="197"/>
      <c r="M297" s="197"/>
      <c r="N297" s="197"/>
      <c r="O297" s="197"/>
      <c r="P297" s="197"/>
      <c r="Q297" s="197"/>
      <c r="R297" s="197"/>
      <c r="S297" s="197"/>
      <c r="T297" s="197"/>
      <c r="U297" s="197"/>
      <c r="V297" s="198"/>
      <c r="W297" s="46" t="str">
        <f>IF(I297="","",VLOOKUP(I297,'リスト1(PC入力用)'!$C$2:$E$169,2,FALSE))</f>
        <v/>
      </c>
      <c r="X297" s="47" t="str">
        <f>IF(I297="","",VLOOKUP(I297,'リスト1(PC入力用)'!$C$2:$E$169,3,FALSE))</f>
        <v/>
      </c>
      <c r="Y297" s="22" t="str">
        <f>IF(X297="","",W297+X297)</f>
        <v/>
      </c>
      <c r="Z297" s="201" t="str">
        <f t="shared" ref="Z297:Z298" si="12">IF(Y297="","",_xlfn.IFS(Y297=2,"対策の必要なし",Y297=3,"現時点では必要なし",Y297=4,"何らかの対策が必要",Y297=5,"優先的な対策が必要",Y297=6,"即座に対策が必要"))</f>
        <v/>
      </c>
      <c r="AA297" s="202"/>
      <c r="AB297" s="203"/>
    </row>
    <row r="298" spans="1:29" ht="26.25" customHeight="1" thickBot="1">
      <c r="A298" s="117"/>
      <c r="B298" s="118"/>
      <c r="C298" s="118"/>
      <c r="D298" s="118"/>
      <c r="E298" s="136"/>
      <c r="F298" s="7">
        <v>3</v>
      </c>
      <c r="G298" s="182"/>
      <c r="H298" s="196"/>
      <c r="I298" s="199"/>
      <c r="J298" s="199"/>
      <c r="K298" s="199"/>
      <c r="L298" s="199"/>
      <c r="M298" s="199"/>
      <c r="N298" s="199"/>
      <c r="O298" s="199"/>
      <c r="P298" s="199"/>
      <c r="Q298" s="199"/>
      <c r="R298" s="199"/>
      <c r="S298" s="199"/>
      <c r="T298" s="199"/>
      <c r="U298" s="199"/>
      <c r="V298" s="200"/>
      <c r="W298" s="46" t="str">
        <f>IF(I298="","",VLOOKUP(I298,'リスト1(PC入力用)'!$C$2:$E$169,2,FALSE))</f>
        <v/>
      </c>
      <c r="X298" s="47" t="str">
        <f>IF(I298="","",VLOOKUP(I298,'リスト1(PC入力用)'!$C$2:$E$169,3,FALSE))</f>
        <v/>
      </c>
      <c r="Y298" s="23" t="str">
        <f>IF(X298="","",W298+X298)</f>
        <v/>
      </c>
      <c r="Z298" s="201" t="str">
        <f t="shared" si="12"/>
        <v/>
      </c>
      <c r="AA298" s="202"/>
      <c r="AB298" s="203"/>
    </row>
    <row r="299" spans="1:29" ht="26.25" customHeight="1" thickTop="1">
      <c r="A299" s="137" t="s">
        <v>17</v>
      </c>
      <c r="B299" s="138"/>
      <c r="C299" s="138"/>
      <c r="D299" s="138"/>
      <c r="E299" s="139"/>
      <c r="F299" s="8" t="s">
        <v>8</v>
      </c>
      <c r="G299" s="11" t="s">
        <v>30</v>
      </c>
      <c r="H299" s="225" t="s">
        <v>23</v>
      </c>
      <c r="I299" s="226"/>
      <c r="J299" s="226"/>
      <c r="K299" s="147" t="s">
        <v>24</v>
      </c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  <c r="AA299" s="140"/>
      <c r="AB299" s="141"/>
    </row>
    <row r="300" spans="1:29" ht="26.25" customHeight="1">
      <c r="A300" s="142" t="s">
        <v>33</v>
      </c>
      <c r="B300" s="143"/>
      <c r="C300" s="143"/>
      <c r="D300" s="143"/>
      <c r="E300" s="143"/>
      <c r="F300" s="9"/>
      <c r="G300" s="34" t="str">
        <f>IF(F300="","",VLOOKUP(F300,F296:Y298,20,FALSE))</f>
        <v/>
      </c>
      <c r="H300" s="219" t="str">
        <f>IF(F300="","",VLOOKUP(F300,F296:AB298,21,FALSE))</f>
        <v/>
      </c>
      <c r="I300" s="220"/>
      <c r="J300" s="221"/>
      <c r="K300" s="194"/>
      <c r="L300" s="195"/>
      <c r="M300" s="186"/>
      <c r="N300" s="184"/>
      <c r="O300" s="184"/>
      <c r="P300" s="184"/>
      <c r="Q300" s="184"/>
      <c r="R300" s="184"/>
      <c r="S300" s="184"/>
      <c r="T300" s="187"/>
      <c r="U300" s="184"/>
      <c r="V300" s="184"/>
      <c r="W300" s="184"/>
      <c r="X300" s="184"/>
      <c r="Y300" s="184"/>
      <c r="Z300" s="184"/>
      <c r="AA300" s="184"/>
      <c r="AB300" s="185"/>
    </row>
    <row r="301" spans="1:29" ht="26.25" customHeight="1">
      <c r="A301" s="115" t="s">
        <v>31</v>
      </c>
      <c r="B301" s="116"/>
      <c r="C301" s="116"/>
      <c r="D301" s="116"/>
      <c r="E301" s="116"/>
      <c r="F301" s="9"/>
      <c r="G301" s="34" t="str">
        <f>IF(F301="","",VLOOKUP(F301,F296:Y298,20,FALSE))</f>
        <v/>
      </c>
      <c r="H301" s="219" t="str">
        <f>IF(F301="","",VLOOKUP(F301,F296:AB298,21,FALSE))</f>
        <v/>
      </c>
      <c r="I301" s="220"/>
      <c r="J301" s="221"/>
      <c r="K301" s="194"/>
      <c r="L301" s="195"/>
      <c r="M301" s="186"/>
      <c r="N301" s="184"/>
      <c r="O301" s="184"/>
      <c r="P301" s="184"/>
      <c r="Q301" s="184"/>
      <c r="R301" s="184"/>
      <c r="S301" s="184"/>
      <c r="T301" s="187"/>
      <c r="U301" s="184"/>
      <c r="V301" s="184"/>
      <c r="W301" s="184"/>
      <c r="X301" s="184"/>
      <c r="Y301" s="184"/>
      <c r="Z301" s="184"/>
      <c r="AA301" s="184"/>
      <c r="AB301" s="185"/>
    </row>
    <row r="302" spans="1:29" ht="26.25" customHeight="1" thickBot="1">
      <c r="A302" s="117"/>
      <c r="B302" s="118"/>
      <c r="C302" s="118"/>
      <c r="D302" s="118"/>
      <c r="E302" s="118"/>
      <c r="F302" s="10"/>
      <c r="G302" s="34" t="str">
        <f>IF(F302="","",VLOOKUP(F302,F296:Y298,20,FALSE))</f>
        <v/>
      </c>
      <c r="H302" s="222" t="str">
        <f>IF(F302="","",VLOOKUP(F302,F296:AB298,21,FALSE))</f>
        <v/>
      </c>
      <c r="I302" s="223"/>
      <c r="J302" s="224"/>
      <c r="K302" s="182"/>
      <c r="L302" s="196"/>
      <c r="M302" s="204"/>
      <c r="N302" s="181"/>
      <c r="O302" s="181"/>
      <c r="P302" s="181"/>
      <c r="Q302" s="181"/>
      <c r="R302" s="181"/>
      <c r="S302" s="181"/>
      <c r="T302" s="205"/>
      <c r="U302" s="184"/>
      <c r="V302" s="184"/>
      <c r="W302" s="184"/>
      <c r="X302" s="184"/>
      <c r="Y302" s="184"/>
      <c r="Z302" s="184"/>
      <c r="AA302" s="184"/>
      <c r="AB302" s="185"/>
    </row>
    <row r="303" spans="1:29" ht="26.25" customHeight="1" thickTop="1">
      <c r="A303" s="123" t="s">
        <v>13</v>
      </c>
      <c r="B303" s="124"/>
      <c r="C303" s="124"/>
      <c r="D303" s="124"/>
      <c r="E303" s="124"/>
      <c r="F303" s="229"/>
      <c r="G303" s="230"/>
      <c r="H303" s="230"/>
      <c r="I303" s="230"/>
      <c r="J303" s="230"/>
      <c r="K303" s="230"/>
      <c r="L303" s="230"/>
      <c r="M303" s="230"/>
      <c r="N303" s="230"/>
      <c r="O303" s="230"/>
      <c r="P303" s="230"/>
      <c r="Q303" s="230"/>
      <c r="R303" s="230"/>
      <c r="S303" s="230"/>
      <c r="T303" s="230"/>
      <c r="U303" s="230"/>
      <c r="V303" s="230"/>
      <c r="W303" s="230"/>
      <c r="X303" s="230"/>
      <c r="Y303" s="131" t="s">
        <v>35</v>
      </c>
      <c r="Z303" s="131"/>
      <c r="AA303" s="131"/>
      <c r="AB303" s="132"/>
    </row>
    <row r="304" spans="1:29" ht="26.25" customHeight="1" thickBot="1">
      <c r="A304" s="125"/>
      <c r="B304" s="126"/>
      <c r="C304" s="126"/>
      <c r="D304" s="126"/>
      <c r="E304" s="126"/>
      <c r="F304" s="231"/>
      <c r="G304" s="232"/>
      <c r="H304" s="232"/>
      <c r="I304" s="232"/>
      <c r="J304" s="232"/>
      <c r="K304" s="232"/>
      <c r="L304" s="232"/>
      <c r="M304" s="232"/>
      <c r="N304" s="232"/>
      <c r="O304" s="232"/>
      <c r="P304" s="232"/>
      <c r="Q304" s="232"/>
      <c r="R304" s="232"/>
      <c r="S304" s="232"/>
      <c r="T304" s="232"/>
      <c r="U304" s="232"/>
      <c r="V304" s="232"/>
      <c r="W304" s="232"/>
      <c r="X304" s="232"/>
      <c r="Y304" s="133"/>
      <c r="Z304" s="133"/>
      <c r="AA304" s="133"/>
      <c r="AB304" s="134"/>
    </row>
    <row r="305" spans="1:29" ht="26.25" customHeight="1" thickTop="1">
      <c r="A305" s="101" t="s">
        <v>11</v>
      </c>
      <c r="B305" s="208" t="str">
        <f>IF(B281="","",B281)</f>
        <v/>
      </c>
      <c r="C305" s="209"/>
      <c r="D305" s="209"/>
      <c r="E305" s="210"/>
      <c r="F305" s="112" t="s">
        <v>12</v>
      </c>
      <c r="G305" s="14" t="s">
        <v>14</v>
      </c>
      <c r="H305" s="15">
        <v>2</v>
      </c>
      <c r="I305" s="13">
        <v>3</v>
      </c>
      <c r="J305" s="15">
        <v>4</v>
      </c>
      <c r="K305" s="15">
        <v>5</v>
      </c>
      <c r="L305" s="16">
        <v>6</v>
      </c>
      <c r="M305" s="16">
        <v>7</v>
      </c>
      <c r="N305" s="16">
        <v>8</v>
      </c>
      <c r="O305" s="16">
        <v>9</v>
      </c>
      <c r="P305" s="16">
        <v>10</v>
      </c>
      <c r="Q305" s="15">
        <v>11</v>
      </c>
      <c r="R305" s="16">
        <v>12</v>
      </c>
      <c r="S305" s="16">
        <v>13</v>
      </c>
      <c r="T305" s="16">
        <v>14</v>
      </c>
      <c r="U305" s="16">
        <v>15</v>
      </c>
      <c r="V305" s="16">
        <v>16</v>
      </c>
      <c r="W305" s="16">
        <v>17</v>
      </c>
      <c r="X305" s="16">
        <v>18</v>
      </c>
      <c r="Y305" s="16">
        <v>19</v>
      </c>
      <c r="Z305" s="18">
        <v>20</v>
      </c>
      <c r="AA305" s="86"/>
      <c r="AB305" s="87"/>
    </row>
    <row r="306" spans="1:29" ht="26.25" customHeight="1">
      <c r="A306" s="101"/>
      <c r="B306" s="211"/>
      <c r="C306" s="212"/>
      <c r="D306" s="212"/>
      <c r="E306" s="213"/>
      <c r="F306" s="113"/>
      <c r="G306" s="217"/>
      <c r="H306" s="217"/>
      <c r="I306" s="217"/>
      <c r="J306" s="217"/>
      <c r="K306" s="217"/>
      <c r="L306" s="217"/>
      <c r="M306" s="217"/>
      <c r="N306" s="217"/>
      <c r="O306" s="217"/>
      <c r="P306" s="217"/>
      <c r="Q306" s="217"/>
      <c r="R306" s="217"/>
      <c r="S306" s="217"/>
      <c r="T306" s="217"/>
      <c r="U306" s="217"/>
      <c r="V306" s="217"/>
      <c r="W306" s="217"/>
      <c r="X306" s="217"/>
      <c r="Y306" s="217"/>
      <c r="Z306" s="217"/>
      <c r="AA306" s="88"/>
      <c r="AB306" s="89"/>
    </row>
    <row r="307" spans="1:29" ht="26.25" customHeight="1">
      <c r="A307" s="101"/>
      <c r="B307" s="211"/>
      <c r="C307" s="212"/>
      <c r="D307" s="212"/>
      <c r="E307" s="213"/>
      <c r="F307" s="113"/>
      <c r="G307" s="217"/>
      <c r="H307" s="217"/>
      <c r="I307" s="217"/>
      <c r="J307" s="217"/>
      <c r="K307" s="217"/>
      <c r="L307" s="217"/>
      <c r="M307" s="217"/>
      <c r="N307" s="217"/>
      <c r="O307" s="217"/>
      <c r="P307" s="217"/>
      <c r="Q307" s="217"/>
      <c r="R307" s="217"/>
      <c r="S307" s="217"/>
      <c r="T307" s="217"/>
      <c r="U307" s="217"/>
      <c r="V307" s="217"/>
      <c r="W307" s="217"/>
      <c r="X307" s="217"/>
      <c r="Y307" s="217"/>
      <c r="Z307" s="217"/>
      <c r="AA307" s="88"/>
      <c r="AB307" s="89"/>
    </row>
    <row r="308" spans="1:29" ht="26.25" customHeight="1">
      <c r="A308" s="102"/>
      <c r="B308" s="214"/>
      <c r="C308" s="215"/>
      <c r="D308" s="215"/>
      <c r="E308" s="216"/>
      <c r="F308" s="114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90"/>
      <c r="AB308" s="91"/>
    </row>
    <row r="309" spans="1:29" ht="26.25" customHeight="1">
      <c r="A309" s="28"/>
      <c r="B309" s="29"/>
      <c r="C309" s="29"/>
      <c r="D309" s="29"/>
      <c r="E309" s="29"/>
      <c r="F309" s="28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27"/>
      <c r="Z309" s="27"/>
      <c r="AA309" s="26"/>
      <c r="AB309" s="26"/>
    </row>
    <row r="310" spans="1:29" ht="26.25" customHeight="1">
      <c r="A310" s="92" t="s">
        <v>9</v>
      </c>
      <c r="B310" s="93"/>
      <c r="C310" s="64" t="s">
        <v>21</v>
      </c>
      <c r="D310" s="64"/>
      <c r="E310" s="64"/>
      <c r="F310" s="64"/>
      <c r="G310" s="98"/>
      <c r="H310" s="61" t="s">
        <v>15</v>
      </c>
      <c r="I310" s="61"/>
      <c r="J310" s="64" t="s">
        <v>20</v>
      </c>
      <c r="K310" s="64"/>
      <c r="L310" s="64"/>
      <c r="M310" s="64"/>
      <c r="N310" s="64"/>
      <c r="O310" s="98"/>
      <c r="P310" s="61" t="s">
        <v>29</v>
      </c>
      <c r="Q310" s="61"/>
      <c r="R310" s="61"/>
      <c r="S310" s="61"/>
      <c r="T310" s="64" t="s">
        <v>26</v>
      </c>
      <c r="U310" s="64"/>
      <c r="V310" s="64"/>
      <c r="W310" s="67" t="s">
        <v>23</v>
      </c>
      <c r="X310" s="68"/>
      <c r="Y310" s="73" t="s">
        <v>34</v>
      </c>
      <c r="Z310" s="73"/>
      <c r="AA310" s="73"/>
      <c r="AB310" s="74"/>
    </row>
    <row r="311" spans="1:29" ht="26.25" customHeight="1">
      <c r="A311" s="94"/>
      <c r="B311" s="95"/>
      <c r="C311" s="65"/>
      <c r="D311" s="65"/>
      <c r="E311" s="65"/>
      <c r="F311" s="65"/>
      <c r="G311" s="99"/>
      <c r="H311" s="62"/>
      <c r="I311" s="62"/>
      <c r="J311" s="65"/>
      <c r="K311" s="65"/>
      <c r="L311" s="65"/>
      <c r="M311" s="65"/>
      <c r="N311" s="65"/>
      <c r="O311" s="99"/>
      <c r="P311" s="62"/>
      <c r="Q311" s="62"/>
      <c r="R311" s="62"/>
      <c r="S311" s="62"/>
      <c r="T311" s="65"/>
      <c r="U311" s="65"/>
      <c r="V311" s="65"/>
      <c r="W311" s="69"/>
      <c r="X311" s="70"/>
      <c r="Y311" s="75"/>
      <c r="Z311" s="75"/>
      <c r="AA311" s="75"/>
      <c r="AB311" s="76"/>
    </row>
    <row r="312" spans="1:29" ht="26.25" customHeight="1">
      <c r="A312" s="96"/>
      <c r="B312" s="97"/>
      <c r="C312" s="66"/>
      <c r="D312" s="66"/>
      <c r="E312" s="66"/>
      <c r="F312" s="66"/>
      <c r="G312" s="100"/>
      <c r="H312" s="63"/>
      <c r="I312" s="63"/>
      <c r="J312" s="66"/>
      <c r="K312" s="66"/>
      <c r="L312" s="66"/>
      <c r="M312" s="66"/>
      <c r="N312" s="66"/>
      <c r="O312" s="100"/>
      <c r="P312" s="63"/>
      <c r="Q312" s="63"/>
      <c r="R312" s="63"/>
      <c r="S312" s="63"/>
      <c r="T312" s="66"/>
      <c r="U312" s="66"/>
      <c r="V312" s="66"/>
      <c r="W312" s="71"/>
      <c r="X312" s="72"/>
      <c r="Y312" s="77"/>
      <c r="Z312" s="77"/>
      <c r="AA312" s="77"/>
      <c r="AB312" s="78"/>
    </row>
    <row r="313" spans="1:29" ht="26.25" customHeight="1">
      <c r="A313" s="165" t="s">
        <v>22</v>
      </c>
      <c r="B313" s="165"/>
      <c r="C313" s="165"/>
      <c r="D313" s="165"/>
      <c r="E313" s="165"/>
      <c r="F313" s="165"/>
      <c r="G313" s="165"/>
      <c r="H313" s="165"/>
      <c r="I313" s="165"/>
      <c r="J313" s="165"/>
      <c r="K313" s="165"/>
      <c r="L313" s="165"/>
      <c r="M313" s="1"/>
      <c r="N313" s="1"/>
      <c r="O313" s="1"/>
      <c r="P313" s="2"/>
      <c r="T313" s="227" t="str">
        <f>IF(T289="","",T289+1)</f>
        <v/>
      </c>
      <c r="U313" s="227"/>
      <c r="V313" s="227"/>
      <c r="W313" s="227"/>
      <c r="X313" s="227"/>
      <c r="Y313" s="227"/>
      <c r="Z313" s="227"/>
      <c r="AA313" s="207" t="str">
        <f>IF(T313="","",T313)</f>
        <v/>
      </c>
      <c r="AB313" s="207"/>
      <c r="AC313" s="21"/>
    </row>
    <row r="314" spans="1:29" ht="26.25" customHeight="1">
      <c r="A314" s="166"/>
      <c r="B314" s="166"/>
      <c r="C314" s="166"/>
      <c r="D314" s="166"/>
      <c r="E314" s="166"/>
      <c r="F314" s="167"/>
      <c r="G314" s="167"/>
      <c r="H314" s="167"/>
      <c r="I314" s="167"/>
      <c r="J314" s="167"/>
      <c r="K314" s="167"/>
      <c r="L314" s="167"/>
      <c r="M314" s="168" t="s">
        <v>5</v>
      </c>
      <c r="N314" s="168"/>
      <c r="O314" s="228" t="str">
        <f>IF(O290="","",O290)</f>
        <v/>
      </c>
      <c r="P314" s="228"/>
      <c r="Q314" s="228"/>
      <c r="R314" s="228"/>
      <c r="S314" s="228"/>
      <c r="T314" s="228"/>
      <c r="U314" s="228"/>
      <c r="V314" s="228"/>
      <c r="W314" s="228"/>
      <c r="X314" s="228"/>
      <c r="Y314" s="228"/>
      <c r="Z314" s="228"/>
      <c r="AA314" s="228"/>
      <c r="AB314" s="228"/>
    </row>
    <row r="315" spans="1:29" ht="26.25" customHeight="1">
      <c r="A315" s="170" t="s">
        <v>6</v>
      </c>
      <c r="B315" s="171"/>
      <c r="C315" s="171"/>
      <c r="D315" s="171"/>
      <c r="E315" s="172"/>
      <c r="F315" s="176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8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9"/>
    </row>
    <row r="316" spans="1:29" ht="26.25" customHeight="1" thickBot="1">
      <c r="A316" s="173"/>
      <c r="B316" s="174"/>
      <c r="C316" s="174"/>
      <c r="D316" s="174"/>
      <c r="E316" s="175"/>
      <c r="F316" s="180"/>
      <c r="G316" s="181"/>
      <c r="H316" s="181"/>
      <c r="I316" s="181"/>
      <c r="J316" s="181"/>
      <c r="K316" s="181"/>
      <c r="L316" s="181"/>
      <c r="M316" s="181"/>
      <c r="N316" s="181"/>
      <c r="O316" s="181"/>
      <c r="P316" s="181"/>
      <c r="Q316" s="181"/>
      <c r="R316" s="182"/>
      <c r="S316" s="181"/>
      <c r="T316" s="181"/>
      <c r="U316" s="181"/>
      <c r="V316" s="181"/>
      <c r="W316" s="181"/>
      <c r="X316" s="181"/>
      <c r="Y316" s="181"/>
      <c r="Z316" s="181"/>
      <c r="AA316" s="181"/>
      <c r="AB316" s="183"/>
    </row>
    <row r="317" spans="1:29" ht="26.25" customHeight="1" thickTop="1">
      <c r="A317" s="154" t="s">
        <v>7</v>
      </c>
      <c r="B317" s="155"/>
      <c r="C317" s="155"/>
      <c r="D317" s="155"/>
      <c r="E317" s="155"/>
      <c r="F317" s="155"/>
      <c r="G317" s="155"/>
      <c r="H317" s="155"/>
      <c r="I317" s="155"/>
      <c r="J317" s="155"/>
      <c r="K317" s="155"/>
      <c r="L317" s="156"/>
      <c r="M317" s="12">
        <v>1</v>
      </c>
      <c r="N317" s="188"/>
      <c r="O317" s="188"/>
      <c r="P317" s="188"/>
      <c r="Q317" s="188"/>
      <c r="R317" s="188"/>
      <c r="S317" s="188"/>
      <c r="T317" s="189"/>
      <c r="U317" s="17">
        <v>3</v>
      </c>
      <c r="V317" s="192"/>
      <c r="W317" s="192"/>
      <c r="X317" s="192"/>
      <c r="Y317" s="192"/>
      <c r="Z317" s="192"/>
      <c r="AA317" s="192"/>
      <c r="AB317" s="193"/>
    </row>
    <row r="318" spans="1:29" ht="26.25" customHeight="1" thickBot="1">
      <c r="A318" s="160" t="s">
        <v>18</v>
      </c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2"/>
      <c r="M318" s="3">
        <v>2</v>
      </c>
      <c r="N318" s="190"/>
      <c r="O318" s="190"/>
      <c r="P318" s="190"/>
      <c r="Q318" s="190"/>
      <c r="R318" s="190"/>
      <c r="S318" s="190"/>
      <c r="T318" s="191"/>
      <c r="U318" s="3">
        <v>4</v>
      </c>
      <c r="V318" s="181"/>
      <c r="W318" s="181"/>
      <c r="X318" s="181"/>
      <c r="Y318" s="181"/>
      <c r="Z318" s="181"/>
      <c r="AA318" s="181"/>
      <c r="AB318" s="183"/>
    </row>
    <row r="319" spans="1:29" ht="26.25" customHeight="1" thickTop="1">
      <c r="A319" s="137" t="s">
        <v>16</v>
      </c>
      <c r="B319" s="138"/>
      <c r="C319" s="138"/>
      <c r="D319" s="138"/>
      <c r="E319" s="139"/>
      <c r="F319" s="5" t="s">
        <v>8</v>
      </c>
      <c r="G319" s="147" t="s">
        <v>141</v>
      </c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1"/>
      <c r="W319" s="148" t="s">
        <v>28</v>
      </c>
      <c r="X319" s="149"/>
      <c r="Y319" s="150"/>
      <c r="Z319" s="151" t="s">
        <v>25</v>
      </c>
      <c r="AA319" s="151"/>
      <c r="AB319" s="152"/>
    </row>
    <row r="320" spans="1:29" ht="26.25" customHeight="1">
      <c r="A320" s="142" t="s">
        <v>10</v>
      </c>
      <c r="B320" s="143"/>
      <c r="C320" s="143"/>
      <c r="D320" s="143"/>
      <c r="E320" s="153"/>
      <c r="F320" s="6">
        <v>1</v>
      </c>
      <c r="G320" s="194"/>
      <c r="H320" s="195"/>
      <c r="I320" s="197"/>
      <c r="J320" s="197"/>
      <c r="K320" s="197"/>
      <c r="L320" s="197"/>
      <c r="M320" s="197"/>
      <c r="N320" s="197"/>
      <c r="O320" s="197"/>
      <c r="P320" s="197"/>
      <c r="Q320" s="197"/>
      <c r="R320" s="197"/>
      <c r="S320" s="197"/>
      <c r="T320" s="197"/>
      <c r="U320" s="197"/>
      <c r="V320" s="198"/>
      <c r="W320" s="46" t="str">
        <f>IF(I320="","",VLOOKUP(I320,'リスト1(PC入力用)'!$C$2:$E$169,2,FALSE))</f>
        <v/>
      </c>
      <c r="X320" s="47" t="str">
        <f>IF(I320="","",VLOOKUP(I320,'リスト1(PC入力用)'!$C$2:$E$169,3,FALSE))</f>
        <v/>
      </c>
      <c r="Y320" s="22" t="str">
        <f>IF(X320="","",W320+X320)</f>
        <v/>
      </c>
      <c r="Z320" s="201" t="str">
        <f>IF(Y320="","",_xlfn.IFS(Y320=2,"対策の必要なし",Y320=3,"現時点では必要なし",Y320=4,"何らかの対策が必要",Y320=5,"優先的な対策が必要",Y320=6,"即座に対策が必要"))</f>
        <v/>
      </c>
      <c r="AA320" s="202"/>
      <c r="AB320" s="203"/>
    </row>
    <row r="321" spans="1:28" ht="26.25" customHeight="1">
      <c r="A321" s="115" t="s">
        <v>19</v>
      </c>
      <c r="B321" s="116"/>
      <c r="C321" s="116"/>
      <c r="D321" s="116"/>
      <c r="E321" s="135"/>
      <c r="F321" s="6">
        <v>2</v>
      </c>
      <c r="G321" s="194"/>
      <c r="H321" s="195"/>
      <c r="I321" s="197"/>
      <c r="J321" s="197"/>
      <c r="K321" s="197"/>
      <c r="L321" s="197"/>
      <c r="M321" s="197"/>
      <c r="N321" s="197"/>
      <c r="O321" s="197"/>
      <c r="P321" s="197"/>
      <c r="Q321" s="197"/>
      <c r="R321" s="197"/>
      <c r="S321" s="197"/>
      <c r="T321" s="197"/>
      <c r="U321" s="197"/>
      <c r="V321" s="198"/>
      <c r="W321" s="46" t="str">
        <f>IF(I321="","",VLOOKUP(I321,'リスト1(PC入力用)'!$C$2:$E$169,2,FALSE))</f>
        <v/>
      </c>
      <c r="X321" s="47" t="str">
        <f>IF(I321="","",VLOOKUP(I321,'リスト1(PC入力用)'!$C$2:$E$169,3,FALSE))</f>
        <v/>
      </c>
      <c r="Y321" s="22" t="str">
        <f>IF(X321="","",W321+X321)</f>
        <v/>
      </c>
      <c r="Z321" s="201" t="str">
        <f t="shared" ref="Z321:Z322" si="13">IF(Y321="","",_xlfn.IFS(Y321=2,"対策の必要なし",Y321=3,"現時点では必要なし",Y321=4,"何らかの対策が必要",Y321=5,"優先的な対策が必要",Y321=6,"即座に対策が必要"))</f>
        <v/>
      </c>
      <c r="AA321" s="202"/>
      <c r="AB321" s="203"/>
    </row>
    <row r="322" spans="1:28" ht="26.25" customHeight="1" thickBot="1">
      <c r="A322" s="117"/>
      <c r="B322" s="118"/>
      <c r="C322" s="118"/>
      <c r="D322" s="118"/>
      <c r="E322" s="136"/>
      <c r="F322" s="7">
        <v>3</v>
      </c>
      <c r="G322" s="182"/>
      <c r="H322" s="196"/>
      <c r="I322" s="199"/>
      <c r="J322" s="199"/>
      <c r="K322" s="199"/>
      <c r="L322" s="199"/>
      <c r="M322" s="199"/>
      <c r="N322" s="199"/>
      <c r="O322" s="199"/>
      <c r="P322" s="199"/>
      <c r="Q322" s="199"/>
      <c r="R322" s="199"/>
      <c r="S322" s="199"/>
      <c r="T322" s="199"/>
      <c r="U322" s="199"/>
      <c r="V322" s="200"/>
      <c r="W322" s="46" t="str">
        <f>IF(I322="","",VLOOKUP(I322,'リスト1(PC入力用)'!$C$2:$E$169,2,FALSE))</f>
        <v/>
      </c>
      <c r="X322" s="47" t="str">
        <f>IF(I322="","",VLOOKUP(I322,'リスト1(PC入力用)'!$C$2:$E$169,3,FALSE))</f>
        <v/>
      </c>
      <c r="Y322" s="23" t="str">
        <f>IF(X322="","",W322+X322)</f>
        <v/>
      </c>
      <c r="Z322" s="201" t="str">
        <f t="shared" si="13"/>
        <v/>
      </c>
      <c r="AA322" s="202"/>
      <c r="AB322" s="203"/>
    </row>
    <row r="323" spans="1:28" ht="26.25" customHeight="1" thickTop="1">
      <c r="A323" s="137" t="s">
        <v>17</v>
      </c>
      <c r="B323" s="138"/>
      <c r="C323" s="138"/>
      <c r="D323" s="138"/>
      <c r="E323" s="139"/>
      <c r="F323" s="8" t="s">
        <v>8</v>
      </c>
      <c r="G323" s="11" t="s">
        <v>30</v>
      </c>
      <c r="H323" s="225" t="s">
        <v>23</v>
      </c>
      <c r="I323" s="226"/>
      <c r="J323" s="226"/>
      <c r="K323" s="147" t="s">
        <v>24</v>
      </c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  <c r="AA323" s="140"/>
      <c r="AB323" s="141"/>
    </row>
    <row r="324" spans="1:28" ht="26.25" customHeight="1">
      <c r="A324" s="142" t="s">
        <v>33</v>
      </c>
      <c r="B324" s="143"/>
      <c r="C324" s="143"/>
      <c r="D324" s="143"/>
      <c r="E324" s="143"/>
      <c r="F324" s="9"/>
      <c r="G324" s="34" t="str">
        <f>IF(F324="","",VLOOKUP(F324,F320:Y322,20,FALSE))</f>
        <v/>
      </c>
      <c r="H324" s="219" t="str">
        <f>IF(F324="","",VLOOKUP(F324,F320:AB322,21,FALSE))</f>
        <v/>
      </c>
      <c r="I324" s="220"/>
      <c r="J324" s="221"/>
      <c r="K324" s="194"/>
      <c r="L324" s="195"/>
      <c r="M324" s="186"/>
      <c r="N324" s="184"/>
      <c r="O324" s="184"/>
      <c r="P324" s="184"/>
      <c r="Q324" s="184"/>
      <c r="R324" s="184"/>
      <c r="S324" s="184"/>
      <c r="T324" s="187"/>
      <c r="U324" s="184"/>
      <c r="V324" s="184"/>
      <c r="W324" s="184"/>
      <c r="X324" s="184"/>
      <c r="Y324" s="184"/>
      <c r="Z324" s="184"/>
      <c r="AA324" s="184"/>
      <c r="AB324" s="185"/>
    </row>
    <row r="325" spans="1:28" ht="26.25" customHeight="1">
      <c r="A325" s="115" t="s">
        <v>31</v>
      </c>
      <c r="B325" s="116"/>
      <c r="C325" s="116"/>
      <c r="D325" s="116"/>
      <c r="E325" s="116"/>
      <c r="F325" s="9"/>
      <c r="G325" s="34" t="str">
        <f>IF(F325="","",VLOOKUP(F325,F320:Y322,20,FALSE))</f>
        <v/>
      </c>
      <c r="H325" s="219" t="str">
        <f>IF(F325="","",VLOOKUP(F325,F320:AB322,21,FALSE))</f>
        <v/>
      </c>
      <c r="I325" s="220"/>
      <c r="J325" s="221"/>
      <c r="K325" s="194"/>
      <c r="L325" s="195"/>
      <c r="M325" s="186"/>
      <c r="N325" s="184"/>
      <c r="O325" s="184"/>
      <c r="P325" s="184"/>
      <c r="Q325" s="184"/>
      <c r="R325" s="184"/>
      <c r="S325" s="184"/>
      <c r="T325" s="187"/>
      <c r="U325" s="184"/>
      <c r="V325" s="184"/>
      <c r="W325" s="184"/>
      <c r="X325" s="184"/>
      <c r="Y325" s="184"/>
      <c r="Z325" s="184"/>
      <c r="AA325" s="184"/>
      <c r="AB325" s="185"/>
    </row>
    <row r="326" spans="1:28" ht="26.25" customHeight="1" thickBot="1">
      <c r="A326" s="117"/>
      <c r="B326" s="118"/>
      <c r="C326" s="118"/>
      <c r="D326" s="118"/>
      <c r="E326" s="118"/>
      <c r="F326" s="10"/>
      <c r="G326" s="34" t="str">
        <f>IF(F326="","",VLOOKUP(F326,F320:Y322,20,FALSE))</f>
        <v/>
      </c>
      <c r="H326" s="222" t="str">
        <f>IF(F326="","",VLOOKUP(F326,F320:AB322,21,FALSE))</f>
        <v/>
      </c>
      <c r="I326" s="223"/>
      <c r="J326" s="224"/>
      <c r="K326" s="182"/>
      <c r="L326" s="196"/>
      <c r="M326" s="204"/>
      <c r="N326" s="181"/>
      <c r="O326" s="181"/>
      <c r="P326" s="181"/>
      <c r="Q326" s="181"/>
      <c r="R326" s="181"/>
      <c r="S326" s="181"/>
      <c r="T326" s="205"/>
      <c r="U326" s="184"/>
      <c r="V326" s="184"/>
      <c r="W326" s="184"/>
      <c r="X326" s="184"/>
      <c r="Y326" s="184"/>
      <c r="Z326" s="184"/>
      <c r="AA326" s="184"/>
      <c r="AB326" s="185"/>
    </row>
    <row r="327" spans="1:28" ht="26.25" customHeight="1" thickTop="1">
      <c r="A327" s="123" t="s">
        <v>13</v>
      </c>
      <c r="B327" s="124"/>
      <c r="C327" s="124"/>
      <c r="D327" s="124"/>
      <c r="E327" s="124"/>
      <c r="F327" s="229"/>
      <c r="G327" s="230"/>
      <c r="H327" s="230"/>
      <c r="I327" s="230"/>
      <c r="J327" s="230"/>
      <c r="K327" s="230"/>
      <c r="L327" s="230"/>
      <c r="M327" s="230"/>
      <c r="N327" s="230"/>
      <c r="O327" s="230"/>
      <c r="P327" s="230"/>
      <c r="Q327" s="230"/>
      <c r="R327" s="230"/>
      <c r="S327" s="230"/>
      <c r="T327" s="230"/>
      <c r="U327" s="230"/>
      <c r="V327" s="230"/>
      <c r="W327" s="230"/>
      <c r="X327" s="230"/>
      <c r="Y327" s="131" t="s">
        <v>35</v>
      </c>
      <c r="Z327" s="131"/>
      <c r="AA327" s="131"/>
      <c r="AB327" s="132"/>
    </row>
    <row r="328" spans="1:28" ht="26.25" customHeight="1" thickBot="1">
      <c r="A328" s="125"/>
      <c r="B328" s="126"/>
      <c r="C328" s="126"/>
      <c r="D328" s="126"/>
      <c r="E328" s="126"/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2"/>
      <c r="X328" s="232"/>
      <c r="Y328" s="133"/>
      <c r="Z328" s="133"/>
      <c r="AA328" s="133"/>
      <c r="AB328" s="134"/>
    </row>
    <row r="329" spans="1:28" ht="26.25" customHeight="1" thickTop="1">
      <c r="A329" s="101" t="s">
        <v>11</v>
      </c>
      <c r="B329" s="208" t="str">
        <f>IF(B305="","",B305)</f>
        <v/>
      </c>
      <c r="C329" s="209"/>
      <c r="D329" s="209"/>
      <c r="E329" s="210"/>
      <c r="F329" s="112" t="s">
        <v>12</v>
      </c>
      <c r="G329" s="14" t="s">
        <v>14</v>
      </c>
      <c r="H329" s="15">
        <v>2</v>
      </c>
      <c r="I329" s="13">
        <v>3</v>
      </c>
      <c r="J329" s="15">
        <v>4</v>
      </c>
      <c r="K329" s="15">
        <v>5</v>
      </c>
      <c r="L329" s="16">
        <v>6</v>
      </c>
      <c r="M329" s="16">
        <v>7</v>
      </c>
      <c r="N329" s="16">
        <v>8</v>
      </c>
      <c r="O329" s="16">
        <v>9</v>
      </c>
      <c r="P329" s="16">
        <v>10</v>
      </c>
      <c r="Q329" s="15">
        <v>11</v>
      </c>
      <c r="R329" s="16">
        <v>12</v>
      </c>
      <c r="S329" s="16">
        <v>13</v>
      </c>
      <c r="T329" s="16">
        <v>14</v>
      </c>
      <c r="U329" s="16">
        <v>15</v>
      </c>
      <c r="V329" s="16">
        <v>16</v>
      </c>
      <c r="W329" s="16">
        <v>17</v>
      </c>
      <c r="X329" s="16">
        <v>18</v>
      </c>
      <c r="Y329" s="16">
        <v>19</v>
      </c>
      <c r="Z329" s="18">
        <v>20</v>
      </c>
      <c r="AA329" s="86"/>
      <c r="AB329" s="87"/>
    </row>
    <row r="330" spans="1:28" ht="26.25" customHeight="1">
      <c r="A330" s="101"/>
      <c r="B330" s="211"/>
      <c r="C330" s="212"/>
      <c r="D330" s="212"/>
      <c r="E330" s="213"/>
      <c r="F330" s="113"/>
      <c r="G330" s="217"/>
      <c r="H330" s="217"/>
      <c r="I330" s="217"/>
      <c r="J330" s="217"/>
      <c r="K330" s="217"/>
      <c r="L330" s="217"/>
      <c r="M330" s="217"/>
      <c r="N330" s="217"/>
      <c r="O330" s="217"/>
      <c r="P330" s="217"/>
      <c r="Q330" s="217"/>
      <c r="R330" s="217"/>
      <c r="S330" s="217"/>
      <c r="T330" s="217"/>
      <c r="U330" s="217"/>
      <c r="V330" s="217"/>
      <c r="W330" s="217"/>
      <c r="X330" s="217"/>
      <c r="Y330" s="217"/>
      <c r="Z330" s="217"/>
      <c r="AA330" s="88"/>
      <c r="AB330" s="89"/>
    </row>
    <row r="331" spans="1:28" ht="26.25" customHeight="1">
      <c r="A331" s="101"/>
      <c r="B331" s="211"/>
      <c r="C331" s="212"/>
      <c r="D331" s="212"/>
      <c r="E331" s="213"/>
      <c r="F331" s="113"/>
      <c r="G331" s="217"/>
      <c r="H331" s="217"/>
      <c r="I331" s="217"/>
      <c r="J331" s="217"/>
      <c r="K331" s="217"/>
      <c r="L331" s="217"/>
      <c r="M331" s="217"/>
      <c r="N331" s="217"/>
      <c r="O331" s="217"/>
      <c r="P331" s="217"/>
      <c r="Q331" s="217"/>
      <c r="R331" s="217"/>
      <c r="S331" s="217"/>
      <c r="T331" s="217"/>
      <c r="U331" s="217"/>
      <c r="V331" s="217"/>
      <c r="W331" s="217"/>
      <c r="X331" s="217"/>
      <c r="Y331" s="217"/>
      <c r="Z331" s="217"/>
      <c r="AA331" s="88"/>
      <c r="AB331" s="89"/>
    </row>
    <row r="332" spans="1:28" ht="26.25" customHeight="1">
      <c r="A332" s="102"/>
      <c r="B332" s="214"/>
      <c r="C332" s="215"/>
      <c r="D332" s="215"/>
      <c r="E332" s="216"/>
      <c r="F332" s="114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90"/>
      <c r="AB332" s="91"/>
    </row>
    <row r="333" spans="1:28" ht="26.25" customHeight="1">
      <c r="A333" s="28"/>
      <c r="B333" s="29"/>
      <c r="C333" s="29"/>
      <c r="D333" s="29"/>
      <c r="E333" s="29"/>
      <c r="F333" s="28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27"/>
      <c r="Z333" s="27"/>
      <c r="AA333" s="26"/>
      <c r="AB333" s="26"/>
    </row>
    <row r="334" spans="1:28" ht="26.25" customHeight="1">
      <c r="A334" s="92" t="s">
        <v>9</v>
      </c>
      <c r="B334" s="93"/>
      <c r="C334" s="64" t="s">
        <v>21</v>
      </c>
      <c r="D334" s="64"/>
      <c r="E334" s="64"/>
      <c r="F334" s="64"/>
      <c r="G334" s="98"/>
      <c r="H334" s="61" t="s">
        <v>15</v>
      </c>
      <c r="I334" s="61"/>
      <c r="J334" s="64" t="s">
        <v>20</v>
      </c>
      <c r="K334" s="64"/>
      <c r="L334" s="64"/>
      <c r="M334" s="64"/>
      <c r="N334" s="64"/>
      <c r="O334" s="98"/>
      <c r="P334" s="61" t="s">
        <v>29</v>
      </c>
      <c r="Q334" s="61"/>
      <c r="R334" s="61"/>
      <c r="S334" s="61"/>
      <c r="T334" s="64" t="s">
        <v>26</v>
      </c>
      <c r="U334" s="64"/>
      <c r="V334" s="64"/>
      <c r="W334" s="67" t="s">
        <v>23</v>
      </c>
      <c r="X334" s="68"/>
      <c r="Y334" s="73" t="s">
        <v>34</v>
      </c>
      <c r="Z334" s="73"/>
      <c r="AA334" s="73"/>
      <c r="AB334" s="74"/>
    </row>
    <row r="335" spans="1:28" ht="26.25" customHeight="1">
      <c r="A335" s="94"/>
      <c r="B335" s="95"/>
      <c r="C335" s="65"/>
      <c r="D335" s="65"/>
      <c r="E335" s="65"/>
      <c r="F335" s="65"/>
      <c r="G335" s="99"/>
      <c r="H335" s="62"/>
      <c r="I335" s="62"/>
      <c r="J335" s="65"/>
      <c r="K335" s="65"/>
      <c r="L335" s="65"/>
      <c r="M335" s="65"/>
      <c r="N335" s="65"/>
      <c r="O335" s="99"/>
      <c r="P335" s="62"/>
      <c r="Q335" s="62"/>
      <c r="R335" s="62"/>
      <c r="S335" s="62"/>
      <c r="T335" s="65"/>
      <c r="U335" s="65"/>
      <c r="V335" s="65"/>
      <c r="W335" s="69"/>
      <c r="X335" s="70"/>
      <c r="Y335" s="75"/>
      <c r="Z335" s="75"/>
      <c r="AA335" s="75"/>
      <c r="AB335" s="76"/>
    </row>
    <row r="336" spans="1:28" ht="26.25" customHeight="1">
      <c r="A336" s="96"/>
      <c r="B336" s="97"/>
      <c r="C336" s="66"/>
      <c r="D336" s="66"/>
      <c r="E336" s="66"/>
      <c r="F336" s="66"/>
      <c r="G336" s="100"/>
      <c r="H336" s="63"/>
      <c r="I336" s="63"/>
      <c r="J336" s="66"/>
      <c r="K336" s="66"/>
      <c r="L336" s="66"/>
      <c r="M336" s="66"/>
      <c r="N336" s="66"/>
      <c r="O336" s="100"/>
      <c r="P336" s="63"/>
      <c r="Q336" s="63"/>
      <c r="R336" s="63"/>
      <c r="S336" s="63"/>
      <c r="T336" s="66"/>
      <c r="U336" s="66"/>
      <c r="V336" s="66"/>
      <c r="W336" s="71"/>
      <c r="X336" s="72"/>
      <c r="Y336" s="77"/>
      <c r="Z336" s="77"/>
      <c r="AA336" s="77"/>
      <c r="AB336" s="78"/>
    </row>
    <row r="337" spans="1:29" ht="26.25" customHeight="1">
      <c r="A337" s="165" t="s">
        <v>22</v>
      </c>
      <c r="B337" s="165"/>
      <c r="C337" s="165"/>
      <c r="D337" s="165"/>
      <c r="E337" s="165"/>
      <c r="F337" s="165"/>
      <c r="G337" s="165"/>
      <c r="H337" s="165"/>
      <c r="I337" s="165"/>
      <c r="J337" s="165"/>
      <c r="K337" s="165"/>
      <c r="L337" s="165"/>
      <c r="M337" s="1"/>
      <c r="N337" s="1"/>
      <c r="O337" s="1"/>
      <c r="P337" s="2"/>
      <c r="T337" s="227" t="str">
        <f>IF(T313="","",T313+1)</f>
        <v/>
      </c>
      <c r="U337" s="227"/>
      <c r="V337" s="227"/>
      <c r="W337" s="227"/>
      <c r="X337" s="227"/>
      <c r="Y337" s="227"/>
      <c r="Z337" s="227"/>
      <c r="AA337" s="207" t="str">
        <f>IF(T337="","",T337)</f>
        <v/>
      </c>
      <c r="AB337" s="207"/>
      <c r="AC337" s="21"/>
    </row>
    <row r="338" spans="1:29" ht="26.25" customHeight="1">
      <c r="A338" s="166"/>
      <c r="B338" s="166"/>
      <c r="C338" s="166"/>
      <c r="D338" s="166"/>
      <c r="E338" s="166"/>
      <c r="F338" s="167"/>
      <c r="G338" s="167"/>
      <c r="H338" s="167"/>
      <c r="I338" s="167"/>
      <c r="J338" s="167"/>
      <c r="K338" s="167"/>
      <c r="L338" s="167"/>
      <c r="M338" s="168" t="s">
        <v>5</v>
      </c>
      <c r="N338" s="168"/>
      <c r="O338" s="228" t="str">
        <f>IF(O314="","",O314)</f>
        <v/>
      </c>
      <c r="P338" s="228"/>
      <c r="Q338" s="228"/>
      <c r="R338" s="228"/>
      <c r="S338" s="228"/>
      <c r="T338" s="228"/>
      <c r="U338" s="228"/>
      <c r="V338" s="228"/>
      <c r="W338" s="228"/>
      <c r="X338" s="228"/>
      <c r="Y338" s="228"/>
      <c r="Z338" s="228"/>
      <c r="AA338" s="228"/>
      <c r="AB338" s="228"/>
    </row>
    <row r="339" spans="1:29" ht="26.25" customHeight="1">
      <c r="A339" s="170" t="s">
        <v>6</v>
      </c>
      <c r="B339" s="171"/>
      <c r="C339" s="171"/>
      <c r="D339" s="171"/>
      <c r="E339" s="172"/>
      <c r="F339" s="176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8"/>
      <c r="S339" s="177"/>
      <c r="T339" s="177"/>
      <c r="U339" s="177"/>
      <c r="V339" s="177"/>
      <c r="W339" s="177"/>
      <c r="X339" s="177"/>
      <c r="Y339" s="177"/>
      <c r="Z339" s="177"/>
      <c r="AA339" s="177"/>
      <c r="AB339" s="179"/>
    </row>
    <row r="340" spans="1:29" ht="26.25" customHeight="1" thickBot="1">
      <c r="A340" s="173"/>
      <c r="B340" s="174"/>
      <c r="C340" s="174"/>
      <c r="D340" s="174"/>
      <c r="E340" s="175"/>
      <c r="F340" s="180"/>
      <c r="G340" s="181"/>
      <c r="H340" s="181"/>
      <c r="I340" s="181"/>
      <c r="J340" s="181"/>
      <c r="K340" s="181"/>
      <c r="L340" s="181"/>
      <c r="M340" s="181"/>
      <c r="N340" s="181"/>
      <c r="O340" s="181"/>
      <c r="P340" s="181"/>
      <c r="Q340" s="181"/>
      <c r="R340" s="182"/>
      <c r="S340" s="181"/>
      <c r="T340" s="181"/>
      <c r="U340" s="181"/>
      <c r="V340" s="181"/>
      <c r="W340" s="181"/>
      <c r="X340" s="181"/>
      <c r="Y340" s="181"/>
      <c r="Z340" s="181"/>
      <c r="AA340" s="181"/>
      <c r="AB340" s="183"/>
    </row>
    <row r="341" spans="1:29" ht="26.25" customHeight="1" thickTop="1">
      <c r="A341" s="154" t="s">
        <v>7</v>
      </c>
      <c r="B341" s="155"/>
      <c r="C341" s="155"/>
      <c r="D341" s="155"/>
      <c r="E341" s="155"/>
      <c r="F341" s="155"/>
      <c r="G341" s="155"/>
      <c r="H341" s="155"/>
      <c r="I341" s="155"/>
      <c r="J341" s="155"/>
      <c r="K341" s="155"/>
      <c r="L341" s="156"/>
      <c r="M341" s="12">
        <v>1</v>
      </c>
      <c r="N341" s="188"/>
      <c r="O341" s="188"/>
      <c r="P341" s="188"/>
      <c r="Q341" s="188"/>
      <c r="R341" s="188"/>
      <c r="S341" s="188"/>
      <c r="T341" s="189"/>
      <c r="U341" s="17">
        <v>3</v>
      </c>
      <c r="V341" s="192"/>
      <c r="W341" s="192"/>
      <c r="X341" s="192"/>
      <c r="Y341" s="192"/>
      <c r="Z341" s="192"/>
      <c r="AA341" s="192"/>
      <c r="AB341" s="193"/>
    </row>
    <row r="342" spans="1:29" ht="26.25" customHeight="1" thickBot="1">
      <c r="A342" s="160" t="s">
        <v>18</v>
      </c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2"/>
      <c r="M342" s="3">
        <v>2</v>
      </c>
      <c r="N342" s="190"/>
      <c r="O342" s="190"/>
      <c r="P342" s="190"/>
      <c r="Q342" s="190"/>
      <c r="R342" s="190"/>
      <c r="S342" s="190"/>
      <c r="T342" s="191"/>
      <c r="U342" s="3">
        <v>4</v>
      </c>
      <c r="V342" s="181"/>
      <c r="W342" s="181"/>
      <c r="X342" s="181"/>
      <c r="Y342" s="181"/>
      <c r="Z342" s="181"/>
      <c r="AA342" s="181"/>
      <c r="AB342" s="183"/>
    </row>
    <row r="343" spans="1:29" ht="26.25" customHeight="1" thickTop="1">
      <c r="A343" s="137" t="s">
        <v>16</v>
      </c>
      <c r="B343" s="138"/>
      <c r="C343" s="138"/>
      <c r="D343" s="138"/>
      <c r="E343" s="139"/>
      <c r="F343" s="5" t="s">
        <v>8</v>
      </c>
      <c r="G343" s="147" t="s">
        <v>141</v>
      </c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1"/>
      <c r="W343" s="148" t="s">
        <v>28</v>
      </c>
      <c r="X343" s="149"/>
      <c r="Y343" s="150"/>
      <c r="Z343" s="151" t="s">
        <v>25</v>
      </c>
      <c r="AA343" s="151"/>
      <c r="AB343" s="152"/>
    </row>
    <row r="344" spans="1:29" ht="26.25" customHeight="1">
      <c r="A344" s="142" t="s">
        <v>10</v>
      </c>
      <c r="B344" s="143"/>
      <c r="C344" s="143"/>
      <c r="D344" s="143"/>
      <c r="E344" s="153"/>
      <c r="F344" s="6">
        <v>1</v>
      </c>
      <c r="G344" s="194"/>
      <c r="H344" s="195"/>
      <c r="I344" s="197"/>
      <c r="J344" s="197"/>
      <c r="K344" s="197"/>
      <c r="L344" s="197"/>
      <c r="M344" s="197"/>
      <c r="N344" s="197"/>
      <c r="O344" s="197"/>
      <c r="P344" s="197"/>
      <c r="Q344" s="197"/>
      <c r="R344" s="197"/>
      <c r="S344" s="197"/>
      <c r="T344" s="197"/>
      <c r="U344" s="197"/>
      <c r="V344" s="198"/>
      <c r="W344" s="46" t="str">
        <f>IF(I344="","",VLOOKUP(I344,'リスト1(PC入力用)'!$C$2:$E$169,2,FALSE))</f>
        <v/>
      </c>
      <c r="X344" s="47" t="str">
        <f>IF(I344="","",VLOOKUP(I344,'リスト1(PC入力用)'!$C$2:$E$169,3,FALSE))</f>
        <v/>
      </c>
      <c r="Y344" s="22" t="str">
        <f>IF(X344="","",W344+X344)</f>
        <v/>
      </c>
      <c r="Z344" s="201" t="str">
        <f>IF(Y344="","",_xlfn.IFS(Y344=2,"対策の必要なし",Y344=3,"現時点では必要なし",Y344=4,"何らかの対策が必要",Y344=5,"優先的な対策が必要",Y344=6,"即座に対策が必要"))</f>
        <v/>
      </c>
      <c r="AA344" s="202"/>
      <c r="AB344" s="203"/>
    </row>
    <row r="345" spans="1:29" ht="26.25" customHeight="1">
      <c r="A345" s="115" t="s">
        <v>19</v>
      </c>
      <c r="B345" s="116"/>
      <c r="C345" s="116"/>
      <c r="D345" s="116"/>
      <c r="E345" s="135"/>
      <c r="F345" s="6">
        <v>2</v>
      </c>
      <c r="G345" s="194"/>
      <c r="H345" s="195"/>
      <c r="I345" s="197"/>
      <c r="J345" s="197"/>
      <c r="K345" s="197"/>
      <c r="L345" s="197"/>
      <c r="M345" s="197"/>
      <c r="N345" s="197"/>
      <c r="O345" s="197"/>
      <c r="P345" s="197"/>
      <c r="Q345" s="197"/>
      <c r="R345" s="197"/>
      <c r="S345" s="197"/>
      <c r="T345" s="197"/>
      <c r="U345" s="197"/>
      <c r="V345" s="198"/>
      <c r="W345" s="46" t="str">
        <f>IF(I345="","",VLOOKUP(I345,'リスト1(PC入力用)'!$C$2:$E$169,2,FALSE))</f>
        <v/>
      </c>
      <c r="X345" s="47" t="str">
        <f>IF(I345="","",VLOOKUP(I345,'リスト1(PC入力用)'!$C$2:$E$169,3,FALSE))</f>
        <v/>
      </c>
      <c r="Y345" s="22" t="str">
        <f>IF(X345="","",W345+X345)</f>
        <v/>
      </c>
      <c r="Z345" s="201" t="str">
        <f t="shared" ref="Z345:Z346" si="14">IF(Y345="","",_xlfn.IFS(Y345=2,"対策の必要なし",Y345=3,"現時点では必要なし",Y345=4,"何らかの対策が必要",Y345=5,"優先的な対策が必要",Y345=6,"即座に対策が必要"))</f>
        <v/>
      </c>
      <c r="AA345" s="202"/>
      <c r="AB345" s="203"/>
    </row>
    <row r="346" spans="1:29" ht="26.25" customHeight="1" thickBot="1">
      <c r="A346" s="117"/>
      <c r="B346" s="118"/>
      <c r="C346" s="118"/>
      <c r="D346" s="118"/>
      <c r="E346" s="136"/>
      <c r="F346" s="7">
        <v>3</v>
      </c>
      <c r="G346" s="182"/>
      <c r="H346" s="196"/>
      <c r="I346" s="199"/>
      <c r="J346" s="199"/>
      <c r="K346" s="199"/>
      <c r="L346" s="199"/>
      <c r="M346" s="199"/>
      <c r="N346" s="199"/>
      <c r="O346" s="199"/>
      <c r="P346" s="199"/>
      <c r="Q346" s="199"/>
      <c r="R346" s="199"/>
      <c r="S346" s="199"/>
      <c r="T346" s="199"/>
      <c r="U346" s="199"/>
      <c r="V346" s="200"/>
      <c r="W346" s="46" t="str">
        <f>IF(I346="","",VLOOKUP(I346,'リスト1(PC入力用)'!$C$2:$E$169,2,FALSE))</f>
        <v/>
      </c>
      <c r="X346" s="47" t="str">
        <f>IF(I346="","",VLOOKUP(I346,'リスト1(PC入力用)'!$C$2:$E$169,3,FALSE))</f>
        <v/>
      </c>
      <c r="Y346" s="23" t="str">
        <f>IF(X346="","",W346+X346)</f>
        <v/>
      </c>
      <c r="Z346" s="201" t="str">
        <f t="shared" si="14"/>
        <v/>
      </c>
      <c r="AA346" s="202"/>
      <c r="AB346" s="203"/>
    </row>
    <row r="347" spans="1:29" ht="26.25" customHeight="1" thickTop="1">
      <c r="A347" s="137" t="s">
        <v>17</v>
      </c>
      <c r="B347" s="138"/>
      <c r="C347" s="138"/>
      <c r="D347" s="138"/>
      <c r="E347" s="139"/>
      <c r="F347" s="8" t="s">
        <v>8</v>
      </c>
      <c r="G347" s="11" t="s">
        <v>30</v>
      </c>
      <c r="H347" s="225" t="s">
        <v>23</v>
      </c>
      <c r="I347" s="226"/>
      <c r="J347" s="226"/>
      <c r="K347" s="147" t="s">
        <v>24</v>
      </c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  <c r="AA347" s="140"/>
      <c r="AB347" s="141"/>
    </row>
    <row r="348" spans="1:29" ht="26.25" customHeight="1">
      <c r="A348" s="142" t="s">
        <v>33</v>
      </c>
      <c r="B348" s="143"/>
      <c r="C348" s="143"/>
      <c r="D348" s="143"/>
      <c r="E348" s="143"/>
      <c r="F348" s="9"/>
      <c r="G348" s="34" t="str">
        <f>IF(F348="","",VLOOKUP(F348,F344:Y346,20,FALSE))</f>
        <v/>
      </c>
      <c r="H348" s="219" t="str">
        <f>IF(F348="","",VLOOKUP(F348,F344:AB346,21,FALSE))</f>
        <v/>
      </c>
      <c r="I348" s="220"/>
      <c r="J348" s="221"/>
      <c r="K348" s="194"/>
      <c r="L348" s="195"/>
      <c r="M348" s="186"/>
      <c r="N348" s="184"/>
      <c r="O348" s="184"/>
      <c r="P348" s="184"/>
      <c r="Q348" s="184"/>
      <c r="R348" s="184"/>
      <c r="S348" s="184"/>
      <c r="T348" s="187"/>
      <c r="U348" s="184"/>
      <c r="V348" s="184"/>
      <c r="W348" s="184"/>
      <c r="X348" s="184"/>
      <c r="Y348" s="184"/>
      <c r="Z348" s="184"/>
      <c r="AA348" s="184"/>
      <c r="AB348" s="185"/>
    </row>
    <row r="349" spans="1:29" ht="26.25" customHeight="1">
      <c r="A349" s="115" t="s">
        <v>31</v>
      </c>
      <c r="B349" s="116"/>
      <c r="C349" s="116"/>
      <c r="D349" s="116"/>
      <c r="E349" s="116"/>
      <c r="F349" s="9"/>
      <c r="G349" s="34" t="str">
        <f>IF(F349="","",VLOOKUP(F349,F344:Y346,20,FALSE))</f>
        <v/>
      </c>
      <c r="H349" s="219" t="str">
        <f>IF(F349="","",VLOOKUP(F349,F344:AB346,21,FALSE))</f>
        <v/>
      </c>
      <c r="I349" s="220"/>
      <c r="J349" s="221"/>
      <c r="K349" s="194"/>
      <c r="L349" s="195"/>
      <c r="M349" s="186"/>
      <c r="N349" s="184"/>
      <c r="O349" s="184"/>
      <c r="P349" s="184"/>
      <c r="Q349" s="184"/>
      <c r="R349" s="184"/>
      <c r="S349" s="184"/>
      <c r="T349" s="187"/>
      <c r="U349" s="184"/>
      <c r="V349" s="184"/>
      <c r="W349" s="184"/>
      <c r="X349" s="184"/>
      <c r="Y349" s="184"/>
      <c r="Z349" s="184"/>
      <c r="AA349" s="184"/>
      <c r="AB349" s="185"/>
    </row>
    <row r="350" spans="1:29" ht="26.25" customHeight="1" thickBot="1">
      <c r="A350" s="117"/>
      <c r="B350" s="118"/>
      <c r="C350" s="118"/>
      <c r="D350" s="118"/>
      <c r="E350" s="118"/>
      <c r="F350" s="10"/>
      <c r="G350" s="34" t="str">
        <f>IF(F350="","",VLOOKUP(F350,F344:Y346,20,FALSE))</f>
        <v/>
      </c>
      <c r="H350" s="222" t="str">
        <f>IF(F350="","",VLOOKUP(F350,F344:AB346,21,FALSE))</f>
        <v/>
      </c>
      <c r="I350" s="223"/>
      <c r="J350" s="224"/>
      <c r="K350" s="182"/>
      <c r="L350" s="196"/>
      <c r="M350" s="204"/>
      <c r="N350" s="181"/>
      <c r="O350" s="181"/>
      <c r="P350" s="181"/>
      <c r="Q350" s="181"/>
      <c r="R350" s="181"/>
      <c r="S350" s="181"/>
      <c r="T350" s="205"/>
      <c r="U350" s="184"/>
      <c r="V350" s="184"/>
      <c r="W350" s="184"/>
      <c r="X350" s="184"/>
      <c r="Y350" s="184"/>
      <c r="Z350" s="184"/>
      <c r="AA350" s="184"/>
      <c r="AB350" s="185"/>
    </row>
    <row r="351" spans="1:29" ht="26.25" customHeight="1" thickTop="1">
      <c r="A351" s="123" t="s">
        <v>13</v>
      </c>
      <c r="B351" s="124"/>
      <c r="C351" s="124"/>
      <c r="D351" s="124"/>
      <c r="E351" s="124"/>
      <c r="F351" s="229"/>
      <c r="G351" s="230"/>
      <c r="H351" s="230"/>
      <c r="I351" s="230"/>
      <c r="J351" s="230"/>
      <c r="K351" s="230"/>
      <c r="L351" s="230"/>
      <c r="M351" s="230"/>
      <c r="N351" s="230"/>
      <c r="O351" s="230"/>
      <c r="P351" s="230"/>
      <c r="Q351" s="230"/>
      <c r="R351" s="230"/>
      <c r="S351" s="230"/>
      <c r="T351" s="230"/>
      <c r="U351" s="230"/>
      <c r="V351" s="230"/>
      <c r="W351" s="230"/>
      <c r="X351" s="230"/>
      <c r="Y351" s="131" t="s">
        <v>35</v>
      </c>
      <c r="Z351" s="131"/>
      <c r="AA351" s="131"/>
      <c r="AB351" s="132"/>
    </row>
    <row r="352" spans="1:29" ht="26.25" customHeight="1" thickBot="1">
      <c r="A352" s="125"/>
      <c r="B352" s="126"/>
      <c r="C352" s="126"/>
      <c r="D352" s="126"/>
      <c r="E352" s="126"/>
      <c r="F352" s="231"/>
      <c r="G352" s="232"/>
      <c r="H352" s="232"/>
      <c r="I352" s="232"/>
      <c r="J352" s="232"/>
      <c r="K352" s="232"/>
      <c r="L352" s="232"/>
      <c r="M352" s="232"/>
      <c r="N352" s="232"/>
      <c r="O352" s="232"/>
      <c r="P352" s="232"/>
      <c r="Q352" s="232"/>
      <c r="R352" s="232"/>
      <c r="S352" s="232"/>
      <c r="T352" s="232"/>
      <c r="U352" s="232"/>
      <c r="V352" s="232"/>
      <c r="W352" s="232"/>
      <c r="X352" s="232"/>
      <c r="Y352" s="133"/>
      <c r="Z352" s="133"/>
      <c r="AA352" s="133"/>
      <c r="AB352" s="134"/>
    </row>
    <row r="353" spans="1:29" ht="26.25" customHeight="1" thickTop="1">
      <c r="A353" s="101" t="s">
        <v>11</v>
      </c>
      <c r="B353" s="208" t="str">
        <f>IF(B329="","",B329)</f>
        <v/>
      </c>
      <c r="C353" s="209"/>
      <c r="D353" s="209"/>
      <c r="E353" s="210"/>
      <c r="F353" s="112" t="s">
        <v>12</v>
      </c>
      <c r="G353" s="14" t="s">
        <v>14</v>
      </c>
      <c r="H353" s="15">
        <v>2</v>
      </c>
      <c r="I353" s="13">
        <v>3</v>
      </c>
      <c r="J353" s="15">
        <v>4</v>
      </c>
      <c r="K353" s="15">
        <v>5</v>
      </c>
      <c r="L353" s="16">
        <v>6</v>
      </c>
      <c r="M353" s="16">
        <v>7</v>
      </c>
      <c r="N353" s="16">
        <v>8</v>
      </c>
      <c r="O353" s="16">
        <v>9</v>
      </c>
      <c r="P353" s="16">
        <v>10</v>
      </c>
      <c r="Q353" s="15">
        <v>11</v>
      </c>
      <c r="R353" s="16">
        <v>12</v>
      </c>
      <c r="S353" s="16">
        <v>13</v>
      </c>
      <c r="T353" s="16">
        <v>14</v>
      </c>
      <c r="U353" s="16">
        <v>15</v>
      </c>
      <c r="V353" s="16">
        <v>16</v>
      </c>
      <c r="W353" s="16">
        <v>17</v>
      </c>
      <c r="X353" s="16">
        <v>18</v>
      </c>
      <c r="Y353" s="16">
        <v>19</v>
      </c>
      <c r="Z353" s="18">
        <v>20</v>
      </c>
      <c r="AA353" s="86"/>
      <c r="AB353" s="87"/>
    </row>
    <row r="354" spans="1:29" ht="26.25" customHeight="1">
      <c r="A354" s="101"/>
      <c r="B354" s="211"/>
      <c r="C354" s="212"/>
      <c r="D354" s="212"/>
      <c r="E354" s="213"/>
      <c r="F354" s="113"/>
      <c r="G354" s="217"/>
      <c r="H354" s="217"/>
      <c r="I354" s="217"/>
      <c r="J354" s="217"/>
      <c r="K354" s="217"/>
      <c r="L354" s="217"/>
      <c r="M354" s="217"/>
      <c r="N354" s="217"/>
      <c r="O354" s="217"/>
      <c r="P354" s="217"/>
      <c r="Q354" s="217"/>
      <c r="R354" s="217"/>
      <c r="S354" s="217"/>
      <c r="T354" s="217"/>
      <c r="U354" s="217"/>
      <c r="V354" s="217"/>
      <c r="W354" s="217"/>
      <c r="X354" s="217"/>
      <c r="Y354" s="217"/>
      <c r="Z354" s="217"/>
      <c r="AA354" s="88"/>
      <c r="AB354" s="89"/>
    </row>
    <row r="355" spans="1:29" ht="26.25" customHeight="1">
      <c r="A355" s="101"/>
      <c r="B355" s="211"/>
      <c r="C355" s="212"/>
      <c r="D355" s="212"/>
      <c r="E355" s="213"/>
      <c r="F355" s="113"/>
      <c r="G355" s="217"/>
      <c r="H355" s="217"/>
      <c r="I355" s="217"/>
      <c r="J355" s="217"/>
      <c r="K355" s="217"/>
      <c r="L355" s="217"/>
      <c r="M355" s="217"/>
      <c r="N355" s="217"/>
      <c r="O355" s="217"/>
      <c r="P355" s="217"/>
      <c r="Q355" s="217"/>
      <c r="R355" s="217"/>
      <c r="S355" s="217"/>
      <c r="T355" s="217"/>
      <c r="U355" s="217"/>
      <c r="V355" s="217"/>
      <c r="W355" s="217"/>
      <c r="X355" s="217"/>
      <c r="Y355" s="217"/>
      <c r="Z355" s="217"/>
      <c r="AA355" s="88"/>
      <c r="AB355" s="89"/>
    </row>
    <row r="356" spans="1:29" ht="26.25" customHeight="1">
      <c r="A356" s="102"/>
      <c r="B356" s="214"/>
      <c r="C356" s="215"/>
      <c r="D356" s="215"/>
      <c r="E356" s="216"/>
      <c r="F356" s="114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90"/>
      <c r="AB356" s="91"/>
    </row>
    <row r="357" spans="1:29" ht="26.25" customHeight="1">
      <c r="A357" s="28"/>
      <c r="B357" s="29"/>
      <c r="C357" s="29"/>
      <c r="D357" s="29"/>
      <c r="E357" s="29"/>
      <c r="F357" s="28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27"/>
      <c r="Z357" s="27"/>
      <c r="AA357" s="26"/>
      <c r="AB357" s="26"/>
    </row>
    <row r="358" spans="1:29" ht="26.25" customHeight="1">
      <c r="A358" s="92" t="s">
        <v>9</v>
      </c>
      <c r="B358" s="93"/>
      <c r="C358" s="64" t="s">
        <v>21</v>
      </c>
      <c r="D358" s="64"/>
      <c r="E358" s="64"/>
      <c r="F358" s="64"/>
      <c r="G358" s="98"/>
      <c r="H358" s="61" t="s">
        <v>15</v>
      </c>
      <c r="I358" s="61"/>
      <c r="J358" s="64" t="s">
        <v>20</v>
      </c>
      <c r="K358" s="64"/>
      <c r="L358" s="64"/>
      <c r="M358" s="64"/>
      <c r="N358" s="64"/>
      <c r="O358" s="98"/>
      <c r="P358" s="61" t="s">
        <v>29</v>
      </c>
      <c r="Q358" s="61"/>
      <c r="R358" s="61"/>
      <c r="S358" s="61"/>
      <c r="T358" s="64" t="s">
        <v>26</v>
      </c>
      <c r="U358" s="64"/>
      <c r="V358" s="64"/>
      <c r="W358" s="67" t="s">
        <v>23</v>
      </c>
      <c r="X358" s="68"/>
      <c r="Y358" s="73" t="s">
        <v>34</v>
      </c>
      <c r="Z358" s="73"/>
      <c r="AA358" s="73"/>
      <c r="AB358" s="74"/>
    </row>
    <row r="359" spans="1:29" ht="26.25" customHeight="1">
      <c r="A359" s="94"/>
      <c r="B359" s="95"/>
      <c r="C359" s="65"/>
      <c r="D359" s="65"/>
      <c r="E359" s="65"/>
      <c r="F359" s="65"/>
      <c r="G359" s="99"/>
      <c r="H359" s="62"/>
      <c r="I359" s="62"/>
      <c r="J359" s="65"/>
      <c r="K359" s="65"/>
      <c r="L359" s="65"/>
      <c r="M359" s="65"/>
      <c r="N359" s="65"/>
      <c r="O359" s="99"/>
      <c r="P359" s="62"/>
      <c r="Q359" s="62"/>
      <c r="R359" s="62"/>
      <c r="S359" s="62"/>
      <c r="T359" s="65"/>
      <c r="U359" s="65"/>
      <c r="V359" s="65"/>
      <c r="W359" s="69"/>
      <c r="X359" s="70"/>
      <c r="Y359" s="75"/>
      <c r="Z359" s="75"/>
      <c r="AA359" s="75"/>
      <c r="AB359" s="76"/>
    </row>
    <row r="360" spans="1:29" ht="26.25" customHeight="1">
      <c r="A360" s="96"/>
      <c r="B360" s="97"/>
      <c r="C360" s="66"/>
      <c r="D360" s="66"/>
      <c r="E360" s="66"/>
      <c r="F360" s="66"/>
      <c r="G360" s="100"/>
      <c r="H360" s="63"/>
      <c r="I360" s="63"/>
      <c r="J360" s="66"/>
      <c r="K360" s="66"/>
      <c r="L360" s="66"/>
      <c r="M360" s="66"/>
      <c r="N360" s="66"/>
      <c r="O360" s="100"/>
      <c r="P360" s="63"/>
      <c r="Q360" s="63"/>
      <c r="R360" s="63"/>
      <c r="S360" s="63"/>
      <c r="T360" s="66"/>
      <c r="U360" s="66"/>
      <c r="V360" s="66"/>
      <c r="W360" s="71"/>
      <c r="X360" s="72"/>
      <c r="Y360" s="77"/>
      <c r="Z360" s="77"/>
      <c r="AA360" s="77"/>
      <c r="AB360" s="78"/>
    </row>
    <row r="361" spans="1:29" ht="26.25" customHeight="1">
      <c r="A361" s="165" t="s">
        <v>22</v>
      </c>
      <c r="B361" s="165"/>
      <c r="C361" s="165"/>
      <c r="D361" s="165"/>
      <c r="E361" s="165"/>
      <c r="F361" s="165"/>
      <c r="G361" s="165"/>
      <c r="H361" s="165"/>
      <c r="I361" s="165"/>
      <c r="J361" s="165"/>
      <c r="K361" s="165"/>
      <c r="L361" s="165"/>
      <c r="M361" s="1"/>
      <c r="N361" s="1"/>
      <c r="O361" s="1"/>
      <c r="P361" s="2"/>
      <c r="T361" s="227" t="str">
        <f>IF(T337="","",T337+1)</f>
        <v/>
      </c>
      <c r="U361" s="227"/>
      <c r="V361" s="227"/>
      <c r="W361" s="227"/>
      <c r="X361" s="227"/>
      <c r="Y361" s="227"/>
      <c r="Z361" s="227"/>
      <c r="AA361" s="207" t="str">
        <f>IF(T361="","",T361)</f>
        <v/>
      </c>
      <c r="AB361" s="207"/>
      <c r="AC361" s="21"/>
    </row>
    <row r="362" spans="1:29" ht="26.25" customHeight="1">
      <c r="A362" s="166"/>
      <c r="B362" s="166"/>
      <c r="C362" s="166"/>
      <c r="D362" s="166"/>
      <c r="E362" s="166"/>
      <c r="F362" s="167"/>
      <c r="G362" s="167"/>
      <c r="H362" s="167"/>
      <c r="I362" s="167"/>
      <c r="J362" s="167"/>
      <c r="K362" s="167"/>
      <c r="L362" s="167"/>
      <c r="M362" s="168" t="s">
        <v>5</v>
      </c>
      <c r="N362" s="168"/>
      <c r="O362" s="228" t="str">
        <f>IF(O338="","",O338)</f>
        <v/>
      </c>
      <c r="P362" s="228"/>
      <c r="Q362" s="228"/>
      <c r="R362" s="228"/>
      <c r="S362" s="228"/>
      <c r="T362" s="228"/>
      <c r="U362" s="228"/>
      <c r="V362" s="228"/>
      <c r="W362" s="228"/>
      <c r="X362" s="228"/>
      <c r="Y362" s="228"/>
      <c r="Z362" s="228"/>
      <c r="AA362" s="228"/>
      <c r="AB362" s="228"/>
    </row>
    <row r="363" spans="1:29" ht="26.25" customHeight="1">
      <c r="A363" s="170" t="s">
        <v>6</v>
      </c>
      <c r="B363" s="171"/>
      <c r="C363" s="171"/>
      <c r="D363" s="171"/>
      <c r="E363" s="172"/>
      <c r="F363" s="176"/>
      <c r="G363" s="177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8"/>
      <c r="S363" s="177"/>
      <c r="T363" s="177"/>
      <c r="U363" s="177"/>
      <c r="V363" s="177"/>
      <c r="W363" s="177"/>
      <c r="X363" s="177"/>
      <c r="Y363" s="177"/>
      <c r="Z363" s="177"/>
      <c r="AA363" s="177"/>
      <c r="AB363" s="179"/>
    </row>
    <row r="364" spans="1:29" ht="26.25" customHeight="1" thickBot="1">
      <c r="A364" s="173"/>
      <c r="B364" s="174"/>
      <c r="C364" s="174"/>
      <c r="D364" s="174"/>
      <c r="E364" s="175"/>
      <c r="F364" s="180"/>
      <c r="G364" s="181"/>
      <c r="H364" s="181"/>
      <c r="I364" s="181"/>
      <c r="J364" s="181"/>
      <c r="K364" s="181"/>
      <c r="L364" s="181"/>
      <c r="M364" s="181"/>
      <c r="N364" s="181"/>
      <c r="O364" s="181"/>
      <c r="P364" s="181"/>
      <c r="Q364" s="181"/>
      <c r="R364" s="182"/>
      <c r="S364" s="181"/>
      <c r="T364" s="181"/>
      <c r="U364" s="181"/>
      <c r="V364" s="181"/>
      <c r="W364" s="181"/>
      <c r="X364" s="181"/>
      <c r="Y364" s="181"/>
      <c r="Z364" s="181"/>
      <c r="AA364" s="181"/>
      <c r="AB364" s="183"/>
    </row>
    <row r="365" spans="1:29" ht="26.25" customHeight="1" thickTop="1">
      <c r="A365" s="154" t="s">
        <v>7</v>
      </c>
      <c r="B365" s="155"/>
      <c r="C365" s="155"/>
      <c r="D365" s="155"/>
      <c r="E365" s="155"/>
      <c r="F365" s="155"/>
      <c r="G365" s="155"/>
      <c r="H365" s="155"/>
      <c r="I365" s="155"/>
      <c r="J365" s="155"/>
      <c r="K365" s="155"/>
      <c r="L365" s="156"/>
      <c r="M365" s="12">
        <v>1</v>
      </c>
      <c r="N365" s="188"/>
      <c r="O365" s="188"/>
      <c r="P365" s="188"/>
      <c r="Q365" s="188"/>
      <c r="R365" s="188"/>
      <c r="S365" s="188"/>
      <c r="T365" s="189"/>
      <c r="U365" s="17">
        <v>3</v>
      </c>
      <c r="V365" s="192"/>
      <c r="W365" s="192"/>
      <c r="X365" s="192"/>
      <c r="Y365" s="192"/>
      <c r="Z365" s="192"/>
      <c r="AA365" s="192"/>
      <c r="AB365" s="193"/>
    </row>
    <row r="366" spans="1:29" ht="26.25" customHeight="1" thickBot="1">
      <c r="A366" s="160" t="s">
        <v>18</v>
      </c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2"/>
      <c r="M366" s="3">
        <v>2</v>
      </c>
      <c r="N366" s="190"/>
      <c r="O366" s="190"/>
      <c r="P366" s="190"/>
      <c r="Q366" s="190"/>
      <c r="R366" s="190"/>
      <c r="S366" s="190"/>
      <c r="T366" s="191"/>
      <c r="U366" s="3">
        <v>4</v>
      </c>
      <c r="V366" s="181"/>
      <c r="W366" s="181"/>
      <c r="X366" s="181"/>
      <c r="Y366" s="181"/>
      <c r="Z366" s="181"/>
      <c r="AA366" s="181"/>
      <c r="AB366" s="183"/>
    </row>
    <row r="367" spans="1:29" ht="26.25" customHeight="1" thickTop="1">
      <c r="A367" s="137" t="s">
        <v>16</v>
      </c>
      <c r="B367" s="138"/>
      <c r="C367" s="138"/>
      <c r="D367" s="138"/>
      <c r="E367" s="139"/>
      <c r="F367" s="5" t="s">
        <v>8</v>
      </c>
      <c r="G367" s="147" t="s">
        <v>141</v>
      </c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1"/>
      <c r="W367" s="148" t="s">
        <v>28</v>
      </c>
      <c r="X367" s="149"/>
      <c r="Y367" s="150"/>
      <c r="Z367" s="151" t="s">
        <v>25</v>
      </c>
      <c r="AA367" s="151"/>
      <c r="AB367" s="152"/>
    </row>
    <row r="368" spans="1:29" ht="26.25" customHeight="1">
      <c r="A368" s="142" t="s">
        <v>10</v>
      </c>
      <c r="B368" s="143"/>
      <c r="C368" s="143"/>
      <c r="D368" s="143"/>
      <c r="E368" s="153"/>
      <c r="F368" s="6">
        <v>1</v>
      </c>
      <c r="G368" s="194"/>
      <c r="H368" s="195"/>
      <c r="I368" s="197"/>
      <c r="J368" s="197"/>
      <c r="K368" s="197"/>
      <c r="L368" s="197"/>
      <c r="M368" s="197"/>
      <c r="N368" s="197"/>
      <c r="O368" s="197"/>
      <c r="P368" s="197"/>
      <c r="Q368" s="197"/>
      <c r="R368" s="197"/>
      <c r="S368" s="197"/>
      <c r="T368" s="197"/>
      <c r="U368" s="197"/>
      <c r="V368" s="198"/>
      <c r="W368" s="46" t="str">
        <f>IF(I368="","",VLOOKUP(I368,'リスト1(PC入力用)'!$C$2:$E$169,2,FALSE))</f>
        <v/>
      </c>
      <c r="X368" s="47" t="str">
        <f>IF(I368="","",VLOOKUP(I368,'リスト1(PC入力用)'!$C$2:$E$169,3,FALSE))</f>
        <v/>
      </c>
      <c r="Y368" s="22" t="str">
        <f>IF(X368="","",W368+X368)</f>
        <v/>
      </c>
      <c r="Z368" s="201" t="str">
        <f>IF(Y368="","",_xlfn.IFS(Y368=2,"対策の必要なし",Y368=3,"現時点では必要なし",Y368=4,"何らかの対策が必要",Y368=5,"優先的な対策が必要",Y368=6,"即座に対策が必要"))</f>
        <v/>
      </c>
      <c r="AA368" s="202"/>
      <c r="AB368" s="203"/>
    </row>
    <row r="369" spans="1:28" ht="26.25" customHeight="1">
      <c r="A369" s="115" t="s">
        <v>19</v>
      </c>
      <c r="B369" s="116"/>
      <c r="C369" s="116"/>
      <c r="D369" s="116"/>
      <c r="E369" s="135"/>
      <c r="F369" s="6">
        <v>2</v>
      </c>
      <c r="G369" s="194"/>
      <c r="H369" s="195"/>
      <c r="I369" s="197"/>
      <c r="J369" s="197"/>
      <c r="K369" s="197"/>
      <c r="L369" s="197"/>
      <c r="M369" s="197"/>
      <c r="N369" s="197"/>
      <c r="O369" s="197"/>
      <c r="P369" s="197"/>
      <c r="Q369" s="197"/>
      <c r="R369" s="197"/>
      <c r="S369" s="197"/>
      <c r="T369" s="197"/>
      <c r="U369" s="197"/>
      <c r="V369" s="198"/>
      <c r="W369" s="46" t="str">
        <f>IF(I369="","",VLOOKUP(I369,'リスト1(PC入力用)'!$C$2:$E$169,2,FALSE))</f>
        <v/>
      </c>
      <c r="X369" s="47" t="str">
        <f>IF(I369="","",VLOOKUP(I369,'リスト1(PC入力用)'!$C$2:$E$169,3,FALSE))</f>
        <v/>
      </c>
      <c r="Y369" s="22" t="str">
        <f>IF(X369="","",W369+X369)</f>
        <v/>
      </c>
      <c r="Z369" s="201" t="str">
        <f t="shared" ref="Z369:Z370" si="15">IF(Y369="","",_xlfn.IFS(Y369=2,"対策の必要なし",Y369=3,"現時点では必要なし",Y369=4,"何らかの対策が必要",Y369=5,"優先的な対策が必要",Y369=6,"即座に対策が必要"))</f>
        <v/>
      </c>
      <c r="AA369" s="202"/>
      <c r="AB369" s="203"/>
    </row>
    <row r="370" spans="1:28" ht="26.25" customHeight="1" thickBot="1">
      <c r="A370" s="117"/>
      <c r="B370" s="118"/>
      <c r="C370" s="118"/>
      <c r="D370" s="118"/>
      <c r="E370" s="136"/>
      <c r="F370" s="7">
        <v>3</v>
      </c>
      <c r="G370" s="182"/>
      <c r="H370" s="196"/>
      <c r="I370" s="199"/>
      <c r="J370" s="199"/>
      <c r="K370" s="199"/>
      <c r="L370" s="199"/>
      <c r="M370" s="199"/>
      <c r="N370" s="199"/>
      <c r="O370" s="199"/>
      <c r="P370" s="199"/>
      <c r="Q370" s="199"/>
      <c r="R370" s="199"/>
      <c r="S370" s="199"/>
      <c r="T370" s="199"/>
      <c r="U370" s="199"/>
      <c r="V370" s="200"/>
      <c r="W370" s="46" t="str">
        <f>IF(I370="","",VLOOKUP(I370,'リスト1(PC入力用)'!$C$2:$E$169,2,FALSE))</f>
        <v/>
      </c>
      <c r="X370" s="47" t="str">
        <f>IF(I370="","",VLOOKUP(I370,'リスト1(PC入力用)'!$C$2:$E$169,3,FALSE))</f>
        <v/>
      </c>
      <c r="Y370" s="23" t="str">
        <f>IF(X370="","",W370+X370)</f>
        <v/>
      </c>
      <c r="Z370" s="201" t="str">
        <f t="shared" si="15"/>
        <v/>
      </c>
      <c r="AA370" s="202"/>
      <c r="AB370" s="203"/>
    </row>
    <row r="371" spans="1:28" ht="26.25" customHeight="1" thickTop="1">
      <c r="A371" s="137" t="s">
        <v>17</v>
      </c>
      <c r="B371" s="138"/>
      <c r="C371" s="138"/>
      <c r="D371" s="138"/>
      <c r="E371" s="139"/>
      <c r="F371" s="8" t="s">
        <v>8</v>
      </c>
      <c r="G371" s="11" t="s">
        <v>30</v>
      </c>
      <c r="H371" s="225" t="s">
        <v>23</v>
      </c>
      <c r="I371" s="226"/>
      <c r="J371" s="226"/>
      <c r="K371" s="147" t="s">
        <v>24</v>
      </c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  <c r="AA371" s="140"/>
      <c r="AB371" s="141"/>
    </row>
    <row r="372" spans="1:28" ht="26.25" customHeight="1">
      <c r="A372" s="142" t="s">
        <v>33</v>
      </c>
      <c r="B372" s="143"/>
      <c r="C372" s="143"/>
      <c r="D372" s="143"/>
      <c r="E372" s="143"/>
      <c r="F372" s="9"/>
      <c r="G372" s="34" t="str">
        <f>IF(F372="","",VLOOKUP(F372,F368:Y370,20,FALSE))</f>
        <v/>
      </c>
      <c r="H372" s="219" t="str">
        <f>IF(F372="","",VLOOKUP(F372,F368:AB370,21,FALSE))</f>
        <v/>
      </c>
      <c r="I372" s="220"/>
      <c r="J372" s="221"/>
      <c r="K372" s="194"/>
      <c r="L372" s="195"/>
      <c r="M372" s="186"/>
      <c r="N372" s="184"/>
      <c r="O372" s="184"/>
      <c r="P372" s="184"/>
      <c r="Q372" s="184"/>
      <c r="R372" s="184"/>
      <c r="S372" s="184"/>
      <c r="T372" s="187"/>
      <c r="U372" s="184"/>
      <c r="V372" s="184"/>
      <c r="W372" s="184"/>
      <c r="X372" s="184"/>
      <c r="Y372" s="184"/>
      <c r="Z372" s="184"/>
      <c r="AA372" s="184"/>
      <c r="AB372" s="185"/>
    </row>
    <row r="373" spans="1:28" ht="26.25" customHeight="1">
      <c r="A373" s="115" t="s">
        <v>31</v>
      </c>
      <c r="B373" s="116"/>
      <c r="C373" s="116"/>
      <c r="D373" s="116"/>
      <c r="E373" s="116"/>
      <c r="F373" s="9"/>
      <c r="G373" s="34" t="str">
        <f>IF(F373="","",VLOOKUP(F373,F368:Y370,20,FALSE))</f>
        <v/>
      </c>
      <c r="H373" s="219" t="str">
        <f>IF(F373="","",VLOOKUP(F373,F368:AB370,21,FALSE))</f>
        <v/>
      </c>
      <c r="I373" s="220"/>
      <c r="J373" s="221"/>
      <c r="K373" s="194"/>
      <c r="L373" s="195"/>
      <c r="M373" s="186"/>
      <c r="N373" s="184"/>
      <c r="O373" s="184"/>
      <c r="P373" s="184"/>
      <c r="Q373" s="184"/>
      <c r="R373" s="184"/>
      <c r="S373" s="184"/>
      <c r="T373" s="187"/>
      <c r="U373" s="184"/>
      <c r="V373" s="184"/>
      <c r="W373" s="184"/>
      <c r="X373" s="184"/>
      <c r="Y373" s="184"/>
      <c r="Z373" s="184"/>
      <c r="AA373" s="184"/>
      <c r="AB373" s="185"/>
    </row>
    <row r="374" spans="1:28" ht="26.25" customHeight="1" thickBot="1">
      <c r="A374" s="117"/>
      <c r="B374" s="118"/>
      <c r="C374" s="118"/>
      <c r="D374" s="118"/>
      <c r="E374" s="118"/>
      <c r="F374" s="10"/>
      <c r="G374" s="34" t="str">
        <f>IF(F374="","",VLOOKUP(F374,F368:Y370,20,FALSE))</f>
        <v/>
      </c>
      <c r="H374" s="222" t="str">
        <f>IF(F374="","",VLOOKUP(F374,F368:AB370,21,FALSE))</f>
        <v/>
      </c>
      <c r="I374" s="223"/>
      <c r="J374" s="224"/>
      <c r="K374" s="182"/>
      <c r="L374" s="196"/>
      <c r="M374" s="204"/>
      <c r="N374" s="181"/>
      <c r="O374" s="181"/>
      <c r="P374" s="181"/>
      <c r="Q374" s="181"/>
      <c r="R374" s="181"/>
      <c r="S374" s="181"/>
      <c r="T374" s="205"/>
      <c r="U374" s="184"/>
      <c r="V374" s="184"/>
      <c r="W374" s="184"/>
      <c r="X374" s="184"/>
      <c r="Y374" s="184"/>
      <c r="Z374" s="184"/>
      <c r="AA374" s="184"/>
      <c r="AB374" s="185"/>
    </row>
    <row r="375" spans="1:28" ht="26.25" customHeight="1" thickTop="1">
      <c r="A375" s="123" t="s">
        <v>13</v>
      </c>
      <c r="B375" s="124"/>
      <c r="C375" s="124"/>
      <c r="D375" s="124"/>
      <c r="E375" s="124"/>
      <c r="F375" s="229"/>
      <c r="G375" s="230"/>
      <c r="H375" s="230"/>
      <c r="I375" s="230"/>
      <c r="J375" s="230"/>
      <c r="K375" s="230"/>
      <c r="L375" s="230"/>
      <c r="M375" s="230"/>
      <c r="N375" s="230"/>
      <c r="O375" s="230"/>
      <c r="P375" s="230"/>
      <c r="Q375" s="230"/>
      <c r="R375" s="230"/>
      <c r="S375" s="230"/>
      <c r="T375" s="230"/>
      <c r="U375" s="230"/>
      <c r="V375" s="230"/>
      <c r="W375" s="230"/>
      <c r="X375" s="230"/>
      <c r="Y375" s="131" t="s">
        <v>35</v>
      </c>
      <c r="Z375" s="131"/>
      <c r="AA375" s="131"/>
      <c r="AB375" s="132"/>
    </row>
    <row r="376" spans="1:28" ht="26.25" customHeight="1" thickBot="1">
      <c r="A376" s="125"/>
      <c r="B376" s="126"/>
      <c r="C376" s="126"/>
      <c r="D376" s="126"/>
      <c r="E376" s="126"/>
      <c r="F376" s="231"/>
      <c r="G376" s="232"/>
      <c r="H376" s="232"/>
      <c r="I376" s="232"/>
      <c r="J376" s="232"/>
      <c r="K376" s="232"/>
      <c r="L376" s="232"/>
      <c r="M376" s="232"/>
      <c r="N376" s="232"/>
      <c r="O376" s="232"/>
      <c r="P376" s="232"/>
      <c r="Q376" s="232"/>
      <c r="R376" s="232"/>
      <c r="S376" s="232"/>
      <c r="T376" s="232"/>
      <c r="U376" s="232"/>
      <c r="V376" s="232"/>
      <c r="W376" s="232"/>
      <c r="X376" s="232"/>
      <c r="Y376" s="133"/>
      <c r="Z376" s="133"/>
      <c r="AA376" s="133"/>
      <c r="AB376" s="134"/>
    </row>
    <row r="377" spans="1:28" ht="26.25" customHeight="1" thickTop="1">
      <c r="A377" s="101" t="s">
        <v>11</v>
      </c>
      <c r="B377" s="208" t="str">
        <f>IF(B353="","",B353)</f>
        <v/>
      </c>
      <c r="C377" s="209"/>
      <c r="D377" s="209"/>
      <c r="E377" s="210"/>
      <c r="F377" s="112" t="s">
        <v>12</v>
      </c>
      <c r="G377" s="14" t="s">
        <v>14</v>
      </c>
      <c r="H377" s="15">
        <v>2</v>
      </c>
      <c r="I377" s="13">
        <v>3</v>
      </c>
      <c r="J377" s="15">
        <v>4</v>
      </c>
      <c r="K377" s="15">
        <v>5</v>
      </c>
      <c r="L377" s="16">
        <v>6</v>
      </c>
      <c r="M377" s="16">
        <v>7</v>
      </c>
      <c r="N377" s="16">
        <v>8</v>
      </c>
      <c r="O377" s="16">
        <v>9</v>
      </c>
      <c r="P377" s="16">
        <v>10</v>
      </c>
      <c r="Q377" s="15">
        <v>11</v>
      </c>
      <c r="R377" s="16">
        <v>12</v>
      </c>
      <c r="S377" s="16">
        <v>13</v>
      </c>
      <c r="T377" s="16">
        <v>14</v>
      </c>
      <c r="U377" s="16">
        <v>15</v>
      </c>
      <c r="V377" s="16">
        <v>16</v>
      </c>
      <c r="W377" s="16">
        <v>17</v>
      </c>
      <c r="X377" s="16">
        <v>18</v>
      </c>
      <c r="Y377" s="16">
        <v>19</v>
      </c>
      <c r="Z377" s="18">
        <v>20</v>
      </c>
      <c r="AA377" s="86"/>
      <c r="AB377" s="87"/>
    </row>
    <row r="378" spans="1:28" ht="26.25" customHeight="1">
      <c r="A378" s="101"/>
      <c r="B378" s="211"/>
      <c r="C378" s="212"/>
      <c r="D378" s="212"/>
      <c r="E378" s="213"/>
      <c r="F378" s="113"/>
      <c r="G378" s="217"/>
      <c r="H378" s="217"/>
      <c r="I378" s="217"/>
      <c r="J378" s="217"/>
      <c r="K378" s="217"/>
      <c r="L378" s="217"/>
      <c r="M378" s="217"/>
      <c r="N378" s="217"/>
      <c r="O378" s="217"/>
      <c r="P378" s="217"/>
      <c r="Q378" s="217"/>
      <c r="R378" s="217"/>
      <c r="S378" s="217"/>
      <c r="T378" s="217"/>
      <c r="U378" s="217"/>
      <c r="V378" s="217"/>
      <c r="W378" s="217"/>
      <c r="X378" s="217"/>
      <c r="Y378" s="217"/>
      <c r="Z378" s="217"/>
      <c r="AA378" s="88"/>
      <c r="AB378" s="89"/>
    </row>
    <row r="379" spans="1:28" ht="26.25" customHeight="1">
      <c r="A379" s="101"/>
      <c r="B379" s="211"/>
      <c r="C379" s="212"/>
      <c r="D379" s="212"/>
      <c r="E379" s="213"/>
      <c r="F379" s="113"/>
      <c r="G379" s="217"/>
      <c r="H379" s="217"/>
      <c r="I379" s="217"/>
      <c r="J379" s="217"/>
      <c r="K379" s="217"/>
      <c r="L379" s="217"/>
      <c r="M379" s="217"/>
      <c r="N379" s="217"/>
      <c r="O379" s="217"/>
      <c r="P379" s="217"/>
      <c r="Q379" s="217"/>
      <c r="R379" s="217"/>
      <c r="S379" s="217"/>
      <c r="T379" s="217"/>
      <c r="U379" s="217"/>
      <c r="V379" s="217"/>
      <c r="W379" s="217"/>
      <c r="X379" s="217"/>
      <c r="Y379" s="217"/>
      <c r="Z379" s="217"/>
      <c r="AA379" s="88"/>
      <c r="AB379" s="89"/>
    </row>
    <row r="380" spans="1:28" ht="26.25" customHeight="1">
      <c r="A380" s="102"/>
      <c r="B380" s="214"/>
      <c r="C380" s="215"/>
      <c r="D380" s="215"/>
      <c r="E380" s="216"/>
      <c r="F380" s="114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90"/>
      <c r="AB380" s="91"/>
    </row>
    <row r="381" spans="1:28" ht="26.25" customHeight="1">
      <c r="A381" s="28"/>
      <c r="B381" s="29"/>
      <c r="C381" s="29"/>
      <c r="D381" s="29"/>
      <c r="E381" s="29"/>
      <c r="F381" s="28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27"/>
      <c r="Z381" s="27"/>
      <c r="AA381" s="26"/>
      <c r="AB381" s="26"/>
    </row>
    <row r="382" spans="1:28" ht="26.25" customHeight="1">
      <c r="A382" s="92" t="s">
        <v>9</v>
      </c>
      <c r="B382" s="93"/>
      <c r="C382" s="64" t="s">
        <v>21</v>
      </c>
      <c r="D382" s="64"/>
      <c r="E382" s="64"/>
      <c r="F382" s="64"/>
      <c r="G382" s="98"/>
      <c r="H382" s="61" t="s">
        <v>15</v>
      </c>
      <c r="I382" s="61"/>
      <c r="J382" s="64" t="s">
        <v>20</v>
      </c>
      <c r="K382" s="64"/>
      <c r="L382" s="64"/>
      <c r="M382" s="64"/>
      <c r="N382" s="64"/>
      <c r="O382" s="98"/>
      <c r="P382" s="61" t="s">
        <v>29</v>
      </c>
      <c r="Q382" s="61"/>
      <c r="R382" s="61"/>
      <c r="S382" s="61"/>
      <c r="T382" s="64" t="s">
        <v>26</v>
      </c>
      <c r="U382" s="64"/>
      <c r="V382" s="64"/>
      <c r="W382" s="67" t="s">
        <v>23</v>
      </c>
      <c r="X382" s="68"/>
      <c r="Y382" s="73" t="s">
        <v>34</v>
      </c>
      <c r="Z382" s="73"/>
      <c r="AA382" s="73"/>
      <c r="AB382" s="74"/>
    </row>
    <row r="383" spans="1:28" ht="26.25" customHeight="1">
      <c r="A383" s="94"/>
      <c r="B383" s="95"/>
      <c r="C383" s="65"/>
      <c r="D383" s="65"/>
      <c r="E383" s="65"/>
      <c r="F383" s="65"/>
      <c r="G383" s="99"/>
      <c r="H383" s="62"/>
      <c r="I383" s="62"/>
      <c r="J383" s="65"/>
      <c r="K383" s="65"/>
      <c r="L383" s="65"/>
      <c r="M383" s="65"/>
      <c r="N383" s="65"/>
      <c r="O383" s="99"/>
      <c r="P383" s="62"/>
      <c r="Q383" s="62"/>
      <c r="R383" s="62"/>
      <c r="S383" s="62"/>
      <c r="T383" s="65"/>
      <c r="U383" s="65"/>
      <c r="V383" s="65"/>
      <c r="W383" s="69"/>
      <c r="X383" s="70"/>
      <c r="Y383" s="75"/>
      <c r="Z383" s="75"/>
      <c r="AA383" s="75"/>
      <c r="AB383" s="76"/>
    </row>
    <row r="384" spans="1:28" ht="26.25" customHeight="1">
      <c r="A384" s="96"/>
      <c r="B384" s="97"/>
      <c r="C384" s="66"/>
      <c r="D384" s="66"/>
      <c r="E384" s="66"/>
      <c r="F384" s="66"/>
      <c r="G384" s="100"/>
      <c r="H384" s="63"/>
      <c r="I384" s="63"/>
      <c r="J384" s="66"/>
      <c r="K384" s="66"/>
      <c r="L384" s="66"/>
      <c r="M384" s="66"/>
      <c r="N384" s="66"/>
      <c r="O384" s="100"/>
      <c r="P384" s="63"/>
      <c r="Q384" s="63"/>
      <c r="R384" s="63"/>
      <c r="S384" s="63"/>
      <c r="T384" s="66"/>
      <c r="U384" s="66"/>
      <c r="V384" s="66"/>
      <c r="W384" s="71"/>
      <c r="X384" s="72"/>
      <c r="Y384" s="77"/>
      <c r="Z384" s="77"/>
      <c r="AA384" s="77"/>
      <c r="AB384" s="78"/>
    </row>
    <row r="385" spans="1:29" ht="26.25" customHeight="1">
      <c r="A385" s="165" t="s">
        <v>22</v>
      </c>
      <c r="B385" s="165"/>
      <c r="C385" s="165"/>
      <c r="D385" s="165"/>
      <c r="E385" s="165"/>
      <c r="F385" s="165"/>
      <c r="G385" s="165"/>
      <c r="H385" s="165"/>
      <c r="I385" s="165"/>
      <c r="J385" s="165"/>
      <c r="K385" s="165"/>
      <c r="L385" s="165"/>
      <c r="M385" s="1"/>
      <c r="N385" s="1"/>
      <c r="O385" s="1"/>
      <c r="P385" s="2"/>
      <c r="T385" s="227" t="str">
        <f>IF(T361="","",T361+1)</f>
        <v/>
      </c>
      <c r="U385" s="227"/>
      <c r="V385" s="227"/>
      <c r="W385" s="227"/>
      <c r="X385" s="227"/>
      <c r="Y385" s="227"/>
      <c r="Z385" s="227"/>
      <c r="AA385" s="207" t="str">
        <f>IF(T385="","",T385)</f>
        <v/>
      </c>
      <c r="AB385" s="207"/>
      <c r="AC385" s="21"/>
    </row>
    <row r="386" spans="1:29" ht="26.25" customHeight="1">
      <c r="A386" s="166"/>
      <c r="B386" s="166"/>
      <c r="C386" s="166"/>
      <c r="D386" s="166"/>
      <c r="E386" s="166"/>
      <c r="F386" s="167"/>
      <c r="G386" s="167"/>
      <c r="H386" s="167"/>
      <c r="I386" s="167"/>
      <c r="J386" s="167"/>
      <c r="K386" s="167"/>
      <c r="L386" s="167"/>
      <c r="M386" s="168" t="s">
        <v>5</v>
      </c>
      <c r="N386" s="168"/>
      <c r="O386" s="228" t="str">
        <f>IF(O362="","",O362)</f>
        <v/>
      </c>
      <c r="P386" s="228"/>
      <c r="Q386" s="228"/>
      <c r="R386" s="228"/>
      <c r="S386" s="228"/>
      <c r="T386" s="228"/>
      <c r="U386" s="228"/>
      <c r="V386" s="228"/>
      <c r="W386" s="228"/>
      <c r="X386" s="228"/>
      <c r="Y386" s="228"/>
      <c r="Z386" s="228"/>
      <c r="AA386" s="228"/>
      <c r="AB386" s="228"/>
    </row>
    <row r="387" spans="1:29" ht="26.25" customHeight="1">
      <c r="A387" s="170" t="s">
        <v>6</v>
      </c>
      <c r="B387" s="171"/>
      <c r="C387" s="171"/>
      <c r="D387" s="171"/>
      <c r="E387" s="172"/>
      <c r="F387" s="176"/>
      <c r="G387" s="177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8"/>
      <c r="S387" s="177"/>
      <c r="T387" s="177"/>
      <c r="U387" s="177"/>
      <c r="V387" s="177"/>
      <c r="W387" s="177"/>
      <c r="X387" s="177"/>
      <c r="Y387" s="177"/>
      <c r="Z387" s="177"/>
      <c r="AA387" s="177"/>
      <c r="AB387" s="179"/>
    </row>
    <row r="388" spans="1:29" ht="26.25" customHeight="1" thickBot="1">
      <c r="A388" s="173"/>
      <c r="B388" s="174"/>
      <c r="C388" s="174"/>
      <c r="D388" s="174"/>
      <c r="E388" s="175"/>
      <c r="F388" s="180"/>
      <c r="G388" s="181"/>
      <c r="H388" s="181"/>
      <c r="I388" s="181"/>
      <c r="J388" s="181"/>
      <c r="K388" s="181"/>
      <c r="L388" s="181"/>
      <c r="M388" s="181"/>
      <c r="N388" s="181"/>
      <c r="O388" s="181"/>
      <c r="P388" s="181"/>
      <c r="Q388" s="181"/>
      <c r="R388" s="182"/>
      <c r="S388" s="181"/>
      <c r="T388" s="181"/>
      <c r="U388" s="181"/>
      <c r="V388" s="181"/>
      <c r="W388" s="181"/>
      <c r="X388" s="181"/>
      <c r="Y388" s="181"/>
      <c r="Z388" s="181"/>
      <c r="AA388" s="181"/>
      <c r="AB388" s="183"/>
    </row>
    <row r="389" spans="1:29" ht="26.25" customHeight="1" thickTop="1">
      <c r="A389" s="154" t="s">
        <v>7</v>
      </c>
      <c r="B389" s="155"/>
      <c r="C389" s="155"/>
      <c r="D389" s="155"/>
      <c r="E389" s="155"/>
      <c r="F389" s="155"/>
      <c r="G389" s="155"/>
      <c r="H389" s="155"/>
      <c r="I389" s="155"/>
      <c r="J389" s="155"/>
      <c r="K389" s="155"/>
      <c r="L389" s="156"/>
      <c r="M389" s="12">
        <v>1</v>
      </c>
      <c r="N389" s="188"/>
      <c r="O389" s="188"/>
      <c r="P389" s="188"/>
      <c r="Q389" s="188"/>
      <c r="R389" s="188"/>
      <c r="S389" s="188"/>
      <c r="T389" s="189"/>
      <c r="U389" s="17">
        <v>3</v>
      </c>
      <c r="V389" s="192"/>
      <c r="W389" s="192"/>
      <c r="X389" s="192"/>
      <c r="Y389" s="192"/>
      <c r="Z389" s="192"/>
      <c r="AA389" s="192"/>
      <c r="AB389" s="193"/>
    </row>
    <row r="390" spans="1:29" ht="26.25" customHeight="1" thickBot="1">
      <c r="A390" s="160" t="s">
        <v>18</v>
      </c>
      <c r="B390" s="161"/>
      <c r="C390" s="161"/>
      <c r="D390" s="161"/>
      <c r="E390" s="161"/>
      <c r="F390" s="161"/>
      <c r="G390" s="161"/>
      <c r="H390" s="161"/>
      <c r="I390" s="161"/>
      <c r="J390" s="161"/>
      <c r="K390" s="161"/>
      <c r="L390" s="162"/>
      <c r="M390" s="3">
        <v>2</v>
      </c>
      <c r="N390" s="190"/>
      <c r="O390" s="190"/>
      <c r="P390" s="190"/>
      <c r="Q390" s="190"/>
      <c r="R390" s="190"/>
      <c r="S390" s="190"/>
      <c r="T390" s="191"/>
      <c r="U390" s="3">
        <v>4</v>
      </c>
      <c r="V390" s="181"/>
      <c r="W390" s="181"/>
      <c r="X390" s="181"/>
      <c r="Y390" s="181"/>
      <c r="Z390" s="181"/>
      <c r="AA390" s="181"/>
      <c r="AB390" s="183"/>
    </row>
    <row r="391" spans="1:29" ht="26.25" customHeight="1" thickTop="1">
      <c r="A391" s="137" t="s">
        <v>16</v>
      </c>
      <c r="B391" s="138"/>
      <c r="C391" s="138"/>
      <c r="D391" s="138"/>
      <c r="E391" s="139"/>
      <c r="F391" s="5" t="s">
        <v>8</v>
      </c>
      <c r="G391" s="147" t="s">
        <v>141</v>
      </c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1"/>
      <c r="W391" s="148" t="s">
        <v>28</v>
      </c>
      <c r="X391" s="149"/>
      <c r="Y391" s="150"/>
      <c r="Z391" s="151" t="s">
        <v>25</v>
      </c>
      <c r="AA391" s="151"/>
      <c r="AB391" s="152"/>
    </row>
    <row r="392" spans="1:29" ht="26.25" customHeight="1">
      <c r="A392" s="142" t="s">
        <v>10</v>
      </c>
      <c r="B392" s="143"/>
      <c r="C392" s="143"/>
      <c r="D392" s="143"/>
      <c r="E392" s="153"/>
      <c r="F392" s="6">
        <v>1</v>
      </c>
      <c r="G392" s="194"/>
      <c r="H392" s="195"/>
      <c r="I392" s="197"/>
      <c r="J392" s="197"/>
      <c r="K392" s="197"/>
      <c r="L392" s="197"/>
      <c r="M392" s="197"/>
      <c r="N392" s="197"/>
      <c r="O392" s="197"/>
      <c r="P392" s="197"/>
      <c r="Q392" s="197"/>
      <c r="R392" s="197"/>
      <c r="S392" s="197"/>
      <c r="T392" s="197"/>
      <c r="U392" s="197"/>
      <c r="V392" s="198"/>
      <c r="W392" s="46" t="str">
        <f>IF(I392="","",VLOOKUP(I392,'リスト1(PC入力用)'!$C$2:$E$169,2,FALSE))</f>
        <v/>
      </c>
      <c r="X392" s="47" t="str">
        <f>IF(I392="","",VLOOKUP(I392,'リスト1(PC入力用)'!$C$2:$E$169,3,FALSE))</f>
        <v/>
      </c>
      <c r="Y392" s="22" t="str">
        <f>IF(X392="","",W392+X392)</f>
        <v/>
      </c>
      <c r="Z392" s="201" t="str">
        <f>IF(Y392="","",_xlfn.IFS(Y392=2,"対策の必要なし",Y392=3,"現時点では必要なし",Y392=4,"何らかの対策が必要",Y392=5,"優先的な対策が必要",Y392=6,"即座に対策が必要"))</f>
        <v/>
      </c>
      <c r="AA392" s="202"/>
      <c r="AB392" s="203"/>
    </row>
    <row r="393" spans="1:29" ht="26.25" customHeight="1">
      <c r="A393" s="115" t="s">
        <v>19</v>
      </c>
      <c r="B393" s="116"/>
      <c r="C393" s="116"/>
      <c r="D393" s="116"/>
      <c r="E393" s="135"/>
      <c r="F393" s="6">
        <v>2</v>
      </c>
      <c r="G393" s="194"/>
      <c r="H393" s="195"/>
      <c r="I393" s="197"/>
      <c r="J393" s="197"/>
      <c r="K393" s="197"/>
      <c r="L393" s="197"/>
      <c r="M393" s="197"/>
      <c r="N393" s="197"/>
      <c r="O393" s="197"/>
      <c r="P393" s="197"/>
      <c r="Q393" s="197"/>
      <c r="R393" s="197"/>
      <c r="S393" s="197"/>
      <c r="T393" s="197"/>
      <c r="U393" s="197"/>
      <c r="V393" s="198"/>
      <c r="W393" s="46" t="str">
        <f>IF(I393="","",VLOOKUP(I393,'リスト1(PC入力用)'!$C$2:$E$169,2,FALSE))</f>
        <v/>
      </c>
      <c r="X393" s="47" t="str">
        <f>IF(I393="","",VLOOKUP(I393,'リスト1(PC入力用)'!$C$2:$E$169,3,FALSE))</f>
        <v/>
      </c>
      <c r="Y393" s="22" t="str">
        <f>IF(X393="","",W393+X393)</f>
        <v/>
      </c>
      <c r="Z393" s="201" t="str">
        <f t="shared" ref="Z393:Z394" si="16">IF(Y393="","",_xlfn.IFS(Y393=2,"対策の必要なし",Y393=3,"現時点では必要なし",Y393=4,"何らかの対策が必要",Y393=5,"優先的な対策が必要",Y393=6,"即座に対策が必要"))</f>
        <v/>
      </c>
      <c r="AA393" s="202"/>
      <c r="AB393" s="203"/>
    </row>
    <row r="394" spans="1:29" ht="26.25" customHeight="1" thickBot="1">
      <c r="A394" s="117"/>
      <c r="B394" s="118"/>
      <c r="C394" s="118"/>
      <c r="D394" s="118"/>
      <c r="E394" s="136"/>
      <c r="F394" s="7">
        <v>3</v>
      </c>
      <c r="G394" s="182"/>
      <c r="H394" s="196"/>
      <c r="I394" s="199"/>
      <c r="J394" s="199"/>
      <c r="K394" s="199"/>
      <c r="L394" s="199"/>
      <c r="M394" s="199"/>
      <c r="N394" s="199"/>
      <c r="O394" s="199"/>
      <c r="P394" s="199"/>
      <c r="Q394" s="199"/>
      <c r="R394" s="199"/>
      <c r="S394" s="199"/>
      <c r="T394" s="199"/>
      <c r="U394" s="199"/>
      <c r="V394" s="200"/>
      <c r="W394" s="46" t="str">
        <f>IF(I394="","",VLOOKUP(I394,'リスト1(PC入力用)'!$C$2:$E$169,2,FALSE))</f>
        <v/>
      </c>
      <c r="X394" s="47" t="str">
        <f>IF(I394="","",VLOOKUP(I394,'リスト1(PC入力用)'!$C$2:$E$169,3,FALSE))</f>
        <v/>
      </c>
      <c r="Y394" s="23" t="str">
        <f>IF(X394="","",W394+X394)</f>
        <v/>
      </c>
      <c r="Z394" s="201" t="str">
        <f t="shared" si="16"/>
        <v/>
      </c>
      <c r="AA394" s="202"/>
      <c r="AB394" s="203"/>
    </row>
    <row r="395" spans="1:29" ht="26.25" customHeight="1" thickTop="1">
      <c r="A395" s="137" t="s">
        <v>17</v>
      </c>
      <c r="B395" s="138"/>
      <c r="C395" s="138"/>
      <c r="D395" s="138"/>
      <c r="E395" s="139"/>
      <c r="F395" s="8" t="s">
        <v>8</v>
      </c>
      <c r="G395" s="11" t="s">
        <v>30</v>
      </c>
      <c r="H395" s="225" t="s">
        <v>23</v>
      </c>
      <c r="I395" s="226"/>
      <c r="J395" s="226"/>
      <c r="K395" s="147" t="s">
        <v>24</v>
      </c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  <c r="AA395" s="140"/>
      <c r="AB395" s="141"/>
    </row>
    <row r="396" spans="1:29" ht="26.25" customHeight="1">
      <c r="A396" s="142" t="s">
        <v>33</v>
      </c>
      <c r="B396" s="143"/>
      <c r="C396" s="143"/>
      <c r="D396" s="143"/>
      <c r="E396" s="143"/>
      <c r="F396" s="9"/>
      <c r="G396" s="34" t="str">
        <f>IF(F396="","",VLOOKUP(F396,F392:Y394,20,FALSE))</f>
        <v/>
      </c>
      <c r="H396" s="219" t="str">
        <f>IF(F396="","",VLOOKUP(F396,F392:AB394,21,FALSE))</f>
        <v/>
      </c>
      <c r="I396" s="220"/>
      <c r="J396" s="221"/>
      <c r="K396" s="194"/>
      <c r="L396" s="195"/>
      <c r="M396" s="186"/>
      <c r="N396" s="184"/>
      <c r="O396" s="184"/>
      <c r="P396" s="184"/>
      <c r="Q396" s="184"/>
      <c r="R396" s="184"/>
      <c r="S396" s="184"/>
      <c r="T396" s="187"/>
      <c r="U396" s="184"/>
      <c r="V396" s="184"/>
      <c r="W396" s="184"/>
      <c r="X396" s="184"/>
      <c r="Y396" s="184"/>
      <c r="Z396" s="184"/>
      <c r="AA396" s="184"/>
      <c r="AB396" s="185"/>
    </row>
    <row r="397" spans="1:29" ht="26.25" customHeight="1">
      <c r="A397" s="115" t="s">
        <v>31</v>
      </c>
      <c r="B397" s="116"/>
      <c r="C397" s="116"/>
      <c r="D397" s="116"/>
      <c r="E397" s="116"/>
      <c r="F397" s="9"/>
      <c r="G397" s="34" t="str">
        <f>IF(F397="","",VLOOKUP(F397,F392:Y394,20,FALSE))</f>
        <v/>
      </c>
      <c r="H397" s="219" t="str">
        <f>IF(F397="","",VLOOKUP(F397,F392:AB394,21,FALSE))</f>
        <v/>
      </c>
      <c r="I397" s="220"/>
      <c r="J397" s="221"/>
      <c r="K397" s="194"/>
      <c r="L397" s="195"/>
      <c r="M397" s="186"/>
      <c r="N397" s="184"/>
      <c r="O397" s="184"/>
      <c r="P397" s="184"/>
      <c r="Q397" s="184"/>
      <c r="R397" s="184"/>
      <c r="S397" s="184"/>
      <c r="T397" s="187"/>
      <c r="U397" s="184"/>
      <c r="V397" s="184"/>
      <c r="W397" s="184"/>
      <c r="X397" s="184"/>
      <c r="Y397" s="184"/>
      <c r="Z397" s="184"/>
      <c r="AA397" s="184"/>
      <c r="AB397" s="185"/>
    </row>
    <row r="398" spans="1:29" ht="26.25" customHeight="1" thickBot="1">
      <c r="A398" s="117"/>
      <c r="B398" s="118"/>
      <c r="C398" s="118"/>
      <c r="D398" s="118"/>
      <c r="E398" s="118"/>
      <c r="F398" s="10"/>
      <c r="G398" s="34" t="str">
        <f>IF(F398="","",VLOOKUP(F398,F392:Y394,20,FALSE))</f>
        <v/>
      </c>
      <c r="H398" s="222" t="str">
        <f>IF(F398="","",VLOOKUP(F398,F392:AB394,21,FALSE))</f>
        <v/>
      </c>
      <c r="I398" s="223"/>
      <c r="J398" s="224"/>
      <c r="K398" s="182"/>
      <c r="L398" s="196"/>
      <c r="M398" s="204"/>
      <c r="N398" s="181"/>
      <c r="O398" s="181"/>
      <c r="P398" s="181"/>
      <c r="Q398" s="181"/>
      <c r="R398" s="181"/>
      <c r="S398" s="181"/>
      <c r="T398" s="205"/>
      <c r="U398" s="184"/>
      <c r="V398" s="184"/>
      <c r="W398" s="184"/>
      <c r="X398" s="184"/>
      <c r="Y398" s="184"/>
      <c r="Z398" s="184"/>
      <c r="AA398" s="184"/>
      <c r="AB398" s="185"/>
    </row>
    <row r="399" spans="1:29" ht="26.25" customHeight="1" thickTop="1">
      <c r="A399" s="123" t="s">
        <v>13</v>
      </c>
      <c r="B399" s="124"/>
      <c r="C399" s="124"/>
      <c r="D399" s="124"/>
      <c r="E399" s="124"/>
      <c r="F399" s="229"/>
      <c r="G399" s="230"/>
      <c r="H399" s="230"/>
      <c r="I399" s="230"/>
      <c r="J399" s="230"/>
      <c r="K399" s="230"/>
      <c r="L399" s="230"/>
      <c r="M399" s="230"/>
      <c r="N399" s="230"/>
      <c r="O399" s="230"/>
      <c r="P399" s="230"/>
      <c r="Q399" s="230"/>
      <c r="R399" s="230"/>
      <c r="S399" s="230"/>
      <c r="T399" s="230"/>
      <c r="U399" s="230"/>
      <c r="V399" s="230"/>
      <c r="W399" s="230"/>
      <c r="X399" s="230"/>
      <c r="Y399" s="131" t="s">
        <v>35</v>
      </c>
      <c r="Z399" s="131"/>
      <c r="AA399" s="131"/>
      <c r="AB399" s="132"/>
    </row>
    <row r="400" spans="1:29" ht="26.25" customHeight="1" thickBot="1">
      <c r="A400" s="125"/>
      <c r="B400" s="126"/>
      <c r="C400" s="126"/>
      <c r="D400" s="126"/>
      <c r="E400" s="126"/>
      <c r="F400" s="231"/>
      <c r="G400" s="232"/>
      <c r="H400" s="232"/>
      <c r="I400" s="232"/>
      <c r="J400" s="232"/>
      <c r="K400" s="232"/>
      <c r="L400" s="232"/>
      <c r="M400" s="232"/>
      <c r="N400" s="232"/>
      <c r="O400" s="232"/>
      <c r="P400" s="232"/>
      <c r="Q400" s="232"/>
      <c r="R400" s="232"/>
      <c r="S400" s="232"/>
      <c r="T400" s="232"/>
      <c r="U400" s="232"/>
      <c r="V400" s="232"/>
      <c r="W400" s="232"/>
      <c r="X400" s="232"/>
      <c r="Y400" s="133"/>
      <c r="Z400" s="133"/>
      <c r="AA400" s="133"/>
      <c r="AB400" s="134"/>
    </row>
    <row r="401" spans="1:29" ht="26.25" customHeight="1" thickTop="1">
      <c r="A401" s="101" t="s">
        <v>11</v>
      </c>
      <c r="B401" s="208" t="str">
        <f>IF(B377="","",B377)</f>
        <v/>
      </c>
      <c r="C401" s="209"/>
      <c r="D401" s="209"/>
      <c r="E401" s="210"/>
      <c r="F401" s="112" t="s">
        <v>12</v>
      </c>
      <c r="G401" s="14" t="s">
        <v>14</v>
      </c>
      <c r="H401" s="15">
        <v>2</v>
      </c>
      <c r="I401" s="13">
        <v>3</v>
      </c>
      <c r="J401" s="15">
        <v>4</v>
      </c>
      <c r="K401" s="15">
        <v>5</v>
      </c>
      <c r="L401" s="16">
        <v>6</v>
      </c>
      <c r="M401" s="16">
        <v>7</v>
      </c>
      <c r="N401" s="16">
        <v>8</v>
      </c>
      <c r="O401" s="16">
        <v>9</v>
      </c>
      <c r="P401" s="16">
        <v>10</v>
      </c>
      <c r="Q401" s="15">
        <v>11</v>
      </c>
      <c r="R401" s="16">
        <v>12</v>
      </c>
      <c r="S401" s="16">
        <v>13</v>
      </c>
      <c r="T401" s="16">
        <v>14</v>
      </c>
      <c r="U401" s="16">
        <v>15</v>
      </c>
      <c r="V401" s="16">
        <v>16</v>
      </c>
      <c r="W401" s="16">
        <v>17</v>
      </c>
      <c r="X401" s="16">
        <v>18</v>
      </c>
      <c r="Y401" s="16">
        <v>19</v>
      </c>
      <c r="Z401" s="18">
        <v>20</v>
      </c>
      <c r="AA401" s="86"/>
      <c r="AB401" s="87"/>
    </row>
    <row r="402" spans="1:29" ht="26.25" customHeight="1">
      <c r="A402" s="101"/>
      <c r="B402" s="211"/>
      <c r="C402" s="212"/>
      <c r="D402" s="212"/>
      <c r="E402" s="213"/>
      <c r="F402" s="113"/>
      <c r="G402" s="217"/>
      <c r="H402" s="217"/>
      <c r="I402" s="217"/>
      <c r="J402" s="217"/>
      <c r="K402" s="217"/>
      <c r="L402" s="217"/>
      <c r="M402" s="217"/>
      <c r="N402" s="217"/>
      <c r="O402" s="217"/>
      <c r="P402" s="217"/>
      <c r="Q402" s="217"/>
      <c r="R402" s="217"/>
      <c r="S402" s="217"/>
      <c r="T402" s="217"/>
      <c r="U402" s="217"/>
      <c r="V402" s="217"/>
      <c r="W402" s="217"/>
      <c r="X402" s="217"/>
      <c r="Y402" s="217"/>
      <c r="Z402" s="217"/>
      <c r="AA402" s="88"/>
      <c r="AB402" s="89"/>
    </row>
    <row r="403" spans="1:29" ht="26.25" customHeight="1">
      <c r="A403" s="101"/>
      <c r="B403" s="211"/>
      <c r="C403" s="212"/>
      <c r="D403" s="212"/>
      <c r="E403" s="213"/>
      <c r="F403" s="113"/>
      <c r="G403" s="217"/>
      <c r="H403" s="217"/>
      <c r="I403" s="217"/>
      <c r="J403" s="217"/>
      <c r="K403" s="217"/>
      <c r="L403" s="217"/>
      <c r="M403" s="217"/>
      <c r="N403" s="217"/>
      <c r="O403" s="217"/>
      <c r="P403" s="217"/>
      <c r="Q403" s="217"/>
      <c r="R403" s="217"/>
      <c r="S403" s="217"/>
      <c r="T403" s="217"/>
      <c r="U403" s="217"/>
      <c r="V403" s="217"/>
      <c r="W403" s="217"/>
      <c r="X403" s="217"/>
      <c r="Y403" s="217"/>
      <c r="Z403" s="217"/>
      <c r="AA403" s="88"/>
      <c r="AB403" s="89"/>
    </row>
    <row r="404" spans="1:29" ht="26.25" customHeight="1">
      <c r="A404" s="102"/>
      <c r="B404" s="214"/>
      <c r="C404" s="215"/>
      <c r="D404" s="215"/>
      <c r="E404" s="216"/>
      <c r="F404" s="114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90"/>
      <c r="AB404" s="91"/>
    </row>
    <row r="405" spans="1:29" ht="26.25" customHeight="1">
      <c r="A405" s="28"/>
      <c r="B405" s="29"/>
      <c r="C405" s="29"/>
      <c r="D405" s="29"/>
      <c r="E405" s="29"/>
      <c r="F405" s="28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27"/>
      <c r="Z405" s="27"/>
      <c r="AA405" s="26"/>
      <c r="AB405" s="26"/>
    </row>
    <row r="406" spans="1:29" ht="26.25" customHeight="1">
      <c r="A406" s="92" t="s">
        <v>9</v>
      </c>
      <c r="B406" s="93"/>
      <c r="C406" s="64" t="s">
        <v>21</v>
      </c>
      <c r="D406" s="64"/>
      <c r="E406" s="64"/>
      <c r="F406" s="64"/>
      <c r="G406" s="98"/>
      <c r="H406" s="61" t="s">
        <v>15</v>
      </c>
      <c r="I406" s="61"/>
      <c r="J406" s="64" t="s">
        <v>20</v>
      </c>
      <c r="K406" s="64"/>
      <c r="L406" s="64"/>
      <c r="M406" s="64"/>
      <c r="N406" s="64"/>
      <c r="O406" s="98"/>
      <c r="P406" s="61" t="s">
        <v>29</v>
      </c>
      <c r="Q406" s="61"/>
      <c r="R406" s="61"/>
      <c r="S406" s="61"/>
      <c r="T406" s="64" t="s">
        <v>26</v>
      </c>
      <c r="U406" s="64"/>
      <c r="V406" s="64"/>
      <c r="W406" s="67" t="s">
        <v>23</v>
      </c>
      <c r="X406" s="68"/>
      <c r="Y406" s="73" t="s">
        <v>34</v>
      </c>
      <c r="Z406" s="73"/>
      <c r="AA406" s="73"/>
      <c r="AB406" s="74"/>
    </row>
    <row r="407" spans="1:29" ht="26.25" customHeight="1">
      <c r="A407" s="94"/>
      <c r="B407" s="95"/>
      <c r="C407" s="65"/>
      <c r="D407" s="65"/>
      <c r="E407" s="65"/>
      <c r="F407" s="65"/>
      <c r="G407" s="99"/>
      <c r="H407" s="62"/>
      <c r="I407" s="62"/>
      <c r="J407" s="65"/>
      <c r="K407" s="65"/>
      <c r="L407" s="65"/>
      <c r="M407" s="65"/>
      <c r="N407" s="65"/>
      <c r="O407" s="99"/>
      <c r="P407" s="62"/>
      <c r="Q407" s="62"/>
      <c r="R407" s="62"/>
      <c r="S407" s="62"/>
      <c r="T407" s="65"/>
      <c r="U407" s="65"/>
      <c r="V407" s="65"/>
      <c r="W407" s="69"/>
      <c r="X407" s="70"/>
      <c r="Y407" s="75"/>
      <c r="Z407" s="75"/>
      <c r="AA407" s="75"/>
      <c r="AB407" s="76"/>
    </row>
    <row r="408" spans="1:29" ht="26.25" customHeight="1">
      <c r="A408" s="96"/>
      <c r="B408" s="97"/>
      <c r="C408" s="66"/>
      <c r="D408" s="66"/>
      <c r="E408" s="66"/>
      <c r="F408" s="66"/>
      <c r="G408" s="100"/>
      <c r="H408" s="63"/>
      <c r="I408" s="63"/>
      <c r="J408" s="66"/>
      <c r="K408" s="66"/>
      <c r="L408" s="66"/>
      <c r="M408" s="66"/>
      <c r="N408" s="66"/>
      <c r="O408" s="100"/>
      <c r="P408" s="63"/>
      <c r="Q408" s="63"/>
      <c r="R408" s="63"/>
      <c r="S408" s="63"/>
      <c r="T408" s="66"/>
      <c r="U408" s="66"/>
      <c r="V408" s="66"/>
      <c r="W408" s="71"/>
      <c r="X408" s="72"/>
      <c r="Y408" s="77"/>
      <c r="Z408" s="77"/>
      <c r="AA408" s="77"/>
      <c r="AB408" s="78"/>
    </row>
    <row r="409" spans="1:29" ht="26.25" customHeight="1">
      <c r="A409" s="165" t="s">
        <v>22</v>
      </c>
      <c r="B409" s="165"/>
      <c r="C409" s="165"/>
      <c r="D409" s="165"/>
      <c r="E409" s="165"/>
      <c r="F409" s="165"/>
      <c r="G409" s="165"/>
      <c r="H409" s="165"/>
      <c r="I409" s="165"/>
      <c r="J409" s="165"/>
      <c r="K409" s="165"/>
      <c r="L409" s="165"/>
      <c r="M409" s="1"/>
      <c r="N409" s="1"/>
      <c r="O409" s="1"/>
      <c r="P409" s="2"/>
      <c r="T409" s="227" t="str">
        <f>IF(T385="","",T385+1)</f>
        <v/>
      </c>
      <c r="U409" s="227"/>
      <c r="V409" s="227"/>
      <c r="W409" s="227"/>
      <c r="X409" s="227"/>
      <c r="Y409" s="227"/>
      <c r="Z409" s="227"/>
      <c r="AA409" s="207" t="str">
        <f>IF(T409="","",T409)</f>
        <v/>
      </c>
      <c r="AB409" s="207"/>
      <c r="AC409" s="21"/>
    </row>
    <row r="410" spans="1:29" ht="26.25" customHeight="1">
      <c r="A410" s="166"/>
      <c r="B410" s="166"/>
      <c r="C410" s="166"/>
      <c r="D410" s="166"/>
      <c r="E410" s="166"/>
      <c r="F410" s="167"/>
      <c r="G410" s="167"/>
      <c r="H410" s="167"/>
      <c r="I410" s="167"/>
      <c r="J410" s="167"/>
      <c r="K410" s="167"/>
      <c r="L410" s="167"/>
      <c r="M410" s="168" t="s">
        <v>5</v>
      </c>
      <c r="N410" s="168"/>
      <c r="O410" s="228" t="str">
        <f>IF(O386="","",O386)</f>
        <v/>
      </c>
      <c r="P410" s="228"/>
      <c r="Q410" s="228"/>
      <c r="R410" s="228"/>
      <c r="S410" s="228"/>
      <c r="T410" s="228"/>
      <c r="U410" s="228"/>
      <c r="V410" s="228"/>
      <c r="W410" s="228"/>
      <c r="X410" s="228"/>
      <c r="Y410" s="228"/>
      <c r="Z410" s="228"/>
      <c r="AA410" s="228"/>
      <c r="AB410" s="228"/>
    </row>
    <row r="411" spans="1:29" ht="26.25" customHeight="1">
      <c r="A411" s="170" t="s">
        <v>6</v>
      </c>
      <c r="B411" s="171"/>
      <c r="C411" s="171"/>
      <c r="D411" s="171"/>
      <c r="E411" s="172"/>
      <c r="F411" s="176"/>
      <c r="G411" s="177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8"/>
      <c r="S411" s="177"/>
      <c r="T411" s="177"/>
      <c r="U411" s="177"/>
      <c r="V411" s="177"/>
      <c r="W411" s="177"/>
      <c r="X411" s="177"/>
      <c r="Y411" s="177"/>
      <c r="Z411" s="177"/>
      <c r="AA411" s="177"/>
      <c r="AB411" s="179"/>
    </row>
    <row r="412" spans="1:29" ht="26.25" customHeight="1" thickBot="1">
      <c r="A412" s="173"/>
      <c r="B412" s="174"/>
      <c r="C412" s="174"/>
      <c r="D412" s="174"/>
      <c r="E412" s="175"/>
      <c r="F412" s="180"/>
      <c r="G412" s="181"/>
      <c r="H412" s="181"/>
      <c r="I412" s="181"/>
      <c r="J412" s="181"/>
      <c r="K412" s="181"/>
      <c r="L412" s="181"/>
      <c r="M412" s="181"/>
      <c r="N412" s="181"/>
      <c r="O412" s="181"/>
      <c r="P412" s="181"/>
      <c r="Q412" s="181"/>
      <c r="R412" s="182"/>
      <c r="S412" s="181"/>
      <c r="T412" s="181"/>
      <c r="U412" s="181"/>
      <c r="V412" s="181"/>
      <c r="W412" s="181"/>
      <c r="X412" s="181"/>
      <c r="Y412" s="181"/>
      <c r="Z412" s="181"/>
      <c r="AA412" s="181"/>
      <c r="AB412" s="183"/>
    </row>
    <row r="413" spans="1:29" ht="26.25" customHeight="1" thickTop="1">
      <c r="A413" s="154" t="s">
        <v>7</v>
      </c>
      <c r="B413" s="155"/>
      <c r="C413" s="155"/>
      <c r="D413" s="155"/>
      <c r="E413" s="155"/>
      <c r="F413" s="155"/>
      <c r="G413" s="155"/>
      <c r="H413" s="155"/>
      <c r="I413" s="155"/>
      <c r="J413" s="155"/>
      <c r="K413" s="155"/>
      <c r="L413" s="156"/>
      <c r="M413" s="12">
        <v>1</v>
      </c>
      <c r="N413" s="188"/>
      <c r="O413" s="188"/>
      <c r="P413" s="188"/>
      <c r="Q413" s="188"/>
      <c r="R413" s="188"/>
      <c r="S413" s="188"/>
      <c r="T413" s="189"/>
      <c r="U413" s="17">
        <v>3</v>
      </c>
      <c r="V413" s="192"/>
      <c r="W413" s="192"/>
      <c r="X413" s="192"/>
      <c r="Y413" s="192"/>
      <c r="Z413" s="192"/>
      <c r="AA413" s="192"/>
      <c r="AB413" s="193"/>
    </row>
    <row r="414" spans="1:29" ht="26.25" customHeight="1" thickBot="1">
      <c r="A414" s="160" t="s">
        <v>18</v>
      </c>
      <c r="B414" s="161"/>
      <c r="C414" s="161"/>
      <c r="D414" s="161"/>
      <c r="E414" s="161"/>
      <c r="F414" s="161"/>
      <c r="G414" s="161"/>
      <c r="H414" s="161"/>
      <c r="I414" s="161"/>
      <c r="J414" s="161"/>
      <c r="K414" s="161"/>
      <c r="L414" s="162"/>
      <c r="M414" s="3">
        <v>2</v>
      </c>
      <c r="N414" s="190"/>
      <c r="O414" s="190"/>
      <c r="P414" s="190"/>
      <c r="Q414" s="190"/>
      <c r="R414" s="190"/>
      <c r="S414" s="190"/>
      <c r="T414" s="191"/>
      <c r="U414" s="3">
        <v>4</v>
      </c>
      <c r="V414" s="181"/>
      <c r="W414" s="181"/>
      <c r="X414" s="181"/>
      <c r="Y414" s="181"/>
      <c r="Z414" s="181"/>
      <c r="AA414" s="181"/>
      <c r="AB414" s="183"/>
    </row>
    <row r="415" spans="1:29" ht="26.25" customHeight="1" thickTop="1">
      <c r="A415" s="137" t="s">
        <v>16</v>
      </c>
      <c r="B415" s="138"/>
      <c r="C415" s="138"/>
      <c r="D415" s="138"/>
      <c r="E415" s="139"/>
      <c r="F415" s="5" t="s">
        <v>8</v>
      </c>
      <c r="G415" s="147" t="s">
        <v>141</v>
      </c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1"/>
      <c r="W415" s="148" t="s">
        <v>28</v>
      </c>
      <c r="X415" s="149"/>
      <c r="Y415" s="150"/>
      <c r="Z415" s="151" t="s">
        <v>25</v>
      </c>
      <c r="AA415" s="151"/>
      <c r="AB415" s="152"/>
    </row>
    <row r="416" spans="1:29" ht="26.25" customHeight="1">
      <c r="A416" s="142" t="s">
        <v>10</v>
      </c>
      <c r="B416" s="143"/>
      <c r="C416" s="143"/>
      <c r="D416" s="143"/>
      <c r="E416" s="153"/>
      <c r="F416" s="6">
        <v>1</v>
      </c>
      <c r="G416" s="194"/>
      <c r="H416" s="195"/>
      <c r="I416" s="197"/>
      <c r="J416" s="197"/>
      <c r="K416" s="197"/>
      <c r="L416" s="197"/>
      <c r="M416" s="197"/>
      <c r="N416" s="197"/>
      <c r="O416" s="197"/>
      <c r="P416" s="197"/>
      <c r="Q416" s="197"/>
      <c r="R416" s="197"/>
      <c r="S416" s="197"/>
      <c r="T416" s="197"/>
      <c r="U416" s="197"/>
      <c r="V416" s="198"/>
      <c r="W416" s="46" t="str">
        <f>IF(I416="","",VLOOKUP(I416,'リスト1(PC入力用)'!$C$2:$E$169,2,FALSE))</f>
        <v/>
      </c>
      <c r="X416" s="47" t="str">
        <f>IF(I416="","",VLOOKUP(I416,'リスト1(PC入力用)'!$C$2:$E$169,3,FALSE))</f>
        <v/>
      </c>
      <c r="Y416" s="22" t="str">
        <f>IF(X416="","",W416+X416)</f>
        <v/>
      </c>
      <c r="Z416" s="201" t="str">
        <f>IF(Y416="","",_xlfn.IFS(Y416=2,"対策の必要なし",Y416=3,"現時点では必要なし",Y416=4,"何らかの対策が必要",Y416=5,"優先的な対策が必要",Y416=6,"即座に対策が必要"))</f>
        <v/>
      </c>
      <c r="AA416" s="202"/>
      <c r="AB416" s="203"/>
    </row>
    <row r="417" spans="1:28" ht="26.25" customHeight="1">
      <c r="A417" s="115" t="s">
        <v>19</v>
      </c>
      <c r="B417" s="116"/>
      <c r="C417" s="116"/>
      <c r="D417" s="116"/>
      <c r="E417" s="135"/>
      <c r="F417" s="6">
        <v>2</v>
      </c>
      <c r="G417" s="194"/>
      <c r="H417" s="195"/>
      <c r="I417" s="197"/>
      <c r="J417" s="197"/>
      <c r="K417" s="197"/>
      <c r="L417" s="197"/>
      <c r="M417" s="197"/>
      <c r="N417" s="197"/>
      <c r="O417" s="197"/>
      <c r="P417" s="197"/>
      <c r="Q417" s="197"/>
      <c r="R417" s="197"/>
      <c r="S417" s="197"/>
      <c r="T417" s="197"/>
      <c r="U417" s="197"/>
      <c r="V417" s="198"/>
      <c r="W417" s="46" t="str">
        <f>IF(I417="","",VLOOKUP(I417,'リスト1(PC入力用)'!$C$2:$E$169,2,FALSE))</f>
        <v/>
      </c>
      <c r="X417" s="47" t="str">
        <f>IF(I417="","",VLOOKUP(I417,'リスト1(PC入力用)'!$C$2:$E$169,3,FALSE))</f>
        <v/>
      </c>
      <c r="Y417" s="22" t="str">
        <f>IF(X417="","",W417+X417)</f>
        <v/>
      </c>
      <c r="Z417" s="201" t="str">
        <f t="shared" ref="Z417:Z418" si="17">IF(Y417="","",_xlfn.IFS(Y417=2,"対策の必要なし",Y417=3,"現時点では必要なし",Y417=4,"何らかの対策が必要",Y417=5,"優先的な対策が必要",Y417=6,"即座に対策が必要"))</f>
        <v/>
      </c>
      <c r="AA417" s="202"/>
      <c r="AB417" s="203"/>
    </row>
    <row r="418" spans="1:28" ht="26.25" customHeight="1" thickBot="1">
      <c r="A418" s="117"/>
      <c r="B418" s="118"/>
      <c r="C418" s="118"/>
      <c r="D418" s="118"/>
      <c r="E418" s="136"/>
      <c r="F418" s="7">
        <v>3</v>
      </c>
      <c r="G418" s="182"/>
      <c r="H418" s="196"/>
      <c r="I418" s="199"/>
      <c r="J418" s="199"/>
      <c r="K418" s="199"/>
      <c r="L418" s="199"/>
      <c r="M418" s="199"/>
      <c r="N418" s="199"/>
      <c r="O418" s="199"/>
      <c r="P418" s="199"/>
      <c r="Q418" s="199"/>
      <c r="R418" s="199"/>
      <c r="S418" s="199"/>
      <c r="T418" s="199"/>
      <c r="U418" s="199"/>
      <c r="V418" s="200"/>
      <c r="W418" s="46" t="str">
        <f>IF(I418="","",VLOOKUP(I418,'リスト1(PC入力用)'!$C$2:$E$169,2,FALSE))</f>
        <v/>
      </c>
      <c r="X418" s="47" t="str">
        <f>IF(I418="","",VLOOKUP(I418,'リスト1(PC入力用)'!$C$2:$E$169,3,FALSE))</f>
        <v/>
      </c>
      <c r="Y418" s="23" t="str">
        <f>IF(X418="","",W418+X418)</f>
        <v/>
      </c>
      <c r="Z418" s="201" t="str">
        <f t="shared" si="17"/>
        <v/>
      </c>
      <c r="AA418" s="202"/>
      <c r="AB418" s="203"/>
    </row>
    <row r="419" spans="1:28" ht="26.25" customHeight="1" thickTop="1">
      <c r="A419" s="137" t="s">
        <v>17</v>
      </c>
      <c r="B419" s="138"/>
      <c r="C419" s="138"/>
      <c r="D419" s="138"/>
      <c r="E419" s="139"/>
      <c r="F419" s="8" t="s">
        <v>8</v>
      </c>
      <c r="G419" s="11" t="s">
        <v>30</v>
      </c>
      <c r="H419" s="225" t="s">
        <v>23</v>
      </c>
      <c r="I419" s="226"/>
      <c r="J419" s="226"/>
      <c r="K419" s="147" t="s">
        <v>24</v>
      </c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  <c r="AA419" s="140"/>
      <c r="AB419" s="141"/>
    </row>
    <row r="420" spans="1:28" ht="26.25" customHeight="1">
      <c r="A420" s="142" t="s">
        <v>33</v>
      </c>
      <c r="B420" s="143"/>
      <c r="C420" s="143"/>
      <c r="D420" s="143"/>
      <c r="E420" s="143"/>
      <c r="F420" s="9"/>
      <c r="G420" s="34" t="str">
        <f>IF(F420="","",VLOOKUP(F420,F416:Y418,20,FALSE))</f>
        <v/>
      </c>
      <c r="H420" s="219" t="str">
        <f>IF(F420="","",VLOOKUP(F420,F416:AB418,21,FALSE))</f>
        <v/>
      </c>
      <c r="I420" s="220"/>
      <c r="J420" s="221"/>
      <c r="K420" s="194"/>
      <c r="L420" s="195"/>
      <c r="M420" s="186"/>
      <c r="N420" s="184"/>
      <c r="O420" s="184"/>
      <c r="P420" s="184"/>
      <c r="Q420" s="184"/>
      <c r="R420" s="184"/>
      <c r="S420" s="184"/>
      <c r="T420" s="187"/>
      <c r="U420" s="184"/>
      <c r="V420" s="184"/>
      <c r="W420" s="184"/>
      <c r="X420" s="184"/>
      <c r="Y420" s="184"/>
      <c r="Z420" s="184"/>
      <c r="AA420" s="184"/>
      <c r="AB420" s="185"/>
    </row>
    <row r="421" spans="1:28" ht="26.25" customHeight="1">
      <c r="A421" s="115" t="s">
        <v>31</v>
      </c>
      <c r="B421" s="116"/>
      <c r="C421" s="116"/>
      <c r="D421" s="116"/>
      <c r="E421" s="116"/>
      <c r="F421" s="9"/>
      <c r="G421" s="34" t="str">
        <f>IF(F421="","",VLOOKUP(F421,F416:Y418,20,FALSE))</f>
        <v/>
      </c>
      <c r="H421" s="219" t="str">
        <f>IF(F421="","",VLOOKUP(F421,F416:AB418,21,FALSE))</f>
        <v/>
      </c>
      <c r="I421" s="220"/>
      <c r="J421" s="221"/>
      <c r="K421" s="194"/>
      <c r="L421" s="195"/>
      <c r="M421" s="186"/>
      <c r="N421" s="184"/>
      <c r="O421" s="184"/>
      <c r="P421" s="184"/>
      <c r="Q421" s="184"/>
      <c r="R421" s="184"/>
      <c r="S421" s="184"/>
      <c r="T421" s="187"/>
      <c r="U421" s="184"/>
      <c r="V421" s="184"/>
      <c r="W421" s="184"/>
      <c r="X421" s="184"/>
      <c r="Y421" s="184"/>
      <c r="Z421" s="184"/>
      <c r="AA421" s="184"/>
      <c r="AB421" s="185"/>
    </row>
    <row r="422" spans="1:28" ht="26.25" customHeight="1" thickBot="1">
      <c r="A422" s="117"/>
      <c r="B422" s="118"/>
      <c r="C422" s="118"/>
      <c r="D422" s="118"/>
      <c r="E422" s="118"/>
      <c r="F422" s="10"/>
      <c r="G422" s="34" t="str">
        <f>IF(F422="","",VLOOKUP(F422,F416:Y418,20,FALSE))</f>
        <v/>
      </c>
      <c r="H422" s="222" t="str">
        <f>IF(F422="","",VLOOKUP(F422,F416:AB418,21,FALSE))</f>
        <v/>
      </c>
      <c r="I422" s="223"/>
      <c r="J422" s="224"/>
      <c r="K422" s="182"/>
      <c r="L422" s="196"/>
      <c r="M422" s="204"/>
      <c r="N422" s="181"/>
      <c r="O422" s="181"/>
      <c r="P422" s="181"/>
      <c r="Q422" s="181"/>
      <c r="R422" s="181"/>
      <c r="S422" s="181"/>
      <c r="T422" s="205"/>
      <c r="U422" s="184"/>
      <c r="V422" s="184"/>
      <c r="W422" s="184"/>
      <c r="X422" s="184"/>
      <c r="Y422" s="184"/>
      <c r="Z422" s="184"/>
      <c r="AA422" s="184"/>
      <c r="AB422" s="185"/>
    </row>
    <row r="423" spans="1:28" ht="26.25" customHeight="1" thickTop="1">
      <c r="A423" s="123" t="s">
        <v>13</v>
      </c>
      <c r="B423" s="124"/>
      <c r="C423" s="124"/>
      <c r="D423" s="124"/>
      <c r="E423" s="124"/>
      <c r="F423" s="229"/>
      <c r="G423" s="230"/>
      <c r="H423" s="230"/>
      <c r="I423" s="230"/>
      <c r="J423" s="230"/>
      <c r="K423" s="230"/>
      <c r="L423" s="230"/>
      <c r="M423" s="230"/>
      <c r="N423" s="230"/>
      <c r="O423" s="230"/>
      <c r="P423" s="230"/>
      <c r="Q423" s="230"/>
      <c r="R423" s="230"/>
      <c r="S423" s="230"/>
      <c r="T423" s="230"/>
      <c r="U423" s="230"/>
      <c r="V423" s="230"/>
      <c r="W423" s="230"/>
      <c r="X423" s="230"/>
      <c r="Y423" s="131" t="s">
        <v>35</v>
      </c>
      <c r="Z423" s="131"/>
      <c r="AA423" s="131"/>
      <c r="AB423" s="132"/>
    </row>
    <row r="424" spans="1:28" ht="26.25" customHeight="1" thickBot="1">
      <c r="A424" s="125"/>
      <c r="B424" s="126"/>
      <c r="C424" s="126"/>
      <c r="D424" s="126"/>
      <c r="E424" s="126"/>
      <c r="F424" s="231"/>
      <c r="G424" s="232"/>
      <c r="H424" s="232"/>
      <c r="I424" s="232"/>
      <c r="J424" s="232"/>
      <c r="K424" s="232"/>
      <c r="L424" s="232"/>
      <c r="M424" s="232"/>
      <c r="N424" s="232"/>
      <c r="O424" s="232"/>
      <c r="P424" s="232"/>
      <c r="Q424" s="232"/>
      <c r="R424" s="232"/>
      <c r="S424" s="232"/>
      <c r="T424" s="232"/>
      <c r="U424" s="232"/>
      <c r="V424" s="232"/>
      <c r="W424" s="232"/>
      <c r="X424" s="232"/>
      <c r="Y424" s="133"/>
      <c r="Z424" s="133"/>
      <c r="AA424" s="133"/>
      <c r="AB424" s="134"/>
    </row>
    <row r="425" spans="1:28" ht="26.25" customHeight="1" thickTop="1">
      <c r="A425" s="101" t="s">
        <v>11</v>
      </c>
      <c r="B425" s="208" t="str">
        <f>IF(B401="","",B401)</f>
        <v/>
      </c>
      <c r="C425" s="209"/>
      <c r="D425" s="209"/>
      <c r="E425" s="210"/>
      <c r="F425" s="112" t="s">
        <v>12</v>
      </c>
      <c r="G425" s="14" t="s">
        <v>14</v>
      </c>
      <c r="H425" s="15">
        <v>2</v>
      </c>
      <c r="I425" s="13">
        <v>3</v>
      </c>
      <c r="J425" s="15">
        <v>4</v>
      </c>
      <c r="K425" s="15">
        <v>5</v>
      </c>
      <c r="L425" s="16">
        <v>6</v>
      </c>
      <c r="M425" s="16">
        <v>7</v>
      </c>
      <c r="N425" s="16">
        <v>8</v>
      </c>
      <c r="O425" s="16">
        <v>9</v>
      </c>
      <c r="P425" s="16">
        <v>10</v>
      </c>
      <c r="Q425" s="15">
        <v>11</v>
      </c>
      <c r="R425" s="16">
        <v>12</v>
      </c>
      <c r="S425" s="16">
        <v>13</v>
      </c>
      <c r="T425" s="16">
        <v>14</v>
      </c>
      <c r="U425" s="16">
        <v>15</v>
      </c>
      <c r="V425" s="16">
        <v>16</v>
      </c>
      <c r="W425" s="16">
        <v>17</v>
      </c>
      <c r="X425" s="16">
        <v>18</v>
      </c>
      <c r="Y425" s="16">
        <v>19</v>
      </c>
      <c r="Z425" s="18">
        <v>20</v>
      </c>
      <c r="AA425" s="86"/>
      <c r="AB425" s="87"/>
    </row>
    <row r="426" spans="1:28" ht="26.25" customHeight="1">
      <c r="A426" s="101"/>
      <c r="B426" s="211"/>
      <c r="C426" s="212"/>
      <c r="D426" s="212"/>
      <c r="E426" s="213"/>
      <c r="F426" s="113"/>
      <c r="G426" s="217"/>
      <c r="H426" s="217"/>
      <c r="I426" s="217"/>
      <c r="J426" s="217"/>
      <c r="K426" s="217"/>
      <c r="L426" s="217"/>
      <c r="M426" s="217"/>
      <c r="N426" s="217"/>
      <c r="O426" s="217"/>
      <c r="P426" s="217"/>
      <c r="Q426" s="217"/>
      <c r="R426" s="217"/>
      <c r="S426" s="217"/>
      <c r="T426" s="217"/>
      <c r="U426" s="217"/>
      <c r="V426" s="217"/>
      <c r="W426" s="217"/>
      <c r="X426" s="217"/>
      <c r="Y426" s="217"/>
      <c r="Z426" s="217"/>
      <c r="AA426" s="88"/>
      <c r="AB426" s="89"/>
    </row>
    <row r="427" spans="1:28" ht="26.25" customHeight="1">
      <c r="A427" s="101"/>
      <c r="B427" s="211"/>
      <c r="C427" s="212"/>
      <c r="D427" s="212"/>
      <c r="E427" s="213"/>
      <c r="F427" s="113"/>
      <c r="G427" s="217"/>
      <c r="H427" s="217"/>
      <c r="I427" s="217"/>
      <c r="J427" s="217"/>
      <c r="K427" s="217"/>
      <c r="L427" s="217"/>
      <c r="M427" s="217"/>
      <c r="N427" s="217"/>
      <c r="O427" s="217"/>
      <c r="P427" s="217"/>
      <c r="Q427" s="217"/>
      <c r="R427" s="217"/>
      <c r="S427" s="217"/>
      <c r="T427" s="217"/>
      <c r="U427" s="217"/>
      <c r="V427" s="217"/>
      <c r="W427" s="217"/>
      <c r="X427" s="217"/>
      <c r="Y427" s="217"/>
      <c r="Z427" s="217"/>
      <c r="AA427" s="88"/>
      <c r="AB427" s="89"/>
    </row>
    <row r="428" spans="1:28" ht="26.25" customHeight="1">
      <c r="A428" s="102"/>
      <c r="B428" s="214"/>
      <c r="C428" s="215"/>
      <c r="D428" s="215"/>
      <c r="E428" s="216"/>
      <c r="F428" s="114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90"/>
      <c r="AB428" s="91"/>
    </row>
    <row r="429" spans="1:28" ht="26.25" customHeight="1">
      <c r="A429" s="28"/>
      <c r="B429" s="29"/>
      <c r="C429" s="29"/>
      <c r="D429" s="29"/>
      <c r="E429" s="29"/>
      <c r="F429" s="28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27"/>
      <c r="Z429" s="27"/>
      <c r="AA429" s="26"/>
      <c r="AB429" s="26"/>
    </row>
    <row r="430" spans="1:28" ht="26.25" customHeight="1">
      <c r="A430" s="92" t="s">
        <v>9</v>
      </c>
      <c r="B430" s="93"/>
      <c r="C430" s="64" t="s">
        <v>21</v>
      </c>
      <c r="D430" s="64"/>
      <c r="E430" s="64"/>
      <c r="F430" s="64"/>
      <c r="G430" s="98"/>
      <c r="H430" s="61" t="s">
        <v>15</v>
      </c>
      <c r="I430" s="61"/>
      <c r="J430" s="64" t="s">
        <v>20</v>
      </c>
      <c r="K430" s="64"/>
      <c r="L430" s="64"/>
      <c r="M430" s="64"/>
      <c r="N430" s="64"/>
      <c r="O430" s="98"/>
      <c r="P430" s="61" t="s">
        <v>29</v>
      </c>
      <c r="Q430" s="61"/>
      <c r="R430" s="61"/>
      <c r="S430" s="61"/>
      <c r="T430" s="64" t="s">
        <v>26</v>
      </c>
      <c r="U430" s="64"/>
      <c r="V430" s="64"/>
      <c r="W430" s="67" t="s">
        <v>23</v>
      </c>
      <c r="X430" s="68"/>
      <c r="Y430" s="73" t="s">
        <v>34</v>
      </c>
      <c r="Z430" s="73"/>
      <c r="AA430" s="73"/>
      <c r="AB430" s="74"/>
    </row>
    <row r="431" spans="1:28" ht="26.25" customHeight="1">
      <c r="A431" s="94"/>
      <c r="B431" s="95"/>
      <c r="C431" s="65"/>
      <c r="D431" s="65"/>
      <c r="E431" s="65"/>
      <c r="F431" s="65"/>
      <c r="G431" s="99"/>
      <c r="H431" s="62"/>
      <c r="I431" s="62"/>
      <c r="J431" s="65"/>
      <c r="K431" s="65"/>
      <c r="L431" s="65"/>
      <c r="M431" s="65"/>
      <c r="N431" s="65"/>
      <c r="O431" s="99"/>
      <c r="P431" s="62"/>
      <c r="Q431" s="62"/>
      <c r="R431" s="62"/>
      <c r="S431" s="62"/>
      <c r="T431" s="65"/>
      <c r="U431" s="65"/>
      <c r="V431" s="65"/>
      <c r="W431" s="69"/>
      <c r="X431" s="70"/>
      <c r="Y431" s="75"/>
      <c r="Z431" s="75"/>
      <c r="AA431" s="75"/>
      <c r="AB431" s="76"/>
    </row>
    <row r="432" spans="1:28" ht="26.25" customHeight="1">
      <c r="A432" s="96"/>
      <c r="B432" s="97"/>
      <c r="C432" s="66"/>
      <c r="D432" s="66"/>
      <c r="E432" s="66"/>
      <c r="F432" s="66"/>
      <c r="G432" s="100"/>
      <c r="H432" s="63"/>
      <c r="I432" s="63"/>
      <c r="J432" s="66"/>
      <c r="K432" s="66"/>
      <c r="L432" s="66"/>
      <c r="M432" s="66"/>
      <c r="N432" s="66"/>
      <c r="O432" s="100"/>
      <c r="P432" s="63"/>
      <c r="Q432" s="63"/>
      <c r="R432" s="63"/>
      <c r="S432" s="63"/>
      <c r="T432" s="66"/>
      <c r="U432" s="66"/>
      <c r="V432" s="66"/>
      <c r="W432" s="71"/>
      <c r="X432" s="72"/>
      <c r="Y432" s="77"/>
      <c r="Z432" s="77"/>
      <c r="AA432" s="77"/>
      <c r="AB432" s="78"/>
    </row>
    <row r="433" spans="1:29" ht="26.25" customHeight="1">
      <c r="A433" s="165" t="s">
        <v>22</v>
      </c>
      <c r="B433" s="165"/>
      <c r="C433" s="165"/>
      <c r="D433" s="165"/>
      <c r="E433" s="165"/>
      <c r="F433" s="165"/>
      <c r="G433" s="165"/>
      <c r="H433" s="165"/>
      <c r="I433" s="165"/>
      <c r="J433" s="165"/>
      <c r="K433" s="165"/>
      <c r="L433" s="165"/>
      <c r="M433" s="1"/>
      <c r="N433" s="1"/>
      <c r="O433" s="1"/>
      <c r="P433" s="2"/>
      <c r="T433" s="227" t="str">
        <f>IF(T409="","",T409+1)</f>
        <v/>
      </c>
      <c r="U433" s="227"/>
      <c r="V433" s="227"/>
      <c r="W433" s="227"/>
      <c r="X433" s="227"/>
      <c r="Y433" s="227"/>
      <c r="Z433" s="227"/>
      <c r="AA433" s="207" t="str">
        <f>IF(T433="","",T433)</f>
        <v/>
      </c>
      <c r="AB433" s="207"/>
      <c r="AC433" s="21"/>
    </row>
    <row r="434" spans="1:29" ht="26.25" customHeight="1">
      <c r="A434" s="166"/>
      <c r="B434" s="166"/>
      <c r="C434" s="166"/>
      <c r="D434" s="166"/>
      <c r="E434" s="166"/>
      <c r="F434" s="167"/>
      <c r="G434" s="167"/>
      <c r="H434" s="167"/>
      <c r="I434" s="167"/>
      <c r="J434" s="167"/>
      <c r="K434" s="167"/>
      <c r="L434" s="167"/>
      <c r="M434" s="168" t="s">
        <v>5</v>
      </c>
      <c r="N434" s="168"/>
      <c r="O434" s="228" t="str">
        <f>IF(O410="","",O410)</f>
        <v/>
      </c>
      <c r="P434" s="228"/>
      <c r="Q434" s="228"/>
      <c r="R434" s="228"/>
      <c r="S434" s="228"/>
      <c r="T434" s="228"/>
      <c r="U434" s="228"/>
      <c r="V434" s="228"/>
      <c r="W434" s="228"/>
      <c r="X434" s="228"/>
      <c r="Y434" s="228"/>
      <c r="Z434" s="228"/>
      <c r="AA434" s="228"/>
      <c r="AB434" s="228"/>
    </row>
    <row r="435" spans="1:29" ht="26.25" customHeight="1">
      <c r="A435" s="170" t="s">
        <v>6</v>
      </c>
      <c r="B435" s="171"/>
      <c r="C435" s="171"/>
      <c r="D435" s="171"/>
      <c r="E435" s="172"/>
      <c r="F435" s="176"/>
      <c r="G435" s="177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8"/>
      <c r="S435" s="177"/>
      <c r="T435" s="177"/>
      <c r="U435" s="177"/>
      <c r="V435" s="177"/>
      <c r="W435" s="177"/>
      <c r="X435" s="177"/>
      <c r="Y435" s="177"/>
      <c r="Z435" s="177"/>
      <c r="AA435" s="177"/>
      <c r="AB435" s="179"/>
    </row>
    <row r="436" spans="1:29" ht="26.25" customHeight="1" thickBot="1">
      <c r="A436" s="173"/>
      <c r="B436" s="174"/>
      <c r="C436" s="174"/>
      <c r="D436" s="174"/>
      <c r="E436" s="175"/>
      <c r="F436" s="180"/>
      <c r="G436" s="181"/>
      <c r="H436" s="181"/>
      <c r="I436" s="181"/>
      <c r="J436" s="181"/>
      <c r="K436" s="181"/>
      <c r="L436" s="181"/>
      <c r="M436" s="181"/>
      <c r="N436" s="181"/>
      <c r="O436" s="181"/>
      <c r="P436" s="181"/>
      <c r="Q436" s="181"/>
      <c r="R436" s="182"/>
      <c r="S436" s="181"/>
      <c r="T436" s="181"/>
      <c r="U436" s="181"/>
      <c r="V436" s="181"/>
      <c r="W436" s="181"/>
      <c r="X436" s="181"/>
      <c r="Y436" s="181"/>
      <c r="Z436" s="181"/>
      <c r="AA436" s="181"/>
      <c r="AB436" s="183"/>
    </row>
    <row r="437" spans="1:29" ht="26.25" customHeight="1" thickTop="1">
      <c r="A437" s="154" t="s">
        <v>7</v>
      </c>
      <c r="B437" s="155"/>
      <c r="C437" s="155"/>
      <c r="D437" s="155"/>
      <c r="E437" s="155"/>
      <c r="F437" s="155"/>
      <c r="G437" s="155"/>
      <c r="H437" s="155"/>
      <c r="I437" s="155"/>
      <c r="J437" s="155"/>
      <c r="K437" s="155"/>
      <c r="L437" s="156"/>
      <c r="M437" s="12">
        <v>1</v>
      </c>
      <c r="N437" s="188"/>
      <c r="O437" s="188"/>
      <c r="P437" s="188"/>
      <c r="Q437" s="188"/>
      <c r="R437" s="188"/>
      <c r="S437" s="188"/>
      <c r="T437" s="189"/>
      <c r="U437" s="17">
        <v>3</v>
      </c>
      <c r="V437" s="192"/>
      <c r="W437" s="192"/>
      <c r="X437" s="192"/>
      <c r="Y437" s="192"/>
      <c r="Z437" s="192"/>
      <c r="AA437" s="192"/>
      <c r="AB437" s="193"/>
    </row>
    <row r="438" spans="1:29" ht="26.25" customHeight="1" thickBot="1">
      <c r="A438" s="160" t="s">
        <v>18</v>
      </c>
      <c r="B438" s="161"/>
      <c r="C438" s="161"/>
      <c r="D438" s="161"/>
      <c r="E438" s="161"/>
      <c r="F438" s="161"/>
      <c r="G438" s="161"/>
      <c r="H438" s="161"/>
      <c r="I438" s="161"/>
      <c r="J438" s="161"/>
      <c r="K438" s="161"/>
      <c r="L438" s="162"/>
      <c r="M438" s="3">
        <v>2</v>
      </c>
      <c r="N438" s="190"/>
      <c r="O438" s="190"/>
      <c r="P438" s="190"/>
      <c r="Q438" s="190"/>
      <c r="R438" s="190"/>
      <c r="S438" s="190"/>
      <c r="T438" s="191"/>
      <c r="U438" s="3">
        <v>4</v>
      </c>
      <c r="V438" s="181"/>
      <c r="W438" s="181"/>
      <c r="X438" s="181"/>
      <c r="Y438" s="181"/>
      <c r="Z438" s="181"/>
      <c r="AA438" s="181"/>
      <c r="AB438" s="183"/>
    </row>
    <row r="439" spans="1:29" ht="26.25" customHeight="1" thickTop="1">
      <c r="A439" s="137" t="s">
        <v>16</v>
      </c>
      <c r="B439" s="138"/>
      <c r="C439" s="138"/>
      <c r="D439" s="138"/>
      <c r="E439" s="139"/>
      <c r="F439" s="5" t="s">
        <v>8</v>
      </c>
      <c r="G439" s="147" t="s">
        <v>141</v>
      </c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1"/>
      <c r="W439" s="148" t="s">
        <v>28</v>
      </c>
      <c r="X439" s="149"/>
      <c r="Y439" s="150"/>
      <c r="Z439" s="151" t="s">
        <v>25</v>
      </c>
      <c r="AA439" s="151"/>
      <c r="AB439" s="152"/>
    </row>
    <row r="440" spans="1:29" ht="26.25" customHeight="1">
      <c r="A440" s="142" t="s">
        <v>10</v>
      </c>
      <c r="B440" s="143"/>
      <c r="C440" s="143"/>
      <c r="D440" s="143"/>
      <c r="E440" s="153"/>
      <c r="F440" s="6">
        <v>1</v>
      </c>
      <c r="G440" s="194"/>
      <c r="H440" s="195"/>
      <c r="I440" s="197"/>
      <c r="J440" s="197"/>
      <c r="K440" s="197"/>
      <c r="L440" s="197"/>
      <c r="M440" s="197"/>
      <c r="N440" s="197"/>
      <c r="O440" s="197"/>
      <c r="P440" s="197"/>
      <c r="Q440" s="197"/>
      <c r="R440" s="197"/>
      <c r="S440" s="197"/>
      <c r="T440" s="197"/>
      <c r="U440" s="197"/>
      <c r="V440" s="198"/>
      <c r="W440" s="46" t="str">
        <f>IF(I440="","",VLOOKUP(I440,'リスト1(PC入力用)'!$C$2:$E$169,2,FALSE))</f>
        <v/>
      </c>
      <c r="X440" s="47" t="str">
        <f>IF(I440="","",VLOOKUP(I440,'リスト1(PC入力用)'!$C$2:$E$169,3,FALSE))</f>
        <v/>
      </c>
      <c r="Y440" s="22" t="str">
        <f>IF(X440="","",W440+X440)</f>
        <v/>
      </c>
      <c r="Z440" s="201" t="str">
        <f>IF(Y440="","",_xlfn.IFS(Y440=2,"対策の必要なし",Y440=3,"現時点では必要なし",Y440=4,"何らかの対策が必要",Y440=5,"優先的な対策が必要",Y440=6,"即座に対策が必要"))</f>
        <v/>
      </c>
      <c r="AA440" s="202"/>
      <c r="AB440" s="203"/>
    </row>
    <row r="441" spans="1:29" ht="26.25" customHeight="1">
      <c r="A441" s="115" t="s">
        <v>19</v>
      </c>
      <c r="B441" s="116"/>
      <c r="C441" s="116"/>
      <c r="D441" s="116"/>
      <c r="E441" s="135"/>
      <c r="F441" s="6">
        <v>2</v>
      </c>
      <c r="G441" s="194"/>
      <c r="H441" s="195"/>
      <c r="I441" s="197"/>
      <c r="J441" s="197"/>
      <c r="K441" s="197"/>
      <c r="L441" s="197"/>
      <c r="M441" s="197"/>
      <c r="N441" s="197"/>
      <c r="O441" s="197"/>
      <c r="P441" s="197"/>
      <c r="Q441" s="197"/>
      <c r="R441" s="197"/>
      <c r="S441" s="197"/>
      <c r="T441" s="197"/>
      <c r="U441" s="197"/>
      <c r="V441" s="198"/>
      <c r="W441" s="46" t="str">
        <f>IF(I441="","",VLOOKUP(I441,'リスト1(PC入力用)'!$C$2:$E$169,2,FALSE))</f>
        <v/>
      </c>
      <c r="X441" s="47" t="str">
        <f>IF(I441="","",VLOOKUP(I441,'リスト1(PC入力用)'!$C$2:$E$169,3,FALSE))</f>
        <v/>
      </c>
      <c r="Y441" s="22" t="str">
        <f>IF(X441="","",W441+X441)</f>
        <v/>
      </c>
      <c r="Z441" s="201" t="str">
        <f t="shared" ref="Z441:Z442" si="18">IF(Y441="","",_xlfn.IFS(Y441=2,"対策の必要なし",Y441=3,"現時点では必要なし",Y441=4,"何らかの対策が必要",Y441=5,"優先的な対策が必要",Y441=6,"即座に対策が必要"))</f>
        <v/>
      </c>
      <c r="AA441" s="202"/>
      <c r="AB441" s="203"/>
    </row>
    <row r="442" spans="1:29" ht="26.25" customHeight="1" thickBot="1">
      <c r="A442" s="117"/>
      <c r="B442" s="118"/>
      <c r="C442" s="118"/>
      <c r="D442" s="118"/>
      <c r="E442" s="136"/>
      <c r="F442" s="7">
        <v>3</v>
      </c>
      <c r="G442" s="182"/>
      <c r="H442" s="196"/>
      <c r="I442" s="199"/>
      <c r="J442" s="199"/>
      <c r="K442" s="199"/>
      <c r="L442" s="199"/>
      <c r="M442" s="199"/>
      <c r="N442" s="199"/>
      <c r="O442" s="199"/>
      <c r="P442" s="199"/>
      <c r="Q442" s="199"/>
      <c r="R442" s="199"/>
      <c r="S442" s="199"/>
      <c r="T442" s="199"/>
      <c r="U442" s="199"/>
      <c r="V442" s="200"/>
      <c r="W442" s="46" t="str">
        <f>IF(I442="","",VLOOKUP(I442,'リスト1(PC入力用)'!$C$2:$E$169,2,FALSE))</f>
        <v/>
      </c>
      <c r="X442" s="47" t="str">
        <f>IF(I442="","",VLOOKUP(I442,'リスト1(PC入力用)'!$C$2:$E$169,3,FALSE))</f>
        <v/>
      </c>
      <c r="Y442" s="23" t="str">
        <f>IF(X442="","",W442+X442)</f>
        <v/>
      </c>
      <c r="Z442" s="201" t="str">
        <f t="shared" si="18"/>
        <v/>
      </c>
      <c r="AA442" s="202"/>
      <c r="AB442" s="203"/>
    </row>
    <row r="443" spans="1:29" ht="26.25" customHeight="1" thickTop="1">
      <c r="A443" s="137" t="s">
        <v>17</v>
      </c>
      <c r="B443" s="138"/>
      <c r="C443" s="138"/>
      <c r="D443" s="138"/>
      <c r="E443" s="139"/>
      <c r="F443" s="8" t="s">
        <v>8</v>
      </c>
      <c r="G443" s="11" t="s">
        <v>30</v>
      </c>
      <c r="H443" s="225" t="s">
        <v>23</v>
      </c>
      <c r="I443" s="226"/>
      <c r="J443" s="226"/>
      <c r="K443" s="147" t="s">
        <v>24</v>
      </c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  <c r="AA443" s="140"/>
      <c r="AB443" s="141"/>
    </row>
    <row r="444" spans="1:29" ht="26.25" customHeight="1">
      <c r="A444" s="142" t="s">
        <v>33</v>
      </c>
      <c r="B444" s="143"/>
      <c r="C444" s="143"/>
      <c r="D444" s="143"/>
      <c r="E444" s="143"/>
      <c r="F444" s="9"/>
      <c r="G444" s="34" t="str">
        <f>IF(F444="","",VLOOKUP(F444,F440:Y442,20,FALSE))</f>
        <v/>
      </c>
      <c r="H444" s="219" t="str">
        <f>IF(F444="","",VLOOKUP(F444,F440:AB442,21,FALSE))</f>
        <v/>
      </c>
      <c r="I444" s="220"/>
      <c r="J444" s="221"/>
      <c r="K444" s="194"/>
      <c r="L444" s="195"/>
      <c r="M444" s="186"/>
      <c r="N444" s="184"/>
      <c r="O444" s="184"/>
      <c r="P444" s="184"/>
      <c r="Q444" s="184"/>
      <c r="R444" s="184"/>
      <c r="S444" s="184"/>
      <c r="T444" s="187"/>
      <c r="U444" s="184"/>
      <c r="V444" s="184"/>
      <c r="W444" s="184"/>
      <c r="X444" s="184"/>
      <c r="Y444" s="184"/>
      <c r="Z444" s="184"/>
      <c r="AA444" s="184"/>
      <c r="AB444" s="185"/>
    </row>
    <row r="445" spans="1:29" ht="26.25" customHeight="1">
      <c r="A445" s="115" t="s">
        <v>31</v>
      </c>
      <c r="B445" s="116"/>
      <c r="C445" s="116"/>
      <c r="D445" s="116"/>
      <c r="E445" s="116"/>
      <c r="F445" s="9"/>
      <c r="G445" s="34" t="str">
        <f>IF(F445="","",VLOOKUP(F445,F440:Y442,20,FALSE))</f>
        <v/>
      </c>
      <c r="H445" s="219" t="str">
        <f>IF(F445="","",VLOOKUP(F445,F440:AB442,21,FALSE))</f>
        <v/>
      </c>
      <c r="I445" s="220"/>
      <c r="J445" s="221"/>
      <c r="K445" s="194"/>
      <c r="L445" s="195"/>
      <c r="M445" s="186"/>
      <c r="N445" s="184"/>
      <c r="O445" s="184"/>
      <c r="P445" s="184"/>
      <c r="Q445" s="184"/>
      <c r="R445" s="184"/>
      <c r="S445" s="184"/>
      <c r="T445" s="187"/>
      <c r="U445" s="184"/>
      <c r="V445" s="184"/>
      <c r="W445" s="184"/>
      <c r="X445" s="184"/>
      <c r="Y445" s="184"/>
      <c r="Z445" s="184"/>
      <c r="AA445" s="184"/>
      <c r="AB445" s="185"/>
    </row>
    <row r="446" spans="1:29" ht="26.25" customHeight="1" thickBot="1">
      <c r="A446" s="117"/>
      <c r="B446" s="118"/>
      <c r="C446" s="118"/>
      <c r="D446" s="118"/>
      <c r="E446" s="118"/>
      <c r="F446" s="10"/>
      <c r="G446" s="34" t="str">
        <f>IF(F446="","",VLOOKUP(F446,F440:Y442,20,FALSE))</f>
        <v/>
      </c>
      <c r="H446" s="222" t="str">
        <f>IF(F446="","",VLOOKUP(F446,F440:AB442,21,FALSE))</f>
        <v/>
      </c>
      <c r="I446" s="223"/>
      <c r="J446" s="224"/>
      <c r="K446" s="182"/>
      <c r="L446" s="196"/>
      <c r="M446" s="204"/>
      <c r="N446" s="181"/>
      <c r="O446" s="181"/>
      <c r="P446" s="181"/>
      <c r="Q446" s="181"/>
      <c r="R446" s="181"/>
      <c r="S446" s="181"/>
      <c r="T446" s="205"/>
      <c r="U446" s="184"/>
      <c r="V446" s="184"/>
      <c r="W446" s="184"/>
      <c r="X446" s="184"/>
      <c r="Y446" s="184"/>
      <c r="Z446" s="184"/>
      <c r="AA446" s="184"/>
      <c r="AB446" s="185"/>
    </row>
    <row r="447" spans="1:29" ht="26.25" customHeight="1" thickTop="1">
      <c r="A447" s="123" t="s">
        <v>13</v>
      </c>
      <c r="B447" s="124"/>
      <c r="C447" s="124"/>
      <c r="D447" s="124"/>
      <c r="E447" s="124"/>
      <c r="F447" s="229"/>
      <c r="G447" s="230"/>
      <c r="H447" s="230"/>
      <c r="I447" s="230"/>
      <c r="J447" s="230"/>
      <c r="K447" s="230"/>
      <c r="L447" s="230"/>
      <c r="M447" s="230"/>
      <c r="N447" s="230"/>
      <c r="O447" s="230"/>
      <c r="P447" s="230"/>
      <c r="Q447" s="230"/>
      <c r="R447" s="230"/>
      <c r="S447" s="230"/>
      <c r="T447" s="230"/>
      <c r="U447" s="230"/>
      <c r="V447" s="230"/>
      <c r="W447" s="230"/>
      <c r="X447" s="230"/>
      <c r="Y447" s="131" t="s">
        <v>35</v>
      </c>
      <c r="Z447" s="131"/>
      <c r="AA447" s="131"/>
      <c r="AB447" s="132"/>
    </row>
    <row r="448" spans="1:29" ht="26.25" customHeight="1" thickBot="1">
      <c r="A448" s="125"/>
      <c r="B448" s="126"/>
      <c r="C448" s="126"/>
      <c r="D448" s="126"/>
      <c r="E448" s="126"/>
      <c r="F448" s="231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2"/>
      <c r="X448" s="232"/>
      <c r="Y448" s="133"/>
      <c r="Z448" s="133"/>
      <c r="AA448" s="133"/>
      <c r="AB448" s="134"/>
    </row>
    <row r="449" spans="1:29" ht="26.25" customHeight="1" thickTop="1">
      <c r="A449" s="101" t="s">
        <v>11</v>
      </c>
      <c r="B449" s="208" t="str">
        <f>IF(B425="","",B425)</f>
        <v/>
      </c>
      <c r="C449" s="209"/>
      <c r="D449" s="209"/>
      <c r="E449" s="210"/>
      <c r="F449" s="112" t="s">
        <v>12</v>
      </c>
      <c r="G449" s="14" t="s">
        <v>14</v>
      </c>
      <c r="H449" s="15">
        <v>2</v>
      </c>
      <c r="I449" s="13">
        <v>3</v>
      </c>
      <c r="J449" s="15">
        <v>4</v>
      </c>
      <c r="K449" s="15">
        <v>5</v>
      </c>
      <c r="L449" s="16">
        <v>6</v>
      </c>
      <c r="M449" s="16">
        <v>7</v>
      </c>
      <c r="N449" s="16">
        <v>8</v>
      </c>
      <c r="O449" s="16">
        <v>9</v>
      </c>
      <c r="P449" s="16">
        <v>10</v>
      </c>
      <c r="Q449" s="15">
        <v>11</v>
      </c>
      <c r="R449" s="16">
        <v>12</v>
      </c>
      <c r="S449" s="16">
        <v>13</v>
      </c>
      <c r="T449" s="16">
        <v>14</v>
      </c>
      <c r="U449" s="16">
        <v>15</v>
      </c>
      <c r="V449" s="16">
        <v>16</v>
      </c>
      <c r="W449" s="16">
        <v>17</v>
      </c>
      <c r="X449" s="16">
        <v>18</v>
      </c>
      <c r="Y449" s="16">
        <v>19</v>
      </c>
      <c r="Z449" s="18">
        <v>20</v>
      </c>
      <c r="AA449" s="86"/>
      <c r="AB449" s="87"/>
    </row>
    <row r="450" spans="1:29" ht="26.25" customHeight="1">
      <c r="A450" s="101"/>
      <c r="B450" s="211"/>
      <c r="C450" s="212"/>
      <c r="D450" s="212"/>
      <c r="E450" s="213"/>
      <c r="F450" s="113"/>
      <c r="G450" s="217"/>
      <c r="H450" s="217"/>
      <c r="I450" s="217"/>
      <c r="J450" s="217"/>
      <c r="K450" s="217"/>
      <c r="L450" s="217"/>
      <c r="M450" s="217"/>
      <c r="N450" s="217"/>
      <c r="O450" s="217"/>
      <c r="P450" s="217"/>
      <c r="Q450" s="217"/>
      <c r="R450" s="217"/>
      <c r="S450" s="217"/>
      <c r="T450" s="217"/>
      <c r="U450" s="217"/>
      <c r="V450" s="217"/>
      <c r="W450" s="217"/>
      <c r="X450" s="217"/>
      <c r="Y450" s="217"/>
      <c r="Z450" s="217"/>
      <c r="AA450" s="88"/>
      <c r="AB450" s="89"/>
    </row>
    <row r="451" spans="1:29" ht="26.25" customHeight="1">
      <c r="A451" s="101"/>
      <c r="B451" s="211"/>
      <c r="C451" s="212"/>
      <c r="D451" s="212"/>
      <c r="E451" s="213"/>
      <c r="F451" s="113"/>
      <c r="G451" s="217"/>
      <c r="H451" s="217"/>
      <c r="I451" s="217"/>
      <c r="J451" s="217"/>
      <c r="K451" s="217"/>
      <c r="L451" s="217"/>
      <c r="M451" s="217"/>
      <c r="N451" s="217"/>
      <c r="O451" s="217"/>
      <c r="P451" s="217"/>
      <c r="Q451" s="217"/>
      <c r="R451" s="217"/>
      <c r="S451" s="217"/>
      <c r="T451" s="217"/>
      <c r="U451" s="217"/>
      <c r="V451" s="217"/>
      <c r="W451" s="217"/>
      <c r="X451" s="217"/>
      <c r="Y451" s="217"/>
      <c r="Z451" s="217"/>
      <c r="AA451" s="88"/>
      <c r="AB451" s="89"/>
    </row>
    <row r="452" spans="1:29" ht="26.25" customHeight="1">
      <c r="A452" s="102"/>
      <c r="B452" s="214"/>
      <c r="C452" s="215"/>
      <c r="D452" s="215"/>
      <c r="E452" s="216"/>
      <c r="F452" s="114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90"/>
      <c r="AB452" s="91"/>
    </row>
    <row r="453" spans="1:29" ht="26.25" customHeight="1">
      <c r="A453" s="28"/>
      <c r="B453" s="29"/>
      <c r="C453" s="29"/>
      <c r="D453" s="29"/>
      <c r="E453" s="29"/>
      <c r="F453" s="28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27"/>
      <c r="Z453" s="27"/>
      <c r="AA453" s="26"/>
      <c r="AB453" s="26"/>
    </row>
    <row r="454" spans="1:29" ht="26.25" customHeight="1">
      <c r="A454" s="92" t="s">
        <v>9</v>
      </c>
      <c r="B454" s="93"/>
      <c r="C454" s="64" t="s">
        <v>21</v>
      </c>
      <c r="D454" s="64"/>
      <c r="E454" s="64"/>
      <c r="F454" s="64"/>
      <c r="G454" s="98"/>
      <c r="H454" s="61" t="s">
        <v>15</v>
      </c>
      <c r="I454" s="61"/>
      <c r="J454" s="64" t="s">
        <v>20</v>
      </c>
      <c r="K454" s="64"/>
      <c r="L454" s="64"/>
      <c r="M454" s="64"/>
      <c r="N454" s="64"/>
      <c r="O454" s="98"/>
      <c r="P454" s="61" t="s">
        <v>29</v>
      </c>
      <c r="Q454" s="61"/>
      <c r="R454" s="61"/>
      <c r="S454" s="61"/>
      <c r="T454" s="64" t="s">
        <v>26</v>
      </c>
      <c r="U454" s="64"/>
      <c r="V454" s="64"/>
      <c r="W454" s="67" t="s">
        <v>23</v>
      </c>
      <c r="X454" s="68"/>
      <c r="Y454" s="73" t="s">
        <v>34</v>
      </c>
      <c r="Z454" s="73"/>
      <c r="AA454" s="73"/>
      <c r="AB454" s="74"/>
    </row>
    <row r="455" spans="1:29" ht="26.25" customHeight="1">
      <c r="A455" s="94"/>
      <c r="B455" s="95"/>
      <c r="C455" s="65"/>
      <c r="D455" s="65"/>
      <c r="E455" s="65"/>
      <c r="F455" s="65"/>
      <c r="G455" s="99"/>
      <c r="H455" s="62"/>
      <c r="I455" s="62"/>
      <c r="J455" s="65"/>
      <c r="K455" s="65"/>
      <c r="L455" s="65"/>
      <c r="M455" s="65"/>
      <c r="N455" s="65"/>
      <c r="O455" s="99"/>
      <c r="P455" s="62"/>
      <c r="Q455" s="62"/>
      <c r="R455" s="62"/>
      <c r="S455" s="62"/>
      <c r="T455" s="65"/>
      <c r="U455" s="65"/>
      <c r="V455" s="65"/>
      <c r="W455" s="69"/>
      <c r="X455" s="70"/>
      <c r="Y455" s="75"/>
      <c r="Z455" s="75"/>
      <c r="AA455" s="75"/>
      <c r="AB455" s="76"/>
    </row>
    <row r="456" spans="1:29" ht="26.25" customHeight="1">
      <c r="A456" s="96"/>
      <c r="B456" s="97"/>
      <c r="C456" s="66"/>
      <c r="D456" s="66"/>
      <c r="E456" s="66"/>
      <c r="F456" s="66"/>
      <c r="G456" s="100"/>
      <c r="H456" s="63"/>
      <c r="I456" s="63"/>
      <c r="J456" s="66"/>
      <c r="K456" s="66"/>
      <c r="L456" s="66"/>
      <c r="M456" s="66"/>
      <c r="N456" s="66"/>
      <c r="O456" s="100"/>
      <c r="P456" s="63"/>
      <c r="Q456" s="63"/>
      <c r="R456" s="63"/>
      <c r="S456" s="63"/>
      <c r="T456" s="66"/>
      <c r="U456" s="66"/>
      <c r="V456" s="66"/>
      <c r="W456" s="71"/>
      <c r="X456" s="72"/>
      <c r="Y456" s="77"/>
      <c r="Z456" s="77"/>
      <c r="AA456" s="77"/>
      <c r="AB456" s="78"/>
    </row>
    <row r="457" spans="1:29" ht="26.25" customHeight="1">
      <c r="A457" s="165" t="s">
        <v>22</v>
      </c>
      <c r="B457" s="165"/>
      <c r="C457" s="165"/>
      <c r="D457" s="165"/>
      <c r="E457" s="165"/>
      <c r="F457" s="165"/>
      <c r="G457" s="165"/>
      <c r="H457" s="165"/>
      <c r="I457" s="165"/>
      <c r="J457" s="165"/>
      <c r="K457" s="165"/>
      <c r="L457" s="165"/>
      <c r="M457" s="1"/>
      <c r="N457" s="1"/>
      <c r="O457" s="1"/>
      <c r="P457" s="2"/>
      <c r="T457" s="227" t="str">
        <f>IF(T433="","",T433+1)</f>
        <v/>
      </c>
      <c r="U457" s="227"/>
      <c r="V457" s="227"/>
      <c r="W457" s="227"/>
      <c r="X457" s="227"/>
      <c r="Y457" s="227"/>
      <c r="Z457" s="227"/>
      <c r="AA457" s="207" t="str">
        <f>IF(T457="","",T457)</f>
        <v/>
      </c>
      <c r="AB457" s="207"/>
      <c r="AC457" s="21"/>
    </row>
    <row r="458" spans="1:29" ht="26.25" customHeight="1">
      <c r="A458" s="166"/>
      <c r="B458" s="166"/>
      <c r="C458" s="166"/>
      <c r="D458" s="166"/>
      <c r="E458" s="166"/>
      <c r="F458" s="167"/>
      <c r="G458" s="167"/>
      <c r="H458" s="167"/>
      <c r="I458" s="167"/>
      <c r="J458" s="167"/>
      <c r="K458" s="167"/>
      <c r="L458" s="167"/>
      <c r="M458" s="168" t="s">
        <v>5</v>
      </c>
      <c r="N458" s="168"/>
      <c r="O458" s="228" t="str">
        <f>IF(O434="","",O434)</f>
        <v/>
      </c>
      <c r="P458" s="228"/>
      <c r="Q458" s="228"/>
      <c r="R458" s="228"/>
      <c r="S458" s="228"/>
      <c r="T458" s="228"/>
      <c r="U458" s="228"/>
      <c r="V458" s="228"/>
      <c r="W458" s="228"/>
      <c r="X458" s="228"/>
      <c r="Y458" s="228"/>
      <c r="Z458" s="228"/>
      <c r="AA458" s="228"/>
      <c r="AB458" s="228"/>
    </row>
    <row r="459" spans="1:29" ht="26.25" customHeight="1">
      <c r="A459" s="170" t="s">
        <v>6</v>
      </c>
      <c r="B459" s="171"/>
      <c r="C459" s="171"/>
      <c r="D459" s="171"/>
      <c r="E459" s="172"/>
      <c r="F459" s="176"/>
      <c r="G459" s="177"/>
      <c r="H459" s="177"/>
      <c r="I459" s="177"/>
      <c r="J459" s="177"/>
      <c r="K459" s="177"/>
      <c r="L459" s="177"/>
      <c r="M459" s="177"/>
      <c r="N459" s="177"/>
      <c r="O459" s="177"/>
      <c r="P459" s="177"/>
      <c r="Q459" s="177"/>
      <c r="R459" s="178"/>
      <c r="S459" s="177"/>
      <c r="T459" s="177"/>
      <c r="U459" s="177"/>
      <c r="V459" s="177"/>
      <c r="W459" s="177"/>
      <c r="X459" s="177"/>
      <c r="Y459" s="177"/>
      <c r="Z459" s="177"/>
      <c r="AA459" s="177"/>
      <c r="AB459" s="179"/>
    </row>
    <row r="460" spans="1:29" ht="26.25" customHeight="1" thickBot="1">
      <c r="A460" s="173"/>
      <c r="B460" s="174"/>
      <c r="C460" s="174"/>
      <c r="D460" s="174"/>
      <c r="E460" s="175"/>
      <c r="F460" s="180"/>
      <c r="G460" s="181"/>
      <c r="H460" s="181"/>
      <c r="I460" s="181"/>
      <c r="J460" s="181"/>
      <c r="K460" s="181"/>
      <c r="L460" s="181"/>
      <c r="M460" s="181"/>
      <c r="N460" s="181"/>
      <c r="O460" s="181"/>
      <c r="P460" s="181"/>
      <c r="Q460" s="181"/>
      <c r="R460" s="182"/>
      <c r="S460" s="181"/>
      <c r="T460" s="181"/>
      <c r="U460" s="181"/>
      <c r="V460" s="181"/>
      <c r="W460" s="181"/>
      <c r="X460" s="181"/>
      <c r="Y460" s="181"/>
      <c r="Z460" s="181"/>
      <c r="AA460" s="181"/>
      <c r="AB460" s="183"/>
    </row>
    <row r="461" spans="1:29" ht="26.25" customHeight="1" thickTop="1">
      <c r="A461" s="154" t="s">
        <v>7</v>
      </c>
      <c r="B461" s="155"/>
      <c r="C461" s="155"/>
      <c r="D461" s="155"/>
      <c r="E461" s="155"/>
      <c r="F461" s="155"/>
      <c r="G461" s="155"/>
      <c r="H461" s="155"/>
      <c r="I461" s="155"/>
      <c r="J461" s="155"/>
      <c r="K461" s="155"/>
      <c r="L461" s="156"/>
      <c r="M461" s="12">
        <v>1</v>
      </c>
      <c r="N461" s="188"/>
      <c r="O461" s="188"/>
      <c r="P461" s="188"/>
      <c r="Q461" s="188"/>
      <c r="R461" s="188"/>
      <c r="S461" s="188"/>
      <c r="T461" s="189"/>
      <c r="U461" s="17">
        <v>3</v>
      </c>
      <c r="V461" s="192"/>
      <c r="W461" s="192"/>
      <c r="X461" s="192"/>
      <c r="Y461" s="192"/>
      <c r="Z461" s="192"/>
      <c r="AA461" s="192"/>
      <c r="AB461" s="193"/>
    </row>
    <row r="462" spans="1:29" ht="26.25" customHeight="1" thickBot="1">
      <c r="A462" s="160" t="s">
        <v>18</v>
      </c>
      <c r="B462" s="161"/>
      <c r="C462" s="161"/>
      <c r="D462" s="161"/>
      <c r="E462" s="161"/>
      <c r="F462" s="161"/>
      <c r="G462" s="161"/>
      <c r="H462" s="161"/>
      <c r="I462" s="161"/>
      <c r="J462" s="161"/>
      <c r="K462" s="161"/>
      <c r="L462" s="162"/>
      <c r="M462" s="3">
        <v>2</v>
      </c>
      <c r="N462" s="190"/>
      <c r="O462" s="190"/>
      <c r="P462" s="190"/>
      <c r="Q462" s="190"/>
      <c r="R462" s="190"/>
      <c r="S462" s="190"/>
      <c r="T462" s="191"/>
      <c r="U462" s="3">
        <v>4</v>
      </c>
      <c r="V462" s="181"/>
      <c r="W462" s="181"/>
      <c r="X462" s="181"/>
      <c r="Y462" s="181"/>
      <c r="Z462" s="181"/>
      <c r="AA462" s="181"/>
      <c r="AB462" s="183"/>
    </row>
    <row r="463" spans="1:29" ht="26.25" customHeight="1" thickTop="1">
      <c r="A463" s="137" t="s">
        <v>16</v>
      </c>
      <c r="B463" s="138"/>
      <c r="C463" s="138"/>
      <c r="D463" s="138"/>
      <c r="E463" s="139"/>
      <c r="F463" s="5" t="s">
        <v>8</v>
      </c>
      <c r="G463" s="147" t="s">
        <v>141</v>
      </c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1"/>
      <c r="W463" s="148" t="s">
        <v>28</v>
      </c>
      <c r="X463" s="149"/>
      <c r="Y463" s="150"/>
      <c r="Z463" s="151" t="s">
        <v>25</v>
      </c>
      <c r="AA463" s="151"/>
      <c r="AB463" s="152"/>
    </row>
    <row r="464" spans="1:29" ht="26.25" customHeight="1">
      <c r="A464" s="142" t="s">
        <v>10</v>
      </c>
      <c r="B464" s="143"/>
      <c r="C464" s="143"/>
      <c r="D464" s="143"/>
      <c r="E464" s="153"/>
      <c r="F464" s="6">
        <v>1</v>
      </c>
      <c r="G464" s="194"/>
      <c r="H464" s="195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8"/>
      <c r="W464" s="46" t="str">
        <f>IF(I464="","",VLOOKUP(I464,'リスト1(PC入力用)'!$C$2:$E$169,2,FALSE))</f>
        <v/>
      </c>
      <c r="X464" s="47" t="str">
        <f>IF(I464="","",VLOOKUP(I464,'リスト1(PC入力用)'!$C$2:$E$169,3,FALSE))</f>
        <v/>
      </c>
      <c r="Y464" s="22" t="str">
        <f>IF(X464="","",W464+X464)</f>
        <v/>
      </c>
      <c r="Z464" s="201" t="str">
        <f>IF(Y464="","",_xlfn.IFS(Y464=2,"対策の必要なし",Y464=3,"現時点では必要なし",Y464=4,"何らかの対策が必要",Y464=5,"優先的な対策が必要",Y464=6,"即座に対策が必要"))</f>
        <v/>
      </c>
      <c r="AA464" s="202"/>
      <c r="AB464" s="203"/>
    </row>
    <row r="465" spans="1:28" ht="26.25" customHeight="1">
      <c r="A465" s="115" t="s">
        <v>19</v>
      </c>
      <c r="B465" s="116"/>
      <c r="C465" s="116"/>
      <c r="D465" s="116"/>
      <c r="E465" s="135"/>
      <c r="F465" s="6">
        <v>2</v>
      </c>
      <c r="G465" s="194"/>
      <c r="H465" s="195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8"/>
      <c r="W465" s="46" t="str">
        <f>IF(I465="","",VLOOKUP(I465,'リスト1(PC入力用)'!$C$2:$E$169,2,FALSE))</f>
        <v/>
      </c>
      <c r="X465" s="47" t="str">
        <f>IF(I465="","",VLOOKUP(I465,'リスト1(PC入力用)'!$C$2:$E$169,3,FALSE))</f>
        <v/>
      </c>
      <c r="Y465" s="22" t="str">
        <f>IF(X465="","",W465+X465)</f>
        <v/>
      </c>
      <c r="Z465" s="201" t="str">
        <f t="shared" ref="Z465:Z466" si="19">IF(Y465="","",_xlfn.IFS(Y465=2,"対策の必要なし",Y465=3,"現時点では必要なし",Y465=4,"何らかの対策が必要",Y465=5,"優先的な対策が必要",Y465=6,"即座に対策が必要"))</f>
        <v/>
      </c>
      <c r="AA465" s="202"/>
      <c r="AB465" s="203"/>
    </row>
    <row r="466" spans="1:28" ht="26.25" customHeight="1" thickBot="1">
      <c r="A466" s="117"/>
      <c r="B466" s="118"/>
      <c r="C466" s="118"/>
      <c r="D466" s="118"/>
      <c r="E466" s="136"/>
      <c r="F466" s="7">
        <v>3</v>
      </c>
      <c r="G466" s="182"/>
      <c r="H466" s="196"/>
      <c r="I466" s="199"/>
      <c r="J466" s="199"/>
      <c r="K466" s="199"/>
      <c r="L466" s="199"/>
      <c r="M466" s="199"/>
      <c r="N466" s="199"/>
      <c r="O466" s="199"/>
      <c r="P466" s="199"/>
      <c r="Q466" s="199"/>
      <c r="R466" s="199"/>
      <c r="S466" s="199"/>
      <c r="T466" s="199"/>
      <c r="U466" s="199"/>
      <c r="V466" s="200"/>
      <c r="W466" s="46" t="str">
        <f>IF(I466="","",VLOOKUP(I466,'リスト1(PC入力用)'!$C$2:$E$169,2,FALSE))</f>
        <v/>
      </c>
      <c r="X466" s="47" t="str">
        <f>IF(I466="","",VLOOKUP(I466,'リスト1(PC入力用)'!$C$2:$E$169,3,FALSE))</f>
        <v/>
      </c>
      <c r="Y466" s="23" t="str">
        <f>IF(X466="","",W466+X466)</f>
        <v/>
      </c>
      <c r="Z466" s="201" t="str">
        <f t="shared" si="19"/>
        <v/>
      </c>
      <c r="AA466" s="202"/>
      <c r="AB466" s="203"/>
    </row>
    <row r="467" spans="1:28" ht="26.25" customHeight="1" thickTop="1">
      <c r="A467" s="137" t="s">
        <v>17</v>
      </c>
      <c r="B467" s="138"/>
      <c r="C467" s="138"/>
      <c r="D467" s="138"/>
      <c r="E467" s="139"/>
      <c r="F467" s="8" t="s">
        <v>8</v>
      </c>
      <c r="G467" s="11" t="s">
        <v>30</v>
      </c>
      <c r="H467" s="225" t="s">
        <v>23</v>
      </c>
      <c r="I467" s="226"/>
      <c r="J467" s="226"/>
      <c r="K467" s="147" t="s">
        <v>24</v>
      </c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1"/>
    </row>
    <row r="468" spans="1:28" ht="26.25" customHeight="1">
      <c r="A468" s="142" t="s">
        <v>33</v>
      </c>
      <c r="B468" s="143"/>
      <c r="C468" s="143"/>
      <c r="D468" s="143"/>
      <c r="E468" s="143"/>
      <c r="F468" s="9"/>
      <c r="G468" s="34" t="str">
        <f>IF(F468="","",VLOOKUP(F468,F464:Y466,20,FALSE))</f>
        <v/>
      </c>
      <c r="H468" s="219" t="str">
        <f>IF(F468="","",VLOOKUP(F468,F464:AB466,21,FALSE))</f>
        <v/>
      </c>
      <c r="I468" s="220"/>
      <c r="J468" s="221"/>
      <c r="K468" s="194"/>
      <c r="L468" s="195"/>
      <c r="M468" s="186"/>
      <c r="N468" s="184"/>
      <c r="O468" s="184"/>
      <c r="P468" s="184"/>
      <c r="Q468" s="184"/>
      <c r="R468" s="184"/>
      <c r="S468" s="184"/>
      <c r="T468" s="187"/>
      <c r="U468" s="184"/>
      <c r="V468" s="184"/>
      <c r="W468" s="184"/>
      <c r="X468" s="184"/>
      <c r="Y468" s="184"/>
      <c r="Z468" s="184"/>
      <c r="AA468" s="184"/>
      <c r="AB468" s="185"/>
    </row>
    <row r="469" spans="1:28" ht="26.25" customHeight="1">
      <c r="A469" s="115" t="s">
        <v>31</v>
      </c>
      <c r="B469" s="116"/>
      <c r="C469" s="116"/>
      <c r="D469" s="116"/>
      <c r="E469" s="116"/>
      <c r="F469" s="9"/>
      <c r="G469" s="34" t="str">
        <f>IF(F469="","",VLOOKUP(F469,F464:Y466,20,FALSE))</f>
        <v/>
      </c>
      <c r="H469" s="219" t="str">
        <f>IF(F469="","",VLOOKUP(F469,F464:AB466,21,FALSE))</f>
        <v/>
      </c>
      <c r="I469" s="220"/>
      <c r="J469" s="221"/>
      <c r="K469" s="194"/>
      <c r="L469" s="195"/>
      <c r="M469" s="186"/>
      <c r="N469" s="184"/>
      <c r="O469" s="184"/>
      <c r="P469" s="184"/>
      <c r="Q469" s="184"/>
      <c r="R469" s="184"/>
      <c r="S469" s="184"/>
      <c r="T469" s="187"/>
      <c r="U469" s="184"/>
      <c r="V469" s="184"/>
      <c r="W469" s="184"/>
      <c r="X469" s="184"/>
      <c r="Y469" s="184"/>
      <c r="Z469" s="184"/>
      <c r="AA469" s="184"/>
      <c r="AB469" s="185"/>
    </row>
    <row r="470" spans="1:28" ht="26.25" customHeight="1" thickBot="1">
      <c r="A470" s="117"/>
      <c r="B470" s="118"/>
      <c r="C470" s="118"/>
      <c r="D470" s="118"/>
      <c r="E470" s="118"/>
      <c r="F470" s="10"/>
      <c r="G470" s="34" t="str">
        <f>IF(F470="","",VLOOKUP(F470,F464:Y466,20,FALSE))</f>
        <v/>
      </c>
      <c r="H470" s="222" t="str">
        <f>IF(F470="","",VLOOKUP(F470,F464:AB466,21,FALSE))</f>
        <v/>
      </c>
      <c r="I470" s="223"/>
      <c r="J470" s="224"/>
      <c r="K470" s="182"/>
      <c r="L470" s="196"/>
      <c r="M470" s="204"/>
      <c r="N470" s="181"/>
      <c r="O470" s="181"/>
      <c r="P470" s="181"/>
      <c r="Q470" s="181"/>
      <c r="R470" s="181"/>
      <c r="S470" s="181"/>
      <c r="T470" s="205"/>
      <c r="U470" s="184"/>
      <c r="V470" s="184"/>
      <c r="W470" s="184"/>
      <c r="X470" s="184"/>
      <c r="Y470" s="184"/>
      <c r="Z470" s="184"/>
      <c r="AA470" s="184"/>
      <c r="AB470" s="185"/>
    </row>
    <row r="471" spans="1:28" ht="26.25" customHeight="1" thickTop="1">
      <c r="A471" s="123" t="s">
        <v>13</v>
      </c>
      <c r="B471" s="124"/>
      <c r="C471" s="124"/>
      <c r="D471" s="124"/>
      <c r="E471" s="124"/>
      <c r="F471" s="229"/>
      <c r="G471" s="230"/>
      <c r="H471" s="230"/>
      <c r="I471" s="230"/>
      <c r="J471" s="230"/>
      <c r="K471" s="230"/>
      <c r="L471" s="230"/>
      <c r="M471" s="230"/>
      <c r="N471" s="230"/>
      <c r="O471" s="230"/>
      <c r="P471" s="230"/>
      <c r="Q471" s="230"/>
      <c r="R471" s="230"/>
      <c r="S471" s="230"/>
      <c r="T471" s="230"/>
      <c r="U471" s="230"/>
      <c r="V471" s="230"/>
      <c r="W471" s="230"/>
      <c r="X471" s="230"/>
      <c r="Y471" s="131" t="s">
        <v>35</v>
      </c>
      <c r="Z471" s="131"/>
      <c r="AA471" s="131"/>
      <c r="AB471" s="132"/>
    </row>
    <row r="472" spans="1:28" ht="26.25" customHeight="1" thickBot="1">
      <c r="A472" s="125"/>
      <c r="B472" s="126"/>
      <c r="C472" s="126"/>
      <c r="D472" s="126"/>
      <c r="E472" s="126"/>
      <c r="F472" s="231"/>
      <c r="G472" s="232"/>
      <c r="H472" s="232"/>
      <c r="I472" s="232"/>
      <c r="J472" s="232"/>
      <c r="K472" s="232"/>
      <c r="L472" s="232"/>
      <c r="M472" s="232"/>
      <c r="N472" s="232"/>
      <c r="O472" s="232"/>
      <c r="P472" s="232"/>
      <c r="Q472" s="232"/>
      <c r="R472" s="232"/>
      <c r="S472" s="232"/>
      <c r="T472" s="232"/>
      <c r="U472" s="232"/>
      <c r="V472" s="232"/>
      <c r="W472" s="232"/>
      <c r="X472" s="232"/>
      <c r="Y472" s="133"/>
      <c r="Z472" s="133"/>
      <c r="AA472" s="133"/>
      <c r="AB472" s="134"/>
    </row>
    <row r="473" spans="1:28" ht="26.25" customHeight="1" thickTop="1">
      <c r="A473" s="101" t="s">
        <v>11</v>
      </c>
      <c r="B473" s="208" t="str">
        <f>IF(B449="","",B449)</f>
        <v/>
      </c>
      <c r="C473" s="209"/>
      <c r="D473" s="209"/>
      <c r="E473" s="210"/>
      <c r="F473" s="112" t="s">
        <v>12</v>
      </c>
      <c r="G473" s="14" t="s">
        <v>14</v>
      </c>
      <c r="H473" s="15">
        <v>2</v>
      </c>
      <c r="I473" s="13">
        <v>3</v>
      </c>
      <c r="J473" s="15">
        <v>4</v>
      </c>
      <c r="K473" s="15">
        <v>5</v>
      </c>
      <c r="L473" s="16">
        <v>6</v>
      </c>
      <c r="M473" s="16">
        <v>7</v>
      </c>
      <c r="N473" s="16">
        <v>8</v>
      </c>
      <c r="O473" s="16">
        <v>9</v>
      </c>
      <c r="P473" s="16">
        <v>10</v>
      </c>
      <c r="Q473" s="15">
        <v>11</v>
      </c>
      <c r="R473" s="16">
        <v>12</v>
      </c>
      <c r="S473" s="16">
        <v>13</v>
      </c>
      <c r="T473" s="16">
        <v>14</v>
      </c>
      <c r="U473" s="16">
        <v>15</v>
      </c>
      <c r="V473" s="16">
        <v>16</v>
      </c>
      <c r="W473" s="16">
        <v>17</v>
      </c>
      <c r="X473" s="16">
        <v>18</v>
      </c>
      <c r="Y473" s="16">
        <v>19</v>
      </c>
      <c r="Z473" s="18">
        <v>20</v>
      </c>
      <c r="AA473" s="86"/>
      <c r="AB473" s="87"/>
    </row>
    <row r="474" spans="1:28" ht="26.25" customHeight="1">
      <c r="A474" s="101"/>
      <c r="B474" s="211"/>
      <c r="C474" s="212"/>
      <c r="D474" s="212"/>
      <c r="E474" s="213"/>
      <c r="F474" s="113"/>
      <c r="G474" s="217"/>
      <c r="H474" s="217"/>
      <c r="I474" s="217"/>
      <c r="J474" s="217"/>
      <c r="K474" s="217"/>
      <c r="L474" s="217"/>
      <c r="M474" s="217"/>
      <c r="N474" s="217"/>
      <c r="O474" s="217"/>
      <c r="P474" s="217"/>
      <c r="Q474" s="217"/>
      <c r="R474" s="217"/>
      <c r="S474" s="217"/>
      <c r="T474" s="217"/>
      <c r="U474" s="217"/>
      <c r="V474" s="217"/>
      <c r="W474" s="217"/>
      <c r="X474" s="217"/>
      <c r="Y474" s="217"/>
      <c r="Z474" s="217"/>
      <c r="AA474" s="88"/>
      <c r="AB474" s="89"/>
    </row>
    <row r="475" spans="1:28" ht="26.25" customHeight="1">
      <c r="A475" s="101"/>
      <c r="B475" s="211"/>
      <c r="C475" s="212"/>
      <c r="D475" s="212"/>
      <c r="E475" s="213"/>
      <c r="F475" s="113"/>
      <c r="G475" s="217"/>
      <c r="H475" s="217"/>
      <c r="I475" s="217"/>
      <c r="J475" s="217"/>
      <c r="K475" s="217"/>
      <c r="L475" s="217"/>
      <c r="M475" s="217"/>
      <c r="N475" s="217"/>
      <c r="O475" s="217"/>
      <c r="P475" s="217"/>
      <c r="Q475" s="217"/>
      <c r="R475" s="217"/>
      <c r="S475" s="217"/>
      <c r="T475" s="217"/>
      <c r="U475" s="217"/>
      <c r="V475" s="217"/>
      <c r="W475" s="217"/>
      <c r="X475" s="217"/>
      <c r="Y475" s="217"/>
      <c r="Z475" s="217"/>
      <c r="AA475" s="88"/>
      <c r="AB475" s="89"/>
    </row>
    <row r="476" spans="1:28" ht="26.25" customHeight="1">
      <c r="A476" s="102"/>
      <c r="B476" s="214"/>
      <c r="C476" s="215"/>
      <c r="D476" s="215"/>
      <c r="E476" s="216"/>
      <c r="F476" s="114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90"/>
      <c r="AB476" s="91"/>
    </row>
    <row r="477" spans="1:28" ht="26.25" customHeight="1">
      <c r="A477" s="28"/>
      <c r="B477" s="29"/>
      <c r="C477" s="29"/>
      <c r="D477" s="29"/>
      <c r="E477" s="29"/>
      <c r="F477" s="28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27"/>
      <c r="Z477" s="27"/>
      <c r="AA477" s="26"/>
      <c r="AB477" s="26"/>
    </row>
    <row r="478" spans="1:28" ht="26.25" customHeight="1">
      <c r="A478" s="92" t="s">
        <v>9</v>
      </c>
      <c r="B478" s="93"/>
      <c r="C478" s="64" t="s">
        <v>21</v>
      </c>
      <c r="D478" s="64"/>
      <c r="E478" s="64"/>
      <c r="F478" s="64"/>
      <c r="G478" s="98"/>
      <c r="H478" s="61" t="s">
        <v>15</v>
      </c>
      <c r="I478" s="61"/>
      <c r="J478" s="64" t="s">
        <v>20</v>
      </c>
      <c r="K478" s="64"/>
      <c r="L478" s="64"/>
      <c r="M478" s="64"/>
      <c r="N478" s="64"/>
      <c r="O478" s="98"/>
      <c r="P478" s="61" t="s">
        <v>29</v>
      </c>
      <c r="Q478" s="61"/>
      <c r="R478" s="61"/>
      <c r="S478" s="61"/>
      <c r="T478" s="64" t="s">
        <v>26</v>
      </c>
      <c r="U478" s="64"/>
      <c r="V478" s="64"/>
      <c r="W478" s="67" t="s">
        <v>23</v>
      </c>
      <c r="X478" s="68"/>
      <c r="Y478" s="73" t="s">
        <v>34</v>
      </c>
      <c r="Z478" s="73"/>
      <c r="AA478" s="73"/>
      <c r="AB478" s="74"/>
    </row>
    <row r="479" spans="1:28" ht="26.25" customHeight="1">
      <c r="A479" s="94"/>
      <c r="B479" s="95"/>
      <c r="C479" s="65"/>
      <c r="D479" s="65"/>
      <c r="E479" s="65"/>
      <c r="F479" s="65"/>
      <c r="G479" s="99"/>
      <c r="H479" s="62"/>
      <c r="I479" s="62"/>
      <c r="J479" s="65"/>
      <c r="K479" s="65"/>
      <c r="L479" s="65"/>
      <c r="M479" s="65"/>
      <c r="N479" s="65"/>
      <c r="O479" s="99"/>
      <c r="P479" s="62"/>
      <c r="Q479" s="62"/>
      <c r="R479" s="62"/>
      <c r="S479" s="62"/>
      <c r="T479" s="65"/>
      <c r="U479" s="65"/>
      <c r="V479" s="65"/>
      <c r="W479" s="69"/>
      <c r="X479" s="70"/>
      <c r="Y479" s="75"/>
      <c r="Z479" s="75"/>
      <c r="AA479" s="75"/>
      <c r="AB479" s="76"/>
    </row>
    <row r="480" spans="1:28" ht="26.25" customHeight="1">
      <c r="A480" s="96"/>
      <c r="B480" s="97"/>
      <c r="C480" s="66"/>
      <c r="D480" s="66"/>
      <c r="E480" s="66"/>
      <c r="F480" s="66"/>
      <c r="G480" s="100"/>
      <c r="H480" s="63"/>
      <c r="I480" s="63"/>
      <c r="J480" s="66"/>
      <c r="K480" s="66"/>
      <c r="L480" s="66"/>
      <c r="M480" s="66"/>
      <c r="N480" s="66"/>
      <c r="O480" s="100"/>
      <c r="P480" s="63"/>
      <c r="Q480" s="63"/>
      <c r="R480" s="63"/>
      <c r="S480" s="63"/>
      <c r="T480" s="66"/>
      <c r="U480" s="66"/>
      <c r="V480" s="66"/>
      <c r="W480" s="71"/>
      <c r="X480" s="72"/>
      <c r="Y480" s="77"/>
      <c r="Z480" s="77"/>
      <c r="AA480" s="77"/>
      <c r="AB480" s="78"/>
    </row>
    <row r="481" spans="1:29" ht="26.25" customHeight="1">
      <c r="A481" s="165" t="s">
        <v>22</v>
      </c>
      <c r="B481" s="165"/>
      <c r="C481" s="165"/>
      <c r="D481" s="165"/>
      <c r="E481" s="165"/>
      <c r="F481" s="165"/>
      <c r="G481" s="165"/>
      <c r="H481" s="165"/>
      <c r="I481" s="165"/>
      <c r="J481" s="165"/>
      <c r="K481" s="165"/>
      <c r="L481" s="165"/>
      <c r="M481" s="1"/>
      <c r="N481" s="1"/>
      <c r="O481" s="1"/>
      <c r="P481" s="2"/>
      <c r="T481" s="227" t="str">
        <f>IF(T457="","",T457+1)</f>
        <v/>
      </c>
      <c r="U481" s="227"/>
      <c r="V481" s="227"/>
      <c r="W481" s="227"/>
      <c r="X481" s="227"/>
      <c r="Y481" s="227"/>
      <c r="Z481" s="227"/>
      <c r="AA481" s="207" t="str">
        <f>IF(T481="","",T481)</f>
        <v/>
      </c>
      <c r="AB481" s="207"/>
      <c r="AC481" s="21"/>
    </row>
    <row r="482" spans="1:29" ht="26.25" customHeight="1">
      <c r="A482" s="166"/>
      <c r="B482" s="166"/>
      <c r="C482" s="166"/>
      <c r="D482" s="166"/>
      <c r="E482" s="166"/>
      <c r="F482" s="167"/>
      <c r="G482" s="167"/>
      <c r="H482" s="167"/>
      <c r="I482" s="167"/>
      <c r="J482" s="167"/>
      <c r="K482" s="167"/>
      <c r="L482" s="167"/>
      <c r="M482" s="168" t="s">
        <v>5</v>
      </c>
      <c r="N482" s="168"/>
      <c r="O482" s="228" t="str">
        <f>IF(O458="","",O458)</f>
        <v/>
      </c>
      <c r="P482" s="228"/>
      <c r="Q482" s="228"/>
      <c r="R482" s="228"/>
      <c r="S482" s="228"/>
      <c r="T482" s="228"/>
      <c r="U482" s="228"/>
      <c r="V482" s="228"/>
      <c r="W482" s="228"/>
      <c r="X482" s="228"/>
      <c r="Y482" s="228"/>
      <c r="Z482" s="228"/>
      <c r="AA482" s="228"/>
      <c r="AB482" s="228"/>
    </row>
    <row r="483" spans="1:29" ht="26.25" customHeight="1">
      <c r="A483" s="170" t="s">
        <v>6</v>
      </c>
      <c r="B483" s="171"/>
      <c r="C483" s="171"/>
      <c r="D483" s="171"/>
      <c r="E483" s="172"/>
      <c r="F483" s="176"/>
      <c r="G483" s="177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8"/>
      <c r="S483" s="177"/>
      <c r="T483" s="177"/>
      <c r="U483" s="177"/>
      <c r="V483" s="177"/>
      <c r="W483" s="177"/>
      <c r="X483" s="177"/>
      <c r="Y483" s="177"/>
      <c r="Z483" s="177"/>
      <c r="AA483" s="177"/>
      <c r="AB483" s="179"/>
    </row>
    <row r="484" spans="1:29" ht="26.25" customHeight="1" thickBot="1">
      <c r="A484" s="173"/>
      <c r="B484" s="174"/>
      <c r="C484" s="174"/>
      <c r="D484" s="174"/>
      <c r="E484" s="175"/>
      <c r="F484" s="180"/>
      <c r="G484" s="181"/>
      <c r="H484" s="181"/>
      <c r="I484" s="181"/>
      <c r="J484" s="181"/>
      <c r="K484" s="181"/>
      <c r="L484" s="181"/>
      <c r="M484" s="181"/>
      <c r="N484" s="181"/>
      <c r="O484" s="181"/>
      <c r="P484" s="181"/>
      <c r="Q484" s="181"/>
      <c r="R484" s="182"/>
      <c r="S484" s="181"/>
      <c r="T484" s="181"/>
      <c r="U484" s="181"/>
      <c r="V484" s="181"/>
      <c r="W484" s="181"/>
      <c r="X484" s="181"/>
      <c r="Y484" s="181"/>
      <c r="Z484" s="181"/>
      <c r="AA484" s="181"/>
      <c r="AB484" s="183"/>
    </row>
    <row r="485" spans="1:29" ht="26.25" customHeight="1" thickTop="1">
      <c r="A485" s="154" t="s">
        <v>7</v>
      </c>
      <c r="B485" s="155"/>
      <c r="C485" s="155"/>
      <c r="D485" s="155"/>
      <c r="E485" s="155"/>
      <c r="F485" s="155"/>
      <c r="G485" s="155"/>
      <c r="H485" s="155"/>
      <c r="I485" s="155"/>
      <c r="J485" s="155"/>
      <c r="K485" s="155"/>
      <c r="L485" s="156"/>
      <c r="M485" s="12">
        <v>1</v>
      </c>
      <c r="N485" s="188"/>
      <c r="O485" s="188"/>
      <c r="P485" s="188"/>
      <c r="Q485" s="188"/>
      <c r="R485" s="188"/>
      <c r="S485" s="188"/>
      <c r="T485" s="189"/>
      <c r="U485" s="17">
        <v>3</v>
      </c>
      <c r="V485" s="192"/>
      <c r="W485" s="192"/>
      <c r="X485" s="192"/>
      <c r="Y485" s="192"/>
      <c r="Z485" s="192"/>
      <c r="AA485" s="192"/>
      <c r="AB485" s="193"/>
    </row>
    <row r="486" spans="1:29" ht="26.25" customHeight="1" thickBot="1">
      <c r="A486" s="160" t="s">
        <v>18</v>
      </c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2"/>
      <c r="M486" s="3">
        <v>2</v>
      </c>
      <c r="N486" s="190"/>
      <c r="O486" s="190"/>
      <c r="P486" s="190"/>
      <c r="Q486" s="190"/>
      <c r="R486" s="190"/>
      <c r="S486" s="190"/>
      <c r="T486" s="191"/>
      <c r="U486" s="3">
        <v>4</v>
      </c>
      <c r="V486" s="181"/>
      <c r="W486" s="181"/>
      <c r="X486" s="181"/>
      <c r="Y486" s="181"/>
      <c r="Z486" s="181"/>
      <c r="AA486" s="181"/>
      <c r="AB486" s="183"/>
    </row>
    <row r="487" spans="1:29" ht="26.25" customHeight="1" thickTop="1">
      <c r="A487" s="137" t="s">
        <v>16</v>
      </c>
      <c r="B487" s="138"/>
      <c r="C487" s="138"/>
      <c r="D487" s="138"/>
      <c r="E487" s="139"/>
      <c r="F487" s="5" t="s">
        <v>8</v>
      </c>
      <c r="G487" s="147" t="s">
        <v>141</v>
      </c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1"/>
      <c r="W487" s="148" t="s">
        <v>28</v>
      </c>
      <c r="X487" s="149"/>
      <c r="Y487" s="150"/>
      <c r="Z487" s="151" t="s">
        <v>25</v>
      </c>
      <c r="AA487" s="151"/>
      <c r="AB487" s="152"/>
    </row>
    <row r="488" spans="1:29" ht="26.25" customHeight="1">
      <c r="A488" s="142" t="s">
        <v>10</v>
      </c>
      <c r="B488" s="143"/>
      <c r="C488" s="143"/>
      <c r="D488" s="143"/>
      <c r="E488" s="153"/>
      <c r="F488" s="6">
        <v>1</v>
      </c>
      <c r="G488" s="194"/>
      <c r="H488" s="195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8"/>
      <c r="W488" s="46" t="str">
        <f>IF(I488="","",VLOOKUP(I488,'リスト1(PC入力用)'!$C$2:$E$169,2,FALSE))</f>
        <v/>
      </c>
      <c r="X488" s="47" t="str">
        <f>IF(I488="","",VLOOKUP(I488,'リスト1(PC入力用)'!$C$2:$E$169,3,FALSE))</f>
        <v/>
      </c>
      <c r="Y488" s="22" t="str">
        <f>IF(X488="","",W488+X488)</f>
        <v/>
      </c>
      <c r="Z488" s="201" t="str">
        <f>IF(Y488="","",_xlfn.IFS(Y488=2,"対策の必要なし",Y488=3,"現時点では必要なし",Y488=4,"何らかの対策が必要",Y488=5,"優先的な対策が必要",Y488=6,"即座に対策が必要"))</f>
        <v/>
      </c>
      <c r="AA488" s="202"/>
      <c r="AB488" s="203"/>
    </row>
    <row r="489" spans="1:29" ht="26.25" customHeight="1">
      <c r="A489" s="115" t="s">
        <v>19</v>
      </c>
      <c r="B489" s="116"/>
      <c r="C489" s="116"/>
      <c r="D489" s="116"/>
      <c r="E489" s="135"/>
      <c r="F489" s="6">
        <v>2</v>
      </c>
      <c r="G489" s="194"/>
      <c r="H489" s="195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8"/>
      <c r="W489" s="46" t="str">
        <f>IF(I489="","",VLOOKUP(I489,'リスト1(PC入力用)'!$C$2:$E$169,2,FALSE))</f>
        <v/>
      </c>
      <c r="X489" s="47" t="str">
        <f>IF(I489="","",VLOOKUP(I489,'リスト1(PC入力用)'!$C$2:$E$169,3,FALSE))</f>
        <v/>
      </c>
      <c r="Y489" s="22" t="str">
        <f>IF(X489="","",W489+X489)</f>
        <v/>
      </c>
      <c r="Z489" s="201" t="str">
        <f t="shared" ref="Z489:Z490" si="20">IF(Y489="","",_xlfn.IFS(Y489=2,"対策の必要なし",Y489=3,"現時点では必要なし",Y489=4,"何らかの対策が必要",Y489=5,"優先的な対策が必要",Y489=6,"即座に対策が必要"))</f>
        <v/>
      </c>
      <c r="AA489" s="202"/>
      <c r="AB489" s="203"/>
    </row>
    <row r="490" spans="1:29" ht="26.25" customHeight="1" thickBot="1">
      <c r="A490" s="117"/>
      <c r="B490" s="118"/>
      <c r="C490" s="118"/>
      <c r="D490" s="118"/>
      <c r="E490" s="136"/>
      <c r="F490" s="7">
        <v>3</v>
      </c>
      <c r="G490" s="182"/>
      <c r="H490" s="196"/>
      <c r="I490" s="199"/>
      <c r="J490" s="199"/>
      <c r="K490" s="199"/>
      <c r="L490" s="199"/>
      <c r="M490" s="199"/>
      <c r="N490" s="199"/>
      <c r="O490" s="199"/>
      <c r="P490" s="199"/>
      <c r="Q490" s="199"/>
      <c r="R490" s="199"/>
      <c r="S490" s="199"/>
      <c r="T490" s="199"/>
      <c r="U490" s="199"/>
      <c r="V490" s="200"/>
      <c r="W490" s="46" t="str">
        <f>IF(I490="","",VLOOKUP(I490,'リスト1(PC入力用)'!$C$2:$E$169,2,FALSE))</f>
        <v/>
      </c>
      <c r="X490" s="47" t="str">
        <f>IF(I490="","",VLOOKUP(I490,'リスト1(PC入力用)'!$C$2:$E$169,3,FALSE))</f>
        <v/>
      </c>
      <c r="Y490" s="23" t="str">
        <f>IF(X490="","",W490+X490)</f>
        <v/>
      </c>
      <c r="Z490" s="201" t="str">
        <f t="shared" si="20"/>
        <v/>
      </c>
      <c r="AA490" s="202"/>
      <c r="AB490" s="203"/>
    </row>
    <row r="491" spans="1:29" ht="26.25" customHeight="1" thickTop="1">
      <c r="A491" s="137" t="s">
        <v>17</v>
      </c>
      <c r="B491" s="138"/>
      <c r="C491" s="138"/>
      <c r="D491" s="138"/>
      <c r="E491" s="139"/>
      <c r="F491" s="8" t="s">
        <v>8</v>
      </c>
      <c r="G491" s="11" t="s">
        <v>30</v>
      </c>
      <c r="H491" s="225" t="s">
        <v>23</v>
      </c>
      <c r="I491" s="226"/>
      <c r="J491" s="226"/>
      <c r="K491" s="147" t="s">
        <v>24</v>
      </c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  <c r="AA491" s="140"/>
      <c r="AB491" s="141"/>
    </row>
    <row r="492" spans="1:29" ht="26.25" customHeight="1">
      <c r="A492" s="142" t="s">
        <v>33</v>
      </c>
      <c r="B492" s="143"/>
      <c r="C492" s="143"/>
      <c r="D492" s="143"/>
      <c r="E492" s="143"/>
      <c r="F492" s="9"/>
      <c r="G492" s="34" t="str">
        <f>IF(F492="","",VLOOKUP(F492,F488:Y490,20,FALSE))</f>
        <v/>
      </c>
      <c r="H492" s="219" t="str">
        <f>IF(F492="","",VLOOKUP(F492,F488:AB490,21,FALSE))</f>
        <v/>
      </c>
      <c r="I492" s="220"/>
      <c r="J492" s="221"/>
      <c r="K492" s="194"/>
      <c r="L492" s="195"/>
      <c r="M492" s="186"/>
      <c r="N492" s="184"/>
      <c r="O492" s="184"/>
      <c r="P492" s="184"/>
      <c r="Q492" s="184"/>
      <c r="R492" s="184"/>
      <c r="S492" s="184"/>
      <c r="T492" s="187"/>
      <c r="U492" s="184"/>
      <c r="V492" s="184"/>
      <c r="W492" s="184"/>
      <c r="X492" s="184"/>
      <c r="Y492" s="184"/>
      <c r="Z492" s="184"/>
      <c r="AA492" s="184"/>
      <c r="AB492" s="185"/>
    </row>
    <row r="493" spans="1:29" ht="26.25" customHeight="1">
      <c r="A493" s="115" t="s">
        <v>31</v>
      </c>
      <c r="B493" s="116"/>
      <c r="C493" s="116"/>
      <c r="D493" s="116"/>
      <c r="E493" s="116"/>
      <c r="F493" s="9"/>
      <c r="G493" s="34" t="str">
        <f>IF(F493="","",VLOOKUP(F493,F488:Y490,20,FALSE))</f>
        <v/>
      </c>
      <c r="H493" s="219" t="str">
        <f>IF(F493="","",VLOOKUP(F493,F488:AB490,21,FALSE))</f>
        <v/>
      </c>
      <c r="I493" s="220"/>
      <c r="J493" s="221"/>
      <c r="K493" s="194"/>
      <c r="L493" s="195"/>
      <c r="M493" s="186"/>
      <c r="N493" s="184"/>
      <c r="O493" s="184"/>
      <c r="P493" s="184"/>
      <c r="Q493" s="184"/>
      <c r="R493" s="184"/>
      <c r="S493" s="184"/>
      <c r="T493" s="187"/>
      <c r="U493" s="184"/>
      <c r="V493" s="184"/>
      <c r="W493" s="184"/>
      <c r="X493" s="184"/>
      <c r="Y493" s="184"/>
      <c r="Z493" s="184"/>
      <c r="AA493" s="184"/>
      <c r="AB493" s="185"/>
    </row>
    <row r="494" spans="1:29" ht="26.25" customHeight="1" thickBot="1">
      <c r="A494" s="117"/>
      <c r="B494" s="118"/>
      <c r="C494" s="118"/>
      <c r="D494" s="118"/>
      <c r="E494" s="118"/>
      <c r="F494" s="10"/>
      <c r="G494" s="34" t="str">
        <f>IF(F494="","",VLOOKUP(F494,F488:Y490,20,FALSE))</f>
        <v/>
      </c>
      <c r="H494" s="222" t="str">
        <f>IF(F494="","",VLOOKUP(F494,F488:AB490,21,FALSE))</f>
        <v/>
      </c>
      <c r="I494" s="223"/>
      <c r="J494" s="224"/>
      <c r="K494" s="182"/>
      <c r="L494" s="196"/>
      <c r="M494" s="204"/>
      <c r="N494" s="181"/>
      <c r="O494" s="181"/>
      <c r="P494" s="181"/>
      <c r="Q494" s="181"/>
      <c r="R494" s="181"/>
      <c r="S494" s="181"/>
      <c r="T494" s="205"/>
      <c r="U494" s="184"/>
      <c r="V494" s="184"/>
      <c r="W494" s="184"/>
      <c r="X494" s="184"/>
      <c r="Y494" s="184"/>
      <c r="Z494" s="184"/>
      <c r="AA494" s="184"/>
      <c r="AB494" s="185"/>
    </row>
    <row r="495" spans="1:29" ht="26.25" customHeight="1" thickTop="1">
      <c r="A495" s="123" t="s">
        <v>13</v>
      </c>
      <c r="B495" s="124"/>
      <c r="C495" s="124"/>
      <c r="D495" s="124"/>
      <c r="E495" s="124"/>
      <c r="F495" s="229"/>
      <c r="G495" s="230"/>
      <c r="H495" s="230"/>
      <c r="I495" s="230"/>
      <c r="J495" s="230"/>
      <c r="K495" s="230"/>
      <c r="L495" s="230"/>
      <c r="M495" s="230"/>
      <c r="N495" s="230"/>
      <c r="O495" s="230"/>
      <c r="P495" s="230"/>
      <c r="Q495" s="230"/>
      <c r="R495" s="230"/>
      <c r="S495" s="230"/>
      <c r="T495" s="230"/>
      <c r="U495" s="230"/>
      <c r="V495" s="230"/>
      <c r="W495" s="230"/>
      <c r="X495" s="230"/>
      <c r="Y495" s="131" t="s">
        <v>35</v>
      </c>
      <c r="Z495" s="131"/>
      <c r="AA495" s="131"/>
      <c r="AB495" s="132"/>
    </row>
    <row r="496" spans="1:29" ht="26.25" customHeight="1" thickBot="1">
      <c r="A496" s="125"/>
      <c r="B496" s="126"/>
      <c r="C496" s="126"/>
      <c r="D496" s="126"/>
      <c r="E496" s="126"/>
      <c r="F496" s="231"/>
      <c r="G496" s="232"/>
      <c r="H496" s="232"/>
      <c r="I496" s="232"/>
      <c r="J496" s="232"/>
      <c r="K496" s="232"/>
      <c r="L496" s="232"/>
      <c r="M496" s="232"/>
      <c r="N496" s="232"/>
      <c r="O496" s="232"/>
      <c r="P496" s="232"/>
      <c r="Q496" s="232"/>
      <c r="R496" s="232"/>
      <c r="S496" s="232"/>
      <c r="T496" s="232"/>
      <c r="U496" s="232"/>
      <c r="V496" s="232"/>
      <c r="W496" s="232"/>
      <c r="X496" s="232"/>
      <c r="Y496" s="133"/>
      <c r="Z496" s="133"/>
      <c r="AA496" s="133"/>
      <c r="AB496" s="134"/>
    </row>
    <row r="497" spans="1:29" ht="26.25" customHeight="1" thickTop="1">
      <c r="A497" s="101" t="s">
        <v>11</v>
      </c>
      <c r="B497" s="208" t="str">
        <f>IF(B473="","",B473)</f>
        <v/>
      </c>
      <c r="C497" s="209"/>
      <c r="D497" s="209"/>
      <c r="E497" s="210"/>
      <c r="F497" s="112" t="s">
        <v>12</v>
      </c>
      <c r="G497" s="14" t="s">
        <v>14</v>
      </c>
      <c r="H497" s="15">
        <v>2</v>
      </c>
      <c r="I497" s="13">
        <v>3</v>
      </c>
      <c r="J497" s="15">
        <v>4</v>
      </c>
      <c r="K497" s="15">
        <v>5</v>
      </c>
      <c r="L497" s="16">
        <v>6</v>
      </c>
      <c r="M497" s="16">
        <v>7</v>
      </c>
      <c r="N497" s="16">
        <v>8</v>
      </c>
      <c r="O497" s="16">
        <v>9</v>
      </c>
      <c r="P497" s="16">
        <v>10</v>
      </c>
      <c r="Q497" s="15">
        <v>11</v>
      </c>
      <c r="R497" s="16">
        <v>12</v>
      </c>
      <c r="S497" s="16">
        <v>13</v>
      </c>
      <c r="T497" s="16">
        <v>14</v>
      </c>
      <c r="U497" s="16">
        <v>15</v>
      </c>
      <c r="V497" s="16">
        <v>16</v>
      </c>
      <c r="W497" s="16">
        <v>17</v>
      </c>
      <c r="X497" s="16">
        <v>18</v>
      </c>
      <c r="Y497" s="16">
        <v>19</v>
      </c>
      <c r="Z497" s="18">
        <v>20</v>
      </c>
      <c r="AA497" s="86"/>
      <c r="AB497" s="87"/>
    </row>
    <row r="498" spans="1:29" ht="26.25" customHeight="1">
      <c r="A498" s="101"/>
      <c r="B498" s="211"/>
      <c r="C498" s="212"/>
      <c r="D498" s="212"/>
      <c r="E498" s="213"/>
      <c r="F498" s="113"/>
      <c r="G498" s="217"/>
      <c r="H498" s="217"/>
      <c r="I498" s="217"/>
      <c r="J498" s="217"/>
      <c r="K498" s="217"/>
      <c r="L498" s="217"/>
      <c r="M498" s="217"/>
      <c r="N498" s="217"/>
      <c r="O498" s="217"/>
      <c r="P498" s="217"/>
      <c r="Q498" s="217"/>
      <c r="R498" s="217"/>
      <c r="S498" s="217"/>
      <c r="T498" s="217"/>
      <c r="U498" s="217"/>
      <c r="V498" s="217"/>
      <c r="W498" s="217"/>
      <c r="X498" s="217"/>
      <c r="Y498" s="217"/>
      <c r="Z498" s="217"/>
      <c r="AA498" s="88"/>
      <c r="AB498" s="89"/>
    </row>
    <row r="499" spans="1:29" ht="26.25" customHeight="1">
      <c r="A499" s="101"/>
      <c r="B499" s="211"/>
      <c r="C499" s="212"/>
      <c r="D499" s="212"/>
      <c r="E499" s="213"/>
      <c r="F499" s="113"/>
      <c r="G499" s="217"/>
      <c r="H499" s="217"/>
      <c r="I499" s="217"/>
      <c r="J499" s="217"/>
      <c r="K499" s="217"/>
      <c r="L499" s="217"/>
      <c r="M499" s="217"/>
      <c r="N499" s="217"/>
      <c r="O499" s="217"/>
      <c r="P499" s="217"/>
      <c r="Q499" s="217"/>
      <c r="R499" s="217"/>
      <c r="S499" s="217"/>
      <c r="T499" s="217"/>
      <c r="U499" s="217"/>
      <c r="V499" s="217"/>
      <c r="W499" s="217"/>
      <c r="X499" s="217"/>
      <c r="Y499" s="217"/>
      <c r="Z499" s="217"/>
      <c r="AA499" s="88"/>
      <c r="AB499" s="89"/>
    </row>
    <row r="500" spans="1:29" ht="26.25" customHeight="1">
      <c r="A500" s="102"/>
      <c r="B500" s="214"/>
      <c r="C500" s="215"/>
      <c r="D500" s="215"/>
      <c r="E500" s="216"/>
      <c r="F500" s="114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90"/>
      <c r="AB500" s="91"/>
    </row>
    <row r="501" spans="1:29" ht="26.25" customHeight="1">
      <c r="A501" s="28"/>
      <c r="B501" s="29"/>
      <c r="C501" s="29"/>
      <c r="D501" s="29"/>
      <c r="E501" s="29"/>
      <c r="F501" s="28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27"/>
      <c r="Z501" s="27"/>
      <c r="AA501" s="26"/>
      <c r="AB501" s="26"/>
    </row>
    <row r="502" spans="1:29" ht="26.25" customHeight="1">
      <c r="A502" s="92" t="s">
        <v>9</v>
      </c>
      <c r="B502" s="93"/>
      <c r="C502" s="64" t="s">
        <v>21</v>
      </c>
      <c r="D502" s="64"/>
      <c r="E502" s="64"/>
      <c r="F502" s="64"/>
      <c r="G502" s="98"/>
      <c r="H502" s="61" t="s">
        <v>15</v>
      </c>
      <c r="I502" s="61"/>
      <c r="J502" s="64" t="s">
        <v>20</v>
      </c>
      <c r="K502" s="64"/>
      <c r="L502" s="64"/>
      <c r="M502" s="64"/>
      <c r="N502" s="64"/>
      <c r="O502" s="98"/>
      <c r="P502" s="61" t="s">
        <v>29</v>
      </c>
      <c r="Q502" s="61"/>
      <c r="R502" s="61"/>
      <c r="S502" s="61"/>
      <c r="T502" s="64" t="s">
        <v>26</v>
      </c>
      <c r="U502" s="64"/>
      <c r="V502" s="64"/>
      <c r="W502" s="67" t="s">
        <v>23</v>
      </c>
      <c r="X502" s="68"/>
      <c r="Y502" s="73" t="s">
        <v>34</v>
      </c>
      <c r="Z502" s="73"/>
      <c r="AA502" s="73"/>
      <c r="AB502" s="74"/>
    </row>
    <row r="503" spans="1:29" ht="26.25" customHeight="1">
      <c r="A503" s="94"/>
      <c r="B503" s="95"/>
      <c r="C503" s="65"/>
      <c r="D503" s="65"/>
      <c r="E503" s="65"/>
      <c r="F503" s="65"/>
      <c r="G503" s="99"/>
      <c r="H503" s="62"/>
      <c r="I503" s="62"/>
      <c r="J503" s="65"/>
      <c r="K503" s="65"/>
      <c r="L503" s="65"/>
      <c r="M503" s="65"/>
      <c r="N503" s="65"/>
      <c r="O503" s="99"/>
      <c r="P503" s="62"/>
      <c r="Q503" s="62"/>
      <c r="R503" s="62"/>
      <c r="S503" s="62"/>
      <c r="T503" s="65"/>
      <c r="U503" s="65"/>
      <c r="V503" s="65"/>
      <c r="W503" s="69"/>
      <c r="X503" s="70"/>
      <c r="Y503" s="75"/>
      <c r="Z503" s="75"/>
      <c r="AA503" s="75"/>
      <c r="AB503" s="76"/>
    </row>
    <row r="504" spans="1:29" ht="26.25" customHeight="1">
      <c r="A504" s="96"/>
      <c r="B504" s="97"/>
      <c r="C504" s="66"/>
      <c r="D504" s="66"/>
      <c r="E504" s="66"/>
      <c r="F504" s="66"/>
      <c r="G504" s="100"/>
      <c r="H504" s="63"/>
      <c r="I504" s="63"/>
      <c r="J504" s="66"/>
      <c r="K504" s="66"/>
      <c r="L504" s="66"/>
      <c r="M504" s="66"/>
      <c r="N504" s="66"/>
      <c r="O504" s="100"/>
      <c r="P504" s="63"/>
      <c r="Q504" s="63"/>
      <c r="R504" s="63"/>
      <c r="S504" s="63"/>
      <c r="T504" s="66"/>
      <c r="U504" s="66"/>
      <c r="V504" s="66"/>
      <c r="W504" s="71"/>
      <c r="X504" s="72"/>
      <c r="Y504" s="77"/>
      <c r="Z504" s="77"/>
      <c r="AA504" s="77"/>
      <c r="AB504" s="78"/>
    </row>
    <row r="505" spans="1:29" ht="26.25" customHeight="1">
      <c r="A505" s="165" t="s">
        <v>22</v>
      </c>
      <c r="B505" s="165"/>
      <c r="C505" s="165"/>
      <c r="D505" s="165"/>
      <c r="E505" s="165"/>
      <c r="F505" s="165"/>
      <c r="G505" s="165"/>
      <c r="H505" s="165"/>
      <c r="I505" s="165"/>
      <c r="J505" s="165"/>
      <c r="K505" s="165"/>
      <c r="L505" s="165"/>
      <c r="M505" s="1"/>
      <c r="N505" s="1"/>
      <c r="O505" s="1"/>
      <c r="P505" s="2"/>
      <c r="T505" s="227" t="str">
        <f>IF(T481="","",T481+1)</f>
        <v/>
      </c>
      <c r="U505" s="227"/>
      <c r="V505" s="227"/>
      <c r="W505" s="227"/>
      <c r="X505" s="227"/>
      <c r="Y505" s="227"/>
      <c r="Z505" s="227"/>
      <c r="AA505" s="207" t="str">
        <f>IF(T505="","",T505)</f>
        <v/>
      </c>
      <c r="AB505" s="207"/>
      <c r="AC505" s="21"/>
    </row>
    <row r="506" spans="1:29" ht="26.25" customHeight="1">
      <c r="A506" s="166"/>
      <c r="B506" s="166"/>
      <c r="C506" s="166"/>
      <c r="D506" s="166"/>
      <c r="E506" s="166"/>
      <c r="F506" s="167"/>
      <c r="G506" s="167"/>
      <c r="H506" s="167"/>
      <c r="I506" s="167"/>
      <c r="J506" s="167"/>
      <c r="K506" s="167"/>
      <c r="L506" s="167"/>
      <c r="M506" s="168" t="s">
        <v>5</v>
      </c>
      <c r="N506" s="168"/>
      <c r="O506" s="228" t="str">
        <f>IF(O482="","",O482)</f>
        <v/>
      </c>
      <c r="P506" s="228"/>
      <c r="Q506" s="228"/>
      <c r="R506" s="228"/>
      <c r="S506" s="228"/>
      <c r="T506" s="228"/>
      <c r="U506" s="228"/>
      <c r="V506" s="228"/>
      <c r="W506" s="228"/>
      <c r="X506" s="228"/>
      <c r="Y506" s="228"/>
      <c r="Z506" s="228"/>
      <c r="AA506" s="228"/>
      <c r="AB506" s="228"/>
    </row>
    <row r="507" spans="1:29" ht="26.25" customHeight="1">
      <c r="A507" s="170" t="s">
        <v>6</v>
      </c>
      <c r="B507" s="171"/>
      <c r="C507" s="171"/>
      <c r="D507" s="171"/>
      <c r="E507" s="172"/>
      <c r="F507" s="176"/>
      <c r="G507" s="177"/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178"/>
      <c r="S507" s="177"/>
      <c r="T507" s="177"/>
      <c r="U507" s="177"/>
      <c r="V507" s="177"/>
      <c r="W507" s="177"/>
      <c r="X507" s="177"/>
      <c r="Y507" s="177"/>
      <c r="Z507" s="177"/>
      <c r="AA507" s="177"/>
      <c r="AB507" s="179"/>
    </row>
    <row r="508" spans="1:29" ht="26.25" customHeight="1" thickBot="1">
      <c r="A508" s="173"/>
      <c r="B508" s="174"/>
      <c r="C508" s="174"/>
      <c r="D508" s="174"/>
      <c r="E508" s="175"/>
      <c r="F508" s="180"/>
      <c r="G508" s="181"/>
      <c r="H508" s="181"/>
      <c r="I508" s="181"/>
      <c r="J508" s="181"/>
      <c r="K508" s="181"/>
      <c r="L508" s="181"/>
      <c r="M508" s="181"/>
      <c r="N508" s="181"/>
      <c r="O508" s="181"/>
      <c r="P508" s="181"/>
      <c r="Q508" s="181"/>
      <c r="R508" s="182"/>
      <c r="S508" s="181"/>
      <c r="T508" s="181"/>
      <c r="U508" s="181"/>
      <c r="V508" s="181"/>
      <c r="W508" s="181"/>
      <c r="X508" s="181"/>
      <c r="Y508" s="181"/>
      <c r="Z508" s="181"/>
      <c r="AA508" s="181"/>
      <c r="AB508" s="183"/>
    </row>
    <row r="509" spans="1:29" ht="26.25" customHeight="1" thickTop="1">
      <c r="A509" s="154" t="s">
        <v>7</v>
      </c>
      <c r="B509" s="155"/>
      <c r="C509" s="155"/>
      <c r="D509" s="155"/>
      <c r="E509" s="155"/>
      <c r="F509" s="155"/>
      <c r="G509" s="155"/>
      <c r="H509" s="155"/>
      <c r="I509" s="155"/>
      <c r="J509" s="155"/>
      <c r="K509" s="155"/>
      <c r="L509" s="156"/>
      <c r="M509" s="12">
        <v>1</v>
      </c>
      <c r="N509" s="188"/>
      <c r="O509" s="188"/>
      <c r="P509" s="188"/>
      <c r="Q509" s="188"/>
      <c r="R509" s="188"/>
      <c r="S509" s="188"/>
      <c r="T509" s="189"/>
      <c r="U509" s="17">
        <v>3</v>
      </c>
      <c r="V509" s="192"/>
      <c r="W509" s="192"/>
      <c r="X509" s="192"/>
      <c r="Y509" s="192"/>
      <c r="Z509" s="192"/>
      <c r="AA509" s="192"/>
      <c r="AB509" s="193"/>
    </row>
    <row r="510" spans="1:29" ht="26.25" customHeight="1" thickBot="1">
      <c r="A510" s="160" t="s">
        <v>18</v>
      </c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2"/>
      <c r="M510" s="3">
        <v>2</v>
      </c>
      <c r="N510" s="190"/>
      <c r="O510" s="190"/>
      <c r="P510" s="190"/>
      <c r="Q510" s="190"/>
      <c r="R510" s="190"/>
      <c r="S510" s="190"/>
      <c r="T510" s="191"/>
      <c r="U510" s="3">
        <v>4</v>
      </c>
      <c r="V510" s="181"/>
      <c r="W510" s="181"/>
      <c r="X510" s="181"/>
      <c r="Y510" s="181"/>
      <c r="Z510" s="181"/>
      <c r="AA510" s="181"/>
      <c r="AB510" s="183"/>
    </row>
    <row r="511" spans="1:29" ht="26.25" customHeight="1" thickTop="1">
      <c r="A511" s="137" t="s">
        <v>16</v>
      </c>
      <c r="B511" s="138"/>
      <c r="C511" s="138"/>
      <c r="D511" s="138"/>
      <c r="E511" s="139"/>
      <c r="F511" s="5" t="s">
        <v>8</v>
      </c>
      <c r="G511" s="147" t="s">
        <v>141</v>
      </c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1"/>
      <c r="W511" s="148" t="s">
        <v>28</v>
      </c>
      <c r="X511" s="149"/>
      <c r="Y511" s="150"/>
      <c r="Z511" s="151" t="s">
        <v>25</v>
      </c>
      <c r="AA511" s="151"/>
      <c r="AB511" s="152"/>
    </row>
    <row r="512" spans="1:29" ht="26.25" customHeight="1">
      <c r="A512" s="142" t="s">
        <v>10</v>
      </c>
      <c r="B512" s="143"/>
      <c r="C512" s="143"/>
      <c r="D512" s="143"/>
      <c r="E512" s="153"/>
      <c r="F512" s="6">
        <v>1</v>
      </c>
      <c r="G512" s="194"/>
      <c r="H512" s="195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8"/>
      <c r="W512" s="46" t="str">
        <f>IF(I512="","",VLOOKUP(I512,'リスト1(PC入力用)'!$C$2:$E$169,2,FALSE))</f>
        <v/>
      </c>
      <c r="X512" s="47" t="str">
        <f>IF(I512="","",VLOOKUP(I512,'リスト1(PC入力用)'!$C$2:$E$169,3,FALSE))</f>
        <v/>
      </c>
      <c r="Y512" s="22" t="str">
        <f>IF(X512="","",W512+X512)</f>
        <v/>
      </c>
      <c r="Z512" s="201" t="str">
        <f>IF(Y512="","",_xlfn.IFS(Y512=2,"対策の必要なし",Y512=3,"現時点では必要なし",Y512=4,"何らかの対策が必要",Y512=5,"優先的な対策が必要",Y512=6,"即座に対策が必要"))</f>
        <v/>
      </c>
      <c r="AA512" s="202"/>
      <c r="AB512" s="203"/>
    </row>
    <row r="513" spans="1:28" ht="26.25" customHeight="1">
      <c r="A513" s="115" t="s">
        <v>19</v>
      </c>
      <c r="B513" s="116"/>
      <c r="C513" s="116"/>
      <c r="D513" s="116"/>
      <c r="E513" s="135"/>
      <c r="F513" s="6">
        <v>2</v>
      </c>
      <c r="G513" s="194"/>
      <c r="H513" s="195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8"/>
      <c r="W513" s="46" t="str">
        <f>IF(I513="","",VLOOKUP(I513,'リスト1(PC入力用)'!$C$2:$E$169,2,FALSE))</f>
        <v/>
      </c>
      <c r="X513" s="47" t="str">
        <f>IF(I513="","",VLOOKUP(I513,'リスト1(PC入力用)'!$C$2:$E$169,3,FALSE))</f>
        <v/>
      </c>
      <c r="Y513" s="22" t="str">
        <f>IF(X513="","",W513+X513)</f>
        <v/>
      </c>
      <c r="Z513" s="201" t="str">
        <f t="shared" ref="Z513:Z514" si="21">IF(Y513="","",_xlfn.IFS(Y513=2,"対策の必要なし",Y513=3,"現時点では必要なし",Y513=4,"何らかの対策が必要",Y513=5,"優先的な対策が必要",Y513=6,"即座に対策が必要"))</f>
        <v/>
      </c>
      <c r="AA513" s="202"/>
      <c r="AB513" s="203"/>
    </row>
    <row r="514" spans="1:28" ht="26.25" customHeight="1" thickBot="1">
      <c r="A514" s="117"/>
      <c r="B514" s="118"/>
      <c r="C514" s="118"/>
      <c r="D514" s="118"/>
      <c r="E514" s="136"/>
      <c r="F514" s="7">
        <v>3</v>
      </c>
      <c r="G514" s="182"/>
      <c r="H514" s="196"/>
      <c r="I514" s="199"/>
      <c r="J514" s="199"/>
      <c r="K514" s="199"/>
      <c r="L514" s="199"/>
      <c r="M514" s="199"/>
      <c r="N514" s="199"/>
      <c r="O514" s="199"/>
      <c r="P514" s="199"/>
      <c r="Q514" s="199"/>
      <c r="R514" s="199"/>
      <c r="S514" s="199"/>
      <c r="T514" s="199"/>
      <c r="U514" s="199"/>
      <c r="V514" s="200"/>
      <c r="W514" s="46" t="str">
        <f>IF(I514="","",VLOOKUP(I514,'リスト1(PC入力用)'!$C$2:$E$169,2,FALSE))</f>
        <v/>
      </c>
      <c r="X514" s="47" t="str">
        <f>IF(I514="","",VLOOKUP(I514,'リスト1(PC入力用)'!$C$2:$E$169,3,FALSE))</f>
        <v/>
      </c>
      <c r="Y514" s="23" t="str">
        <f>IF(X514="","",W514+X514)</f>
        <v/>
      </c>
      <c r="Z514" s="201" t="str">
        <f t="shared" si="21"/>
        <v/>
      </c>
      <c r="AA514" s="202"/>
      <c r="AB514" s="203"/>
    </row>
    <row r="515" spans="1:28" ht="26.25" customHeight="1" thickTop="1">
      <c r="A515" s="137" t="s">
        <v>17</v>
      </c>
      <c r="B515" s="138"/>
      <c r="C515" s="138"/>
      <c r="D515" s="138"/>
      <c r="E515" s="139"/>
      <c r="F515" s="8" t="s">
        <v>8</v>
      </c>
      <c r="G515" s="11" t="s">
        <v>30</v>
      </c>
      <c r="H515" s="225" t="s">
        <v>23</v>
      </c>
      <c r="I515" s="226"/>
      <c r="J515" s="226"/>
      <c r="K515" s="147" t="s">
        <v>24</v>
      </c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  <c r="AA515" s="140"/>
      <c r="AB515" s="141"/>
    </row>
    <row r="516" spans="1:28" ht="26.25" customHeight="1">
      <c r="A516" s="142" t="s">
        <v>33</v>
      </c>
      <c r="B516" s="143"/>
      <c r="C516" s="143"/>
      <c r="D516" s="143"/>
      <c r="E516" s="143"/>
      <c r="F516" s="9"/>
      <c r="G516" s="34" t="str">
        <f>IF(F516="","",VLOOKUP(F516,F512:Y514,20,FALSE))</f>
        <v/>
      </c>
      <c r="H516" s="219" t="str">
        <f>IF(F516="","",VLOOKUP(F516,F512:AB514,21,FALSE))</f>
        <v/>
      </c>
      <c r="I516" s="220"/>
      <c r="J516" s="221"/>
      <c r="K516" s="194"/>
      <c r="L516" s="195"/>
      <c r="M516" s="186"/>
      <c r="N516" s="184"/>
      <c r="O516" s="184"/>
      <c r="P516" s="184"/>
      <c r="Q516" s="184"/>
      <c r="R516" s="184"/>
      <c r="S516" s="184"/>
      <c r="T516" s="187"/>
      <c r="U516" s="184"/>
      <c r="V516" s="184"/>
      <c r="W516" s="184"/>
      <c r="X516" s="184"/>
      <c r="Y516" s="184"/>
      <c r="Z516" s="184"/>
      <c r="AA516" s="184"/>
      <c r="AB516" s="185"/>
    </row>
    <row r="517" spans="1:28" ht="26.25" customHeight="1">
      <c r="A517" s="115" t="s">
        <v>31</v>
      </c>
      <c r="B517" s="116"/>
      <c r="C517" s="116"/>
      <c r="D517" s="116"/>
      <c r="E517" s="116"/>
      <c r="F517" s="9"/>
      <c r="G517" s="34" t="str">
        <f>IF(F517="","",VLOOKUP(F517,F512:Y514,20,FALSE))</f>
        <v/>
      </c>
      <c r="H517" s="219" t="str">
        <f>IF(F517="","",VLOOKUP(F517,F512:AB514,21,FALSE))</f>
        <v/>
      </c>
      <c r="I517" s="220"/>
      <c r="J517" s="221"/>
      <c r="K517" s="194"/>
      <c r="L517" s="195"/>
      <c r="M517" s="186"/>
      <c r="N517" s="184"/>
      <c r="O517" s="184"/>
      <c r="P517" s="184"/>
      <c r="Q517" s="184"/>
      <c r="R517" s="184"/>
      <c r="S517" s="184"/>
      <c r="T517" s="187"/>
      <c r="U517" s="184"/>
      <c r="V517" s="184"/>
      <c r="W517" s="184"/>
      <c r="X517" s="184"/>
      <c r="Y517" s="184"/>
      <c r="Z517" s="184"/>
      <c r="AA517" s="184"/>
      <c r="AB517" s="185"/>
    </row>
    <row r="518" spans="1:28" ht="26.25" customHeight="1" thickBot="1">
      <c r="A518" s="117"/>
      <c r="B518" s="118"/>
      <c r="C518" s="118"/>
      <c r="D518" s="118"/>
      <c r="E518" s="118"/>
      <c r="F518" s="10"/>
      <c r="G518" s="34" t="str">
        <f>IF(F518="","",VLOOKUP(F518,F512:Y514,20,FALSE))</f>
        <v/>
      </c>
      <c r="H518" s="222" t="str">
        <f>IF(F518="","",VLOOKUP(F518,F512:AB514,21,FALSE))</f>
        <v/>
      </c>
      <c r="I518" s="223"/>
      <c r="J518" s="224"/>
      <c r="K518" s="182"/>
      <c r="L518" s="196"/>
      <c r="M518" s="204"/>
      <c r="N518" s="181"/>
      <c r="O518" s="181"/>
      <c r="P518" s="181"/>
      <c r="Q518" s="181"/>
      <c r="R518" s="181"/>
      <c r="S518" s="181"/>
      <c r="T518" s="205"/>
      <c r="U518" s="184"/>
      <c r="V518" s="184"/>
      <c r="W518" s="184"/>
      <c r="X518" s="184"/>
      <c r="Y518" s="184"/>
      <c r="Z518" s="184"/>
      <c r="AA518" s="184"/>
      <c r="AB518" s="185"/>
    </row>
    <row r="519" spans="1:28" ht="26.25" customHeight="1" thickTop="1">
      <c r="A519" s="123" t="s">
        <v>13</v>
      </c>
      <c r="B519" s="124"/>
      <c r="C519" s="124"/>
      <c r="D519" s="124"/>
      <c r="E519" s="124"/>
      <c r="F519" s="229"/>
      <c r="G519" s="230"/>
      <c r="H519" s="230"/>
      <c r="I519" s="230"/>
      <c r="J519" s="230"/>
      <c r="K519" s="230"/>
      <c r="L519" s="230"/>
      <c r="M519" s="230"/>
      <c r="N519" s="230"/>
      <c r="O519" s="230"/>
      <c r="P519" s="230"/>
      <c r="Q519" s="230"/>
      <c r="R519" s="230"/>
      <c r="S519" s="230"/>
      <c r="T519" s="230"/>
      <c r="U519" s="230"/>
      <c r="V519" s="230"/>
      <c r="W519" s="230"/>
      <c r="X519" s="230"/>
      <c r="Y519" s="131" t="s">
        <v>35</v>
      </c>
      <c r="Z519" s="131"/>
      <c r="AA519" s="131"/>
      <c r="AB519" s="132"/>
    </row>
    <row r="520" spans="1:28" ht="26.25" customHeight="1" thickBot="1">
      <c r="A520" s="125"/>
      <c r="B520" s="126"/>
      <c r="C520" s="126"/>
      <c r="D520" s="126"/>
      <c r="E520" s="126"/>
      <c r="F520" s="231"/>
      <c r="G520" s="232"/>
      <c r="H520" s="232"/>
      <c r="I520" s="232"/>
      <c r="J520" s="232"/>
      <c r="K520" s="232"/>
      <c r="L520" s="232"/>
      <c r="M520" s="232"/>
      <c r="N520" s="232"/>
      <c r="O520" s="232"/>
      <c r="P520" s="232"/>
      <c r="Q520" s="232"/>
      <c r="R520" s="232"/>
      <c r="S520" s="232"/>
      <c r="T520" s="232"/>
      <c r="U520" s="232"/>
      <c r="V520" s="232"/>
      <c r="W520" s="232"/>
      <c r="X520" s="232"/>
      <c r="Y520" s="133"/>
      <c r="Z520" s="133"/>
      <c r="AA520" s="133"/>
      <c r="AB520" s="134"/>
    </row>
    <row r="521" spans="1:28" ht="26.25" customHeight="1" thickTop="1">
      <c r="A521" s="101" t="s">
        <v>11</v>
      </c>
      <c r="B521" s="208" t="str">
        <f>IF(B497="","",B497)</f>
        <v/>
      </c>
      <c r="C521" s="209"/>
      <c r="D521" s="209"/>
      <c r="E521" s="210"/>
      <c r="F521" s="112" t="s">
        <v>12</v>
      </c>
      <c r="G521" s="14" t="s">
        <v>14</v>
      </c>
      <c r="H521" s="15">
        <v>2</v>
      </c>
      <c r="I521" s="13">
        <v>3</v>
      </c>
      <c r="J521" s="15">
        <v>4</v>
      </c>
      <c r="K521" s="15">
        <v>5</v>
      </c>
      <c r="L521" s="16">
        <v>6</v>
      </c>
      <c r="M521" s="16">
        <v>7</v>
      </c>
      <c r="N521" s="16">
        <v>8</v>
      </c>
      <c r="O521" s="16">
        <v>9</v>
      </c>
      <c r="P521" s="16">
        <v>10</v>
      </c>
      <c r="Q521" s="15">
        <v>11</v>
      </c>
      <c r="R521" s="16">
        <v>12</v>
      </c>
      <c r="S521" s="16">
        <v>13</v>
      </c>
      <c r="T521" s="16">
        <v>14</v>
      </c>
      <c r="U521" s="16">
        <v>15</v>
      </c>
      <c r="V521" s="16">
        <v>16</v>
      </c>
      <c r="W521" s="16">
        <v>17</v>
      </c>
      <c r="X521" s="16">
        <v>18</v>
      </c>
      <c r="Y521" s="16">
        <v>19</v>
      </c>
      <c r="Z521" s="18">
        <v>20</v>
      </c>
      <c r="AA521" s="86"/>
      <c r="AB521" s="87"/>
    </row>
    <row r="522" spans="1:28" ht="26.25" customHeight="1">
      <c r="A522" s="101"/>
      <c r="B522" s="211"/>
      <c r="C522" s="212"/>
      <c r="D522" s="212"/>
      <c r="E522" s="213"/>
      <c r="F522" s="113"/>
      <c r="G522" s="217"/>
      <c r="H522" s="217"/>
      <c r="I522" s="217"/>
      <c r="J522" s="217"/>
      <c r="K522" s="217"/>
      <c r="L522" s="217"/>
      <c r="M522" s="217"/>
      <c r="N522" s="217"/>
      <c r="O522" s="217"/>
      <c r="P522" s="217"/>
      <c r="Q522" s="217"/>
      <c r="R522" s="217"/>
      <c r="S522" s="217"/>
      <c r="T522" s="217"/>
      <c r="U522" s="217"/>
      <c r="V522" s="217"/>
      <c r="W522" s="217"/>
      <c r="X522" s="217"/>
      <c r="Y522" s="217"/>
      <c r="Z522" s="217"/>
      <c r="AA522" s="88"/>
      <c r="AB522" s="89"/>
    </row>
    <row r="523" spans="1:28" ht="26.25" customHeight="1">
      <c r="A523" s="101"/>
      <c r="B523" s="211"/>
      <c r="C523" s="212"/>
      <c r="D523" s="212"/>
      <c r="E523" s="213"/>
      <c r="F523" s="113"/>
      <c r="G523" s="217"/>
      <c r="H523" s="217"/>
      <c r="I523" s="217"/>
      <c r="J523" s="217"/>
      <c r="K523" s="217"/>
      <c r="L523" s="217"/>
      <c r="M523" s="217"/>
      <c r="N523" s="217"/>
      <c r="O523" s="217"/>
      <c r="P523" s="217"/>
      <c r="Q523" s="217"/>
      <c r="R523" s="217"/>
      <c r="S523" s="217"/>
      <c r="T523" s="217"/>
      <c r="U523" s="217"/>
      <c r="V523" s="217"/>
      <c r="W523" s="217"/>
      <c r="X523" s="217"/>
      <c r="Y523" s="217"/>
      <c r="Z523" s="217"/>
      <c r="AA523" s="88"/>
      <c r="AB523" s="89"/>
    </row>
    <row r="524" spans="1:28" ht="26.25" customHeight="1">
      <c r="A524" s="102"/>
      <c r="B524" s="214"/>
      <c r="C524" s="215"/>
      <c r="D524" s="215"/>
      <c r="E524" s="216"/>
      <c r="F524" s="114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90"/>
      <c r="AB524" s="91"/>
    </row>
    <row r="525" spans="1:28" ht="26.25" customHeight="1">
      <c r="A525" s="28"/>
      <c r="B525" s="29"/>
      <c r="C525" s="29"/>
      <c r="D525" s="29"/>
      <c r="E525" s="29"/>
      <c r="F525" s="28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27"/>
      <c r="Z525" s="27"/>
      <c r="AA525" s="26"/>
      <c r="AB525" s="26"/>
    </row>
    <row r="526" spans="1:28" ht="26.25" customHeight="1">
      <c r="A526" s="92" t="s">
        <v>9</v>
      </c>
      <c r="B526" s="93"/>
      <c r="C526" s="64" t="s">
        <v>21</v>
      </c>
      <c r="D526" s="64"/>
      <c r="E526" s="64"/>
      <c r="F526" s="64"/>
      <c r="G526" s="98"/>
      <c r="H526" s="61" t="s">
        <v>15</v>
      </c>
      <c r="I526" s="61"/>
      <c r="J526" s="64" t="s">
        <v>20</v>
      </c>
      <c r="K526" s="64"/>
      <c r="L526" s="64"/>
      <c r="M526" s="64"/>
      <c r="N526" s="64"/>
      <c r="O526" s="98"/>
      <c r="P526" s="61" t="s">
        <v>29</v>
      </c>
      <c r="Q526" s="61"/>
      <c r="R526" s="61"/>
      <c r="S526" s="61"/>
      <c r="T526" s="64" t="s">
        <v>26</v>
      </c>
      <c r="U526" s="64"/>
      <c r="V526" s="64"/>
      <c r="W526" s="67" t="s">
        <v>23</v>
      </c>
      <c r="X526" s="68"/>
      <c r="Y526" s="73" t="s">
        <v>34</v>
      </c>
      <c r="Z526" s="73"/>
      <c r="AA526" s="73"/>
      <c r="AB526" s="74"/>
    </row>
    <row r="527" spans="1:28" ht="26.25" customHeight="1">
      <c r="A527" s="94"/>
      <c r="B527" s="95"/>
      <c r="C527" s="65"/>
      <c r="D527" s="65"/>
      <c r="E527" s="65"/>
      <c r="F527" s="65"/>
      <c r="G527" s="99"/>
      <c r="H527" s="62"/>
      <c r="I527" s="62"/>
      <c r="J527" s="65"/>
      <c r="K527" s="65"/>
      <c r="L527" s="65"/>
      <c r="M527" s="65"/>
      <c r="N527" s="65"/>
      <c r="O527" s="99"/>
      <c r="P527" s="62"/>
      <c r="Q527" s="62"/>
      <c r="R527" s="62"/>
      <c r="S527" s="62"/>
      <c r="T527" s="65"/>
      <c r="U527" s="65"/>
      <c r="V527" s="65"/>
      <c r="W527" s="69"/>
      <c r="X527" s="70"/>
      <c r="Y527" s="75"/>
      <c r="Z527" s="75"/>
      <c r="AA527" s="75"/>
      <c r="AB527" s="76"/>
    </row>
    <row r="528" spans="1:28" ht="26.25" customHeight="1">
      <c r="A528" s="96"/>
      <c r="B528" s="97"/>
      <c r="C528" s="66"/>
      <c r="D528" s="66"/>
      <c r="E528" s="66"/>
      <c r="F528" s="66"/>
      <c r="G528" s="100"/>
      <c r="H528" s="63"/>
      <c r="I528" s="63"/>
      <c r="J528" s="66"/>
      <c r="K528" s="66"/>
      <c r="L528" s="66"/>
      <c r="M528" s="66"/>
      <c r="N528" s="66"/>
      <c r="O528" s="100"/>
      <c r="P528" s="63"/>
      <c r="Q528" s="63"/>
      <c r="R528" s="63"/>
      <c r="S528" s="63"/>
      <c r="T528" s="66"/>
      <c r="U528" s="66"/>
      <c r="V528" s="66"/>
      <c r="W528" s="71"/>
      <c r="X528" s="72"/>
      <c r="Y528" s="77"/>
      <c r="Z528" s="77"/>
      <c r="AA528" s="77"/>
      <c r="AB528" s="78"/>
    </row>
    <row r="529" spans="1:29" ht="26.25" customHeight="1">
      <c r="A529" s="165" t="s">
        <v>22</v>
      </c>
      <c r="B529" s="165"/>
      <c r="C529" s="165"/>
      <c r="D529" s="165"/>
      <c r="E529" s="165"/>
      <c r="F529" s="165"/>
      <c r="G529" s="165"/>
      <c r="H529" s="165"/>
      <c r="I529" s="165"/>
      <c r="J529" s="165"/>
      <c r="K529" s="165"/>
      <c r="L529" s="165"/>
      <c r="M529" s="1"/>
      <c r="N529" s="1"/>
      <c r="O529" s="1"/>
      <c r="P529" s="2"/>
      <c r="T529" s="227" t="str">
        <f>IF(T505="","",T505+1)</f>
        <v/>
      </c>
      <c r="U529" s="227"/>
      <c r="V529" s="227"/>
      <c r="W529" s="227"/>
      <c r="X529" s="227"/>
      <c r="Y529" s="227"/>
      <c r="Z529" s="227"/>
      <c r="AA529" s="207" t="str">
        <f>IF(T529="","",T529)</f>
        <v/>
      </c>
      <c r="AB529" s="207"/>
      <c r="AC529" s="21"/>
    </row>
    <row r="530" spans="1:29" ht="26.25" customHeight="1">
      <c r="A530" s="166"/>
      <c r="B530" s="166"/>
      <c r="C530" s="166"/>
      <c r="D530" s="166"/>
      <c r="E530" s="166"/>
      <c r="F530" s="167"/>
      <c r="G530" s="167"/>
      <c r="H530" s="167"/>
      <c r="I530" s="167"/>
      <c r="J530" s="167"/>
      <c r="K530" s="167"/>
      <c r="L530" s="167"/>
      <c r="M530" s="168" t="s">
        <v>5</v>
      </c>
      <c r="N530" s="168"/>
      <c r="O530" s="228" t="str">
        <f>IF(O506="","",O506)</f>
        <v/>
      </c>
      <c r="P530" s="228"/>
      <c r="Q530" s="228"/>
      <c r="R530" s="228"/>
      <c r="S530" s="228"/>
      <c r="T530" s="228"/>
      <c r="U530" s="228"/>
      <c r="V530" s="228"/>
      <c r="W530" s="228"/>
      <c r="X530" s="228"/>
      <c r="Y530" s="228"/>
      <c r="Z530" s="228"/>
      <c r="AA530" s="228"/>
      <c r="AB530" s="228"/>
    </row>
    <row r="531" spans="1:29" ht="26.25" customHeight="1">
      <c r="A531" s="170" t="s">
        <v>6</v>
      </c>
      <c r="B531" s="171"/>
      <c r="C531" s="171"/>
      <c r="D531" s="171"/>
      <c r="E531" s="172"/>
      <c r="F531" s="176"/>
      <c r="G531" s="177"/>
      <c r="H531" s="177"/>
      <c r="I531" s="177"/>
      <c r="J531" s="177"/>
      <c r="K531" s="177"/>
      <c r="L531" s="177"/>
      <c r="M531" s="177"/>
      <c r="N531" s="177"/>
      <c r="O531" s="177"/>
      <c r="P531" s="177"/>
      <c r="Q531" s="177"/>
      <c r="R531" s="178"/>
      <c r="S531" s="177"/>
      <c r="T531" s="177"/>
      <c r="U531" s="177"/>
      <c r="V531" s="177"/>
      <c r="W531" s="177"/>
      <c r="X531" s="177"/>
      <c r="Y531" s="177"/>
      <c r="Z531" s="177"/>
      <c r="AA531" s="177"/>
      <c r="AB531" s="179"/>
    </row>
    <row r="532" spans="1:29" ht="26.25" customHeight="1" thickBot="1">
      <c r="A532" s="173"/>
      <c r="B532" s="174"/>
      <c r="C532" s="174"/>
      <c r="D532" s="174"/>
      <c r="E532" s="175"/>
      <c r="F532" s="180"/>
      <c r="G532" s="181"/>
      <c r="H532" s="181"/>
      <c r="I532" s="181"/>
      <c r="J532" s="181"/>
      <c r="K532" s="181"/>
      <c r="L532" s="181"/>
      <c r="M532" s="181"/>
      <c r="N532" s="181"/>
      <c r="O532" s="181"/>
      <c r="P532" s="181"/>
      <c r="Q532" s="181"/>
      <c r="R532" s="182"/>
      <c r="S532" s="181"/>
      <c r="T532" s="181"/>
      <c r="U532" s="181"/>
      <c r="V532" s="181"/>
      <c r="W532" s="181"/>
      <c r="X532" s="181"/>
      <c r="Y532" s="181"/>
      <c r="Z532" s="181"/>
      <c r="AA532" s="181"/>
      <c r="AB532" s="183"/>
    </row>
    <row r="533" spans="1:29" ht="26.25" customHeight="1" thickTop="1">
      <c r="A533" s="154" t="s">
        <v>7</v>
      </c>
      <c r="B533" s="155"/>
      <c r="C533" s="155"/>
      <c r="D533" s="155"/>
      <c r="E533" s="155"/>
      <c r="F533" s="155"/>
      <c r="G533" s="155"/>
      <c r="H533" s="155"/>
      <c r="I533" s="155"/>
      <c r="J533" s="155"/>
      <c r="K533" s="155"/>
      <c r="L533" s="156"/>
      <c r="M533" s="12">
        <v>1</v>
      </c>
      <c r="N533" s="188"/>
      <c r="O533" s="188"/>
      <c r="P533" s="188"/>
      <c r="Q533" s="188"/>
      <c r="R533" s="188"/>
      <c r="S533" s="188"/>
      <c r="T533" s="189"/>
      <c r="U533" s="17">
        <v>3</v>
      </c>
      <c r="V533" s="192"/>
      <c r="W533" s="192"/>
      <c r="X533" s="192"/>
      <c r="Y533" s="192"/>
      <c r="Z533" s="192"/>
      <c r="AA533" s="192"/>
      <c r="AB533" s="193"/>
    </row>
    <row r="534" spans="1:29" ht="26.25" customHeight="1" thickBot="1">
      <c r="A534" s="160" t="s">
        <v>18</v>
      </c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2"/>
      <c r="M534" s="3">
        <v>2</v>
      </c>
      <c r="N534" s="190"/>
      <c r="O534" s="190"/>
      <c r="P534" s="190"/>
      <c r="Q534" s="190"/>
      <c r="R534" s="190"/>
      <c r="S534" s="190"/>
      <c r="T534" s="191"/>
      <c r="U534" s="3">
        <v>4</v>
      </c>
      <c r="V534" s="181"/>
      <c r="W534" s="181"/>
      <c r="X534" s="181"/>
      <c r="Y534" s="181"/>
      <c r="Z534" s="181"/>
      <c r="AA534" s="181"/>
      <c r="AB534" s="183"/>
    </row>
    <row r="535" spans="1:29" ht="26.25" customHeight="1" thickTop="1">
      <c r="A535" s="137" t="s">
        <v>16</v>
      </c>
      <c r="B535" s="138"/>
      <c r="C535" s="138"/>
      <c r="D535" s="138"/>
      <c r="E535" s="139"/>
      <c r="F535" s="5" t="s">
        <v>8</v>
      </c>
      <c r="G535" s="147" t="s">
        <v>141</v>
      </c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1"/>
      <c r="W535" s="148" t="s">
        <v>28</v>
      </c>
      <c r="X535" s="149"/>
      <c r="Y535" s="150"/>
      <c r="Z535" s="151" t="s">
        <v>25</v>
      </c>
      <c r="AA535" s="151"/>
      <c r="AB535" s="152"/>
    </row>
    <row r="536" spans="1:29" ht="26.25" customHeight="1">
      <c r="A536" s="142" t="s">
        <v>10</v>
      </c>
      <c r="B536" s="143"/>
      <c r="C536" s="143"/>
      <c r="D536" s="143"/>
      <c r="E536" s="153"/>
      <c r="F536" s="6">
        <v>1</v>
      </c>
      <c r="G536" s="194"/>
      <c r="H536" s="195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8"/>
      <c r="W536" s="46" t="str">
        <f>IF(I536="","",VLOOKUP(I536,'リスト1(PC入力用)'!$C$2:$E$169,2,FALSE))</f>
        <v/>
      </c>
      <c r="X536" s="47" t="str">
        <f>IF(I536="","",VLOOKUP(I536,'リスト1(PC入力用)'!$C$2:$E$169,3,FALSE))</f>
        <v/>
      </c>
      <c r="Y536" s="22" t="str">
        <f>IF(X536="","",W536+X536)</f>
        <v/>
      </c>
      <c r="Z536" s="201" t="str">
        <f>IF(Y536="","",_xlfn.IFS(Y536=2,"対策の必要なし",Y536=3,"現時点では必要なし",Y536=4,"何らかの対策が必要",Y536=5,"優先的な対策が必要",Y536=6,"即座に対策が必要"))</f>
        <v/>
      </c>
      <c r="AA536" s="202"/>
      <c r="AB536" s="203"/>
    </row>
    <row r="537" spans="1:29" ht="26.25" customHeight="1">
      <c r="A537" s="115" t="s">
        <v>19</v>
      </c>
      <c r="B537" s="116"/>
      <c r="C537" s="116"/>
      <c r="D537" s="116"/>
      <c r="E537" s="135"/>
      <c r="F537" s="6">
        <v>2</v>
      </c>
      <c r="G537" s="194"/>
      <c r="H537" s="195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8"/>
      <c r="W537" s="46" t="str">
        <f>IF(I537="","",VLOOKUP(I537,'リスト1(PC入力用)'!$C$2:$E$169,2,FALSE))</f>
        <v/>
      </c>
      <c r="X537" s="47" t="str">
        <f>IF(I537="","",VLOOKUP(I537,'リスト1(PC入力用)'!$C$2:$E$169,3,FALSE))</f>
        <v/>
      </c>
      <c r="Y537" s="22" t="str">
        <f>IF(X537="","",W537+X537)</f>
        <v/>
      </c>
      <c r="Z537" s="201" t="str">
        <f t="shared" ref="Z537:Z538" si="22">IF(Y537="","",_xlfn.IFS(Y537=2,"対策の必要なし",Y537=3,"現時点では必要なし",Y537=4,"何らかの対策が必要",Y537=5,"優先的な対策が必要",Y537=6,"即座に対策が必要"))</f>
        <v/>
      </c>
      <c r="AA537" s="202"/>
      <c r="AB537" s="203"/>
    </row>
    <row r="538" spans="1:29" ht="26.25" customHeight="1" thickBot="1">
      <c r="A538" s="117"/>
      <c r="B538" s="118"/>
      <c r="C538" s="118"/>
      <c r="D538" s="118"/>
      <c r="E538" s="136"/>
      <c r="F538" s="7">
        <v>3</v>
      </c>
      <c r="G538" s="182"/>
      <c r="H538" s="196"/>
      <c r="I538" s="199"/>
      <c r="J538" s="199"/>
      <c r="K538" s="199"/>
      <c r="L538" s="199"/>
      <c r="M538" s="199"/>
      <c r="N538" s="199"/>
      <c r="O538" s="199"/>
      <c r="P538" s="199"/>
      <c r="Q538" s="199"/>
      <c r="R538" s="199"/>
      <c r="S538" s="199"/>
      <c r="T538" s="199"/>
      <c r="U538" s="199"/>
      <c r="V538" s="200"/>
      <c r="W538" s="46" t="str">
        <f>IF(I538="","",VLOOKUP(I538,'リスト1(PC入力用)'!$C$2:$E$169,2,FALSE))</f>
        <v/>
      </c>
      <c r="X538" s="47" t="str">
        <f>IF(I538="","",VLOOKUP(I538,'リスト1(PC入力用)'!$C$2:$E$169,3,FALSE))</f>
        <v/>
      </c>
      <c r="Y538" s="23" t="str">
        <f>IF(X538="","",W538+X538)</f>
        <v/>
      </c>
      <c r="Z538" s="201" t="str">
        <f t="shared" si="22"/>
        <v/>
      </c>
      <c r="AA538" s="202"/>
      <c r="AB538" s="203"/>
    </row>
    <row r="539" spans="1:29" ht="26.25" customHeight="1" thickTop="1">
      <c r="A539" s="137" t="s">
        <v>17</v>
      </c>
      <c r="B539" s="138"/>
      <c r="C539" s="138"/>
      <c r="D539" s="138"/>
      <c r="E539" s="139"/>
      <c r="F539" s="8" t="s">
        <v>8</v>
      </c>
      <c r="G539" s="11" t="s">
        <v>30</v>
      </c>
      <c r="H539" s="225" t="s">
        <v>23</v>
      </c>
      <c r="I539" s="226"/>
      <c r="J539" s="226"/>
      <c r="K539" s="147" t="s">
        <v>24</v>
      </c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  <c r="AA539" s="140"/>
      <c r="AB539" s="141"/>
    </row>
    <row r="540" spans="1:29" ht="26.25" customHeight="1">
      <c r="A540" s="142" t="s">
        <v>33</v>
      </c>
      <c r="B540" s="143"/>
      <c r="C540" s="143"/>
      <c r="D540" s="143"/>
      <c r="E540" s="143"/>
      <c r="F540" s="9"/>
      <c r="G540" s="34" t="str">
        <f>IF(F540="","",VLOOKUP(F540,F536:Y538,20,FALSE))</f>
        <v/>
      </c>
      <c r="H540" s="219" t="str">
        <f>IF(F540="","",VLOOKUP(F540,F536:AB538,21,FALSE))</f>
        <v/>
      </c>
      <c r="I540" s="220"/>
      <c r="J540" s="221"/>
      <c r="K540" s="194"/>
      <c r="L540" s="195"/>
      <c r="M540" s="186"/>
      <c r="N540" s="184"/>
      <c r="O540" s="184"/>
      <c r="P540" s="184"/>
      <c r="Q540" s="184"/>
      <c r="R540" s="184"/>
      <c r="S540" s="184"/>
      <c r="T540" s="187"/>
      <c r="U540" s="184"/>
      <c r="V540" s="184"/>
      <c r="W540" s="184"/>
      <c r="X540" s="184"/>
      <c r="Y540" s="184"/>
      <c r="Z540" s="184"/>
      <c r="AA540" s="184"/>
      <c r="AB540" s="185"/>
    </row>
    <row r="541" spans="1:29" ht="26.25" customHeight="1">
      <c r="A541" s="115" t="s">
        <v>31</v>
      </c>
      <c r="B541" s="116"/>
      <c r="C541" s="116"/>
      <c r="D541" s="116"/>
      <c r="E541" s="116"/>
      <c r="F541" s="9"/>
      <c r="G541" s="34" t="str">
        <f>IF(F541="","",VLOOKUP(F541,F536:Y538,20,FALSE))</f>
        <v/>
      </c>
      <c r="H541" s="219" t="str">
        <f>IF(F541="","",VLOOKUP(F541,F536:AB538,21,FALSE))</f>
        <v/>
      </c>
      <c r="I541" s="220"/>
      <c r="J541" s="221"/>
      <c r="K541" s="194"/>
      <c r="L541" s="195"/>
      <c r="M541" s="186"/>
      <c r="N541" s="184"/>
      <c r="O541" s="184"/>
      <c r="P541" s="184"/>
      <c r="Q541" s="184"/>
      <c r="R541" s="184"/>
      <c r="S541" s="184"/>
      <c r="T541" s="187"/>
      <c r="U541" s="184"/>
      <c r="V541" s="184"/>
      <c r="W541" s="184"/>
      <c r="X541" s="184"/>
      <c r="Y541" s="184"/>
      <c r="Z541" s="184"/>
      <c r="AA541" s="184"/>
      <c r="AB541" s="185"/>
    </row>
    <row r="542" spans="1:29" ht="26.25" customHeight="1" thickBot="1">
      <c r="A542" s="117"/>
      <c r="B542" s="118"/>
      <c r="C542" s="118"/>
      <c r="D542" s="118"/>
      <c r="E542" s="118"/>
      <c r="F542" s="10"/>
      <c r="G542" s="34" t="str">
        <f>IF(F542="","",VLOOKUP(F542,F536:Y538,20,FALSE))</f>
        <v/>
      </c>
      <c r="H542" s="222" t="str">
        <f>IF(F542="","",VLOOKUP(F542,F536:AB538,21,FALSE))</f>
        <v/>
      </c>
      <c r="I542" s="223"/>
      <c r="J542" s="224"/>
      <c r="K542" s="182"/>
      <c r="L542" s="196"/>
      <c r="M542" s="204"/>
      <c r="N542" s="181"/>
      <c r="O542" s="181"/>
      <c r="P542" s="181"/>
      <c r="Q542" s="181"/>
      <c r="R542" s="181"/>
      <c r="S542" s="181"/>
      <c r="T542" s="205"/>
      <c r="U542" s="184"/>
      <c r="V542" s="184"/>
      <c r="W542" s="184"/>
      <c r="X542" s="184"/>
      <c r="Y542" s="184"/>
      <c r="Z542" s="184"/>
      <c r="AA542" s="184"/>
      <c r="AB542" s="185"/>
    </row>
    <row r="543" spans="1:29" ht="26.25" customHeight="1" thickTop="1">
      <c r="A543" s="123" t="s">
        <v>13</v>
      </c>
      <c r="B543" s="124"/>
      <c r="C543" s="124"/>
      <c r="D543" s="124"/>
      <c r="E543" s="124"/>
      <c r="F543" s="229"/>
      <c r="G543" s="230"/>
      <c r="H543" s="230"/>
      <c r="I543" s="230"/>
      <c r="J543" s="230"/>
      <c r="K543" s="230"/>
      <c r="L543" s="230"/>
      <c r="M543" s="230"/>
      <c r="N543" s="230"/>
      <c r="O543" s="230"/>
      <c r="P543" s="230"/>
      <c r="Q543" s="230"/>
      <c r="R543" s="230"/>
      <c r="S543" s="230"/>
      <c r="T543" s="230"/>
      <c r="U543" s="230"/>
      <c r="V543" s="230"/>
      <c r="W543" s="230"/>
      <c r="X543" s="230"/>
      <c r="Y543" s="131" t="s">
        <v>35</v>
      </c>
      <c r="Z543" s="131"/>
      <c r="AA543" s="131"/>
      <c r="AB543" s="132"/>
    </row>
    <row r="544" spans="1:29" ht="26.25" customHeight="1" thickBot="1">
      <c r="A544" s="125"/>
      <c r="B544" s="126"/>
      <c r="C544" s="126"/>
      <c r="D544" s="126"/>
      <c r="E544" s="126"/>
      <c r="F544" s="231"/>
      <c r="G544" s="232"/>
      <c r="H544" s="232"/>
      <c r="I544" s="232"/>
      <c r="J544" s="232"/>
      <c r="K544" s="232"/>
      <c r="L544" s="232"/>
      <c r="M544" s="232"/>
      <c r="N544" s="232"/>
      <c r="O544" s="232"/>
      <c r="P544" s="232"/>
      <c r="Q544" s="232"/>
      <c r="R544" s="232"/>
      <c r="S544" s="232"/>
      <c r="T544" s="232"/>
      <c r="U544" s="232"/>
      <c r="V544" s="232"/>
      <c r="W544" s="232"/>
      <c r="X544" s="232"/>
      <c r="Y544" s="133"/>
      <c r="Z544" s="133"/>
      <c r="AA544" s="133"/>
      <c r="AB544" s="134"/>
    </row>
    <row r="545" spans="1:29" ht="26.25" customHeight="1" thickTop="1">
      <c r="A545" s="101" t="s">
        <v>11</v>
      </c>
      <c r="B545" s="208" t="str">
        <f>IF(B521="","",B521)</f>
        <v/>
      </c>
      <c r="C545" s="209"/>
      <c r="D545" s="209"/>
      <c r="E545" s="210"/>
      <c r="F545" s="112" t="s">
        <v>12</v>
      </c>
      <c r="G545" s="14" t="s">
        <v>14</v>
      </c>
      <c r="H545" s="15">
        <v>2</v>
      </c>
      <c r="I545" s="13">
        <v>3</v>
      </c>
      <c r="J545" s="15">
        <v>4</v>
      </c>
      <c r="K545" s="15">
        <v>5</v>
      </c>
      <c r="L545" s="16">
        <v>6</v>
      </c>
      <c r="M545" s="16">
        <v>7</v>
      </c>
      <c r="N545" s="16">
        <v>8</v>
      </c>
      <c r="O545" s="16">
        <v>9</v>
      </c>
      <c r="P545" s="16">
        <v>10</v>
      </c>
      <c r="Q545" s="15">
        <v>11</v>
      </c>
      <c r="R545" s="16">
        <v>12</v>
      </c>
      <c r="S545" s="16">
        <v>13</v>
      </c>
      <c r="T545" s="16">
        <v>14</v>
      </c>
      <c r="U545" s="16">
        <v>15</v>
      </c>
      <c r="V545" s="16">
        <v>16</v>
      </c>
      <c r="W545" s="16">
        <v>17</v>
      </c>
      <c r="X545" s="16">
        <v>18</v>
      </c>
      <c r="Y545" s="16">
        <v>19</v>
      </c>
      <c r="Z545" s="18">
        <v>20</v>
      </c>
      <c r="AA545" s="86"/>
      <c r="AB545" s="87"/>
    </row>
    <row r="546" spans="1:29" ht="26.25" customHeight="1">
      <c r="A546" s="101"/>
      <c r="B546" s="211"/>
      <c r="C546" s="212"/>
      <c r="D546" s="212"/>
      <c r="E546" s="213"/>
      <c r="F546" s="113"/>
      <c r="G546" s="217"/>
      <c r="H546" s="217"/>
      <c r="I546" s="217"/>
      <c r="J546" s="217"/>
      <c r="K546" s="217"/>
      <c r="L546" s="217"/>
      <c r="M546" s="217"/>
      <c r="N546" s="217"/>
      <c r="O546" s="217"/>
      <c r="P546" s="217"/>
      <c r="Q546" s="217"/>
      <c r="R546" s="217"/>
      <c r="S546" s="217"/>
      <c r="T546" s="217"/>
      <c r="U546" s="217"/>
      <c r="V546" s="217"/>
      <c r="W546" s="217"/>
      <c r="X546" s="217"/>
      <c r="Y546" s="217"/>
      <c r="Z546" s="217"/>
      <c r="AA546" s="88"/>
      <c r="AB546" s="89"/>
    </row>
    <row r="547" spans="1:29" ht="26.25" customHeight="1">
      <c r="A547" s="101"/>
      <c r="B547" s="211"/>
      <c r="C547" s="212"/>
      <c r="D547" s="212"/>
      <c r="E547" s="213"/>
      <c r="F547" s="113"/>
      <c r="G547" s="217"/>
      <c r="H547" s="217"/>
      <c r="I547" s="217"/>
      <c r="J547" s="217"/>
      <c r="K547" s="217"/>
      <c r="L547" s="217"/>
      <c r="M547" s="217"/>
      <c r="N547" s="217"/>
      <c r="O547" s="217"/>
      <c r="P547" s="217"/>
      <c r="Q547" s="217"/>
      <c r="R547" s="217"/>
      <c r="S547" s="217"/>
      <c r="T547" s="217"/>
      <c r="U547" s="217"/>
      <c r="V547" s="217"/>
      <c r="W547" s="217"/>
      <c r="X547" s="217"/>
      <c r="Y547" s="217"/>
      <c r="Z547" s="217"/>
      <c r="AA547" s="88"/>
      <c r="AB547" s="89"/>
    </row>
    <row r="548" spans="1:29" ht="26.25" customHeight="1">
      <c r="A548" s="102"/>
      <c r="B548" s="214"/>
      <c r="C548" s="215"/>
      <c r="D548" s="215"/>
      <c r="E548" s="216"/>
      <c r="F548" s="114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90"/>
      <c r="AB548" s="91"/>
    </row>
    <row r="549" spans="1:29" ht="26.25" customHeight="1">
      <c r="A549" s="28"/>
      <c r="B549" s="29"/>
      <c r="C549" s="29"/>
      <c r="D549" s="29"/>
      <c r="E549" s="29"/>
      <c r="F549" s="28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27"/>
      <c r="Z549" s="27"/>
      <c r="AA549" s="26"/>
      <c r="AB549" s="26"/>
    </row>
    <row r="550" spans="1:29" ht="26.25" customHeight="1">
      <c r="A550" s="92" t="s">
        <v>9</v>
      </c>
      <c r="B550" s="93"/>
      <c r="C550" s="64" t="s">
        <v>21</v>
      </c>
      <c r="D550" s="64"/>
      <c r="E550" s="64"/>
      <c r="F550" s="64"/>
      <c r="G550" s="98"/>
      <c r="H550" s="61" t="s">
        <v>15</v>
      </c>
      <c r="I550" s="61"/>
      <c r="J550" s="64" t="s">
        <v>20</v>
      </c>
      <c r="K550" s="64"/>
      <c r="L550" s="64"/>
      <c r="M550" s="64"/>
      <c r="N550" s="64"/>
      <c r="O550" s="98"/>
      <c r="P550" s="61" t="s">
        <v>29</v>
      </c>
      <c r="Q550" s="61"/>
      <c r="R550" s="61"/>
      <c r="S550" s="61"/>
      <c r="T550" s="64" t="s">
        <v>26</v>
      </c>
      <c r="U550" s="64"/>
      <c r="V550" s="64"/>
      <c r="W550" s="67" t="s">
        <v>23</v>
      </c>
      <c r="X550" s="68"/>
      <c r="Y550" s="73" t="s">
        <v>34</v>
      </c>
      <c r="Z550" s="73"/>
      <c r="AA550" s="73"/>
      <c r="AB550" s="74"/>
    </row>
    <row r="551" spans="1:29" ht="26.25" customHeight="1">
      <c r="A551" s="94"/>
      <c r="B551" s="95"/>
      <c r="C551" s="65"/>
      <c r="D551" s="65"/>
      <c r="E551" s="65"/>
      <c r="F551" s="65"/>
      <c r="G551" s="99"/>
      <c r="H551" s="62"/>
      <c r="I551" s="62"/>
      <c r="J551" s="65"/>
      <c r="K551" s="65"/>
      <c r="L551" s="65"/>
      <c r="M551" s="65"/>
      <c r="N551" s="65"/>
      <c r="O551" s="99"/>
      <c r="P551" s="62"/>
      <c r="Q551" s="62"/>
      <c r="R551" s="62"/>
      <c r="S551" s="62"/>
      <c r="T551" s="65"/>
      <c r="U551" s="65"/>
      <c r="V551" s="65"/>
      <c r="W551" s="69"/>
      <c r="X551" s="70"/>
      <c r="Y551" s="75"/>
      <c r="Z551" s="75"/>
      <c r="AA551" s="75"/>
      <c r="AB551" s="76"/>
    </row>
    <row r="552" spans="1:29" ht="26.25" customHeight="1">
      <c r="A552" s="96"/>
      <c r="B552" s="97"/>
      <c r="C552" s="66"/>
      <c r="D552" s="66"/>
      <c r="E552" s="66"/>
      <c r="F552" s="66"/>
      <c r="G552" s="100"/>
      <c r="H552" s="63"/>
      <c r="I552" s="63"/>
      <c r="J552" s="66"/>
      <c r="K552" s="66"/>
      <c r="L552" s="66"/>
      <c r="M552" s="66"/>
      <c r="N552" s="66"/>
      <c r="O552" s="100"/>
      <c r="P552" s="63"/>
      <c r="Q552" s="63"/>
      <c r="R552" s="63"/>
      <c r="S552" s="63"/>
      <c r="T552" s="66"/>
      <c r="U552" s="66"/>
      <c r="V552" s="66"/>
      <c r="W552" s="71"/>
      <c r="X552" s="72"/>
      <c r="Y552" s="77"/>
      <c r="Z552" s="77"/>
      <c r="AA552" s="77"/>
      <c r="AB552" s="78"/>
    </row>
    <row r="553" spans="1:29" ht="26.25" customHeight="1">
      <c r="A553" s="165" t="s">
        <v>22</v>
      </c>
      <c r="B553" s="165"/>
      <c r="C553" s="165"/>
      <c r="D553" s="165"/>
      <c r="E553" s="165"/>
      <c r="F553" s="165"/>
      <c r="G553" s="165"/>
      <c r="H553" s="165"/>
      <c r="I553" s="165"/>
      <c r="J553" s="165"/>
      <c r="K553" s="165"/>
      <c r="L553" s="165"/>
      <c r="M553" s="1"/>
      <c r="N553" s="1"/>
      <c r="O553" s="1"/>
      <c r="P553" s="2"/>
      <c r="T553" s="227" t="str">
        <f>IF(T529="","",T529+1)</f>
        <v/>
      </c>
      <c r="U553" s="227"/>
      <c r="V553" s="227"/>
      <c r="W553" s="227"/>
      <c r="X553" s="227"/>
      <c r="Y553" s="227"/>
      <c r="Z553" s="227"/>
      <c r="AA553" s="207" t="str">
        <f>IF(T553="","",T553)</f>
        <v/>
      </c>
      <c r="AB553" s="207"/>
      <c r="AC553" s="21"/>
    </row>
    <row r="554" spans="1:29" ht="26.25" customHeight="1">
      <c r="A554" s="166"/>
      <c r="B554" s="166"/>
      <c r="C554" s="166"/>
      <c r="D554" s="166"/>
      <c r="E554" s="166"/>
      <c r="F554" s="167"/>
      <c r="G554" s="167"/>
      <c r="H554" s="167"/>
      <c r="I554" s="167"/>
      <c r="J554" s="167"/>
      <c r="K554" s="167"/>
      <c r="L554" s="167"/>
      <c r="M554" s="168" t="s">
        <v>5</v>
      </c>
      <c r="N554" s="168"/>
      <c r="O554" s="228" t="str">
        <f>IF(O530="","",O530)</f>
        <v/>
      </c>
      <c r="P554" s="228"/>
      <c r="Q554" s="228"/>
      <c r="R554" s="228"/>
      <c r="S554" s="228"/>
      <c r="T554" s="228"/>
      <c r="U554" s="228"/>
      <c r="V554" s="228"/>
      <c r="W554" s="228"/>
      <c r="X554" s="228"/>
      <c r="Y554" s="228"/>
      <c r="Z554" s="228"/>
      <c r="AA554" s="228"/>
      <c r="AB554" s="228"/>
    </row>
    <row r="555" spans="1:29" ht="26.25" customHeight="1">
      <c r="A555" s="170" t="s">
        <v>6</v>
      </c>
      <c r="B555" s="171"/>
      <c r="C555" s="171"/>
      <c r="D555" s="171"/>
      <c r="E555" s="172"/>
      <c r="F555" s="176"/>
      <c r="G555" s="177"/>
      <c r="H555" s="177"/>
      <c r="I555" s="177"/>
      <c r="J555" s="177"/>
      <c r="K555" s="177"/>
      <c r="L555" s="177"/>
      <c r="M555" s="177"/>
      <c r="N555" s="177"/>
      <c r="O555" s="177"/>
      <c r="P555" s="177"/>
      <c r="Q555" s="177"/>
      <c r="R555" s="178"/>
      <c r="S555" s="177"/>
      <c r="T555" s="177"/>
      <c r="U555" s="177"/>
      <c r="V555" s="177"/>
      <c r="W555" s="177"/>
      <c r="X555" s="177"/>
      <c r="Y555" s="177"/>
      <c r="Z555" s="177"/>
      <c r="AA555" s="177"/>
      <c r="AB555" s="179"/>
    </row>
    <row r="556" spans="1:29" ht="26.25" customHeight="1" thickBot="1">
      <c r="A556" s="173"/>
      <c r="B556" s="174"/>
      <c r="C556" s="174"/>
      <c r="D556" s="174"/>
      <c r="E556" s="175"/>
      <c r="F556" s="180"/>
      <c r="G556" s="181"/>
      <c r="H556" s="181"/>
      <c r="I556" s="181"/>
      <c r="J556" s="181"/>
      <c r="K556" s="181"/>
      <c r="L556" s="181"/>
      <c r="M556" s="181"/>
      <c r="N556" s="181"/>
      <c r="O556" s="181"/>
      <c r="P556" s="181"/>
      <c r="Q556" s="181"/>
      <c r="R556" s="182"/>
      <c r="S556" s="181"/>
      <c r="T556" s="181"/>
      <c r="U556" s="181"/>
      <c r="V556" s="181"/>
      <c r="W556" s="181"/>
      <c r="X556" s="181"/>
      <c r="Y556" s="181"/>
      <c r="Z556" s="181"/>
      <c r="AA556" s="181"/>
      <c r="AB556" s="183"/>
    </row>
    <row r="557" spans="1:29" ht="26.25" customHeight="1" thickTop="1">
      <c r="A557" s="154" t="s">
        <v>7</v>
      </c>
      <c r="B557" s="155"/>
      <c r="C557" s="155"/>
      <c r="D557" s="155"/>
      <c r="E557" s="155"/>
      <c r="F557" s="155"/>
      <c r="G557" s="155"/>
      <c r="H557" s="155"/>
      <c r="I557" s="155"/>
      <c r="J557" s="155"/>
      <c r="K557" s="155"/>
      <c r="L557" s="156"/>
      <c r="M557" s="12">
        <v>1</v>
      </c>
      <c r="N557" s="188"/>
      <c r="O557" s="188"/>
      <c r="P557" s="188"/>
      <c r="Q557" s="188"/>
      <c r="R557" s="188"/>
      <c r="S557" s="188"/>
      <c r="T557" s="189"/>
      <c r="U557" s="17">
        <v>3</v>
      </c>
      <c r="V557" s="192"/>
      <c r="W557" s="192"/>
      <c r="X557" s="192"/>
      <c r="Y557" s="192"/>
      <c r="Z557" s="192"/>
      <c r="AA557" s="192"/>
      <c r="AB557" s="193"/>
    </row>
    <row r="558" spans="1:29" ht="26.25" customHeight="1" thickBot="1">
      <c r="A558" s="160" t="s">
        <v>18</v>
      </c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2"/>
      <c r="M558" s="3">
        <v>2</v>
      </c>
      <c r="N558" s="190"/>
      <c r="O558" s="190"/>
      <c r="P558" s="190"/>
      <c r="Q558" s="190"/>
      <c r="R558" s="190"/>
      <c r="S558" s="190"/>
      <c r="T558" s="191"/>
      <c r="U558" s="3">
        <v>4</v>
      </c>
      <c r="V558" s="181"/>
      <c r="W558" s="181"/>
      <c r="X558" s="181"/>
      <c r="Y558" s="181"/>
      <c r="Z558" s="181"/>
      <c r="AA558" s="181"/>
      <c r="AB558" s="183"/>
    </row>
    <row r="559" spans="1:29" ht="26.25" customHeight="1" thickTop="1">
      <c r="A559" s="137" t="s">
        <v>16</v>
      </c>
      <c r="B559" s="138"/>
      <c r="C559" s="138"/>
      <c r="D559" s="138"/>
      <c r="E559" s="139"/>
      <c r="F559" s="5" t="s">
        <v>8</v>
      </c>
      <c r="G559" s="147" t="s">
        <v>141</v>
      </c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1"/>
      <c r="W559" s="148" t="s">
        <v>28</v>
      </c>
      <c r="X559" s="149"/>
      <c r="Y559" s="150"/>
      <c r="Z559" s="151" t="s">
        <v>25</v>
      </c>
      <c r="AA559" s="151"/>
      <c r="AB559" s="152"/>
    </row>
    <row r="560" spans="1:29" ht="26.25" customHeight="1">
      <c r="A560" s="142" t="s">
        <v>10</v>
      </c>
      <c r="B560" s="143"/>
      <c r="C560" s="143"/>
      <c r="D560" s="143"/>
      <c r="E560" s="153"/>
      <c r="F560" s="6">
        <v>1</v>
      </c>
      <c r="G560" s="194"/>
      <c r="H560" s="195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8"/>
      <c r="W560" s="46" t="str">
        <f>IF(I560="","",VLOOKUP(I560,'リスト1(PC入力用)'!$C$2:$E$169,2,FALSE))</f>
        <v/>
      </c>
      <c r="X560" s="47" t="str">
        <f>IF(I560="","",VLOOKUP(I560,'リスト1(PC入力用)'!$C$2:$E$169,3,FALSE))</f>
        <v/>
      </c>
      <c r="Y560" s="22" t="str">
        <f>IF(X560="","",W560+X560)</f>
        <v/>
      </c>
      <c r="Z560" s="201" t="str">
        <f>IF(Y560="","",_xlfn.IFS(Y560=2,"対策の必要なし",Y560=3,"現時点では必要なし",Y560=4,"何らかの対策が必要",Y560=5,"優先的な対策が必要",Y560=6,"即座に対策が必要"))</f>
        <v/>
      </c>
      <c r="AA560" s="202"/>
      <c r="AB560" s="203"/>
    </row>
    <row r="561" spans="1:28" ht="26.25" customHeight="1">
      <c r="A561" s="115" t="s">
        <v>19</v>
      </c>
      <c r="B561" s="116"/>
      <c r="C561" s="116"/>
      <c r="D561" s="116"/>
      <c r="E561" s="135"/>
      <c r="F561" s="6">
        <v>2</v>
      </c>
      <c r="G561" s="194"/>
      <c r="H561" s="195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8"/>
      <c r="W561" s="46" t="str">
        <f>IF(I561="","",VLOOKUP(I561,'リスト1(PC入力用)'!$C$2:$E$169,2,FALSE))</f>
        <v/>
      </c>
      <c r="X561" s="47" t="str">
        <f>IF(I561="","",VLOOKUP(I561,'リスト1(PC入力用)'!$C$2:$E$169,3,FALSE))</f>
        <v/>
      </c>
      <c r="Y561" s="22" t="str">
        <f>IF(X561="","",W561+X561)</f>
        <v/>
      </c>
      <c r="Z561" s="201" t="str">
        <f t="shared" ref="Z561:Z562" si="23">IF(Y561="","",_xlfn.IFS(Y561=2,"対策の必要なし",Y561=3,"現時点では必要なし",Y561=4,"何らかの対策が必要",Y561=5,"優先的な対策が必要",Y561=6,"即座に対策が必要"))</f>
        <v/>
      </c>
      <c r="AA561" s="202"/>
      <c r="AB561" s="203"/>
    </row>
    <row r="562" spans="1:28" ht="26.25" customHeight="1" thickBot="1">
      <c r="A562" s="117"/>
      <c r="B562" s="118"/>
      <c r="C562" s="118"/>
      <c r="D562" s="118"/>
      <c r="E562" s="136"/>
      <c r="F562" s="7">
        <v>3</v>
      </c>
      <c r="G562" s="182"/>
      <c r="H562" s="196"/>
      <c r="I562" s="199"/>
      <c r="J562" s="199"/>
      <c r="K562" s="199"/>
      <c r="L562" s="199"/>
      <c r="M562" s="199"/>
      <c r="N562" s="199"/>
      <c r="O562" s="199"/>
      <c r="P562" s="199"/>
      <c r="Q562" s="199"/>
      <c r="R562" s="199"/>
      <c r="S562" s="199"/>
      <c r="T562" s="199"/>
      <c r="U562" s="199"/>
      <c r="V562" s="200"/>
      <c r="W562" s="46" t="str">
        <f>IF(I562="","",VLOOKUP(I562,'リスト1(PC入力用)'!$C$2:$E$169,2,FALSE))</f>
        <v/>
      </c>
      <c r="X562" s="47" t="str">
        <f>IF(I562="","",VLOOKUP(I562,'リスト1(PC入力用)'!$C$2:$E$169,3,FALSE))</f>
        <v/>
      </c>
      <c r="Y562" s="23" t="str">
        <f>IF(X562="","",W562+X562)</f>
        <v/>
      </c>
      <c r="Z562" s="201" t="str">
        <f t="shared" si="23"/>
        <v/>
      </c>
      <c r="AA562" s="202"/>
      <c r="AB562" s="203"/>
    </row>
    <row r="563" spans="1:28" ht="26.25" customHeight="1" thickTop="1">
      <c r="A563" s="137" t="s">
        <v>17</v>
      </c>
      <c r="B563" s="138"/>
      <c r="C563" s="138"/>
      <c r="D563" s="138"/>
      <c r="E563" s="139"/>
      <c r="F563" s="8" t="s">
        <v>8</v>
      </c>
      <c r="G563" s="11" t="s">
        <v>30</v>
      </c>
      <c r="H563" s="225" t="s">
        <v>23</v>
      </c>
      <c r="I563" s="226"/>
      <c r="J563" s="226"/>
      <c r="K563" s="147" t="s">
        <v>24</v>
      </c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  <c r="AA563" s="140"/>
      <c r="AB563" s="141"/>
    </row>
    <row r="564" spans="1:28" ht="26.25" customHeight="1">
      <c r="A564" s="142" t="s">
        <v>33</v>
      </c>
      <c r="B564" s="143"/>
      <c r="C564" s="143"/>
      <c r="D564" s="143"/>
      <c r="E564" s="143"/>
      <c r="F564" s="9"/>
      <c r="G564" s="34" t="str">
        <f>IF(F564="","",VLOOKUP(F564,F560:Y562,20,FALSE))</f>
        <v/>
      </c>
      <c r="H564" s="219" t="str">
        <f>IF(F564="","",VLOOKUP(F564,F560:AB562,21,FALSE))</f>
        <v/>
      </c>
      <c r="I564" s="220"/>
      <c r="J564" s="221"/>
      <c r="K564" s="194"/>
      <c r="L564" s="195"/>
      <c r="M564" s="186"/>
      <c r="N564" s="184"/>
      <c r="O564" s="184"/>
      <c r="P564" s="184"/>
      <c r="Q564" s="184"/>
      <c r="R564" s="184"/>
      <c r="S564" s="184"/>
      <c r="T564" s="187"/>
      <c r="U564" s="184"/>
      <c r="V564" s="184"/>
      <c r="W564" s="184"/>
      <c r="X564" s="184"/>
      <c r="Y564" s="184"/>
      <c r="Z564" s="184"/>
      <c r="AA564" s="184"/>
      <c r="AB564" s="185"/>
    </row>
    <row r="565" spans="1:28" ht="26.25" customHeight="1">
      <c r="A565" s="115" t="s">
        <v>31</v>
      </c>
      <c r="B565" s="116"/>
      <c r="C565" s="116"/>
      <c r="D565" s="116"/>
      <c r="E565" s="116"/>
      <c r="F565" s="9"/>
      <c r="G565" s="34" t="str">
        <f>IF(F565="","",VLOOKUP(F565,F560:Y562,20,FALSE))</f>
        <v/>
      </c>
      <c r="H565" s="219" t="str">
        <f>IF(F565="","",VLOOKUP(F565,F560:AB562,21,FALSE))</f>
        <v/>
      </c>
      <c r="I565" s="220"/>
      <c r="J565" s="221"/>
      <c r="K565" s="194"/>
      <c r="L565" s="195"/>
      <c r="M565" s="186"/>
      <c r="N565" s="184"/>
      <c r="O565" s="184"/>
      <c r="P565" s="184"/>
      <c r="Q565" s="184"/>
      <c r="R565" s="184"/>
      <c r="S565" s="184"/>
      <c r="T565" s="187"/>
      <c r="U565" s="184"/>
      <c r="V565" s="184"/>
      <c r="W565" s="184"/>
      <c r="X565" s="184"/>
      <c r="Y565" s="184"/>
      <c r="Z565" s="184"/>
      <c r="AA565" s="184"/>
      <c r="AB565" s="185"/>
    </row>
    <row r="566" spans="1:28" ht="26.25" customHeight="1" thickBot="1">
      <c r="A566" s="117"/>
      <c r="B566" s="118"/>
      <c r="C566" s="118"/>
      <c r="D566" s="118"/>
      <c r="E566" s="118"/>
      <c r="F566" s="10"/>
      <c r="G566" s="34" t="str">
        <f>IF(F566="","",VLOOKUP(F566,F560:Y562,20,FALSE))</f>
        <v/>
      </c>
      <c r="H566" s="222" t="str">
        <f>IF(F566="","",VLOOKUP(F566,F560:AB562,21,FALSE))</f>
        <v/>
      </c>
      <c r="I566" s="223"/>
      <c r="J566" s="224"/>
      <c r="K566" s="182"/>
      <c r="L566" s="196"/>
      <c r="M566" s="204"/>
      <c r="N566" s="181"/>
      <c r="O566" s="181"/>
      <c r="P566" s="181"/>
      <c r="Q566" s="181"/>
      <c r="R566" s="181"/>
      <c r="S566" s="181"/>
      <c r="T566" s="205"/>
      <c r="U566" s="184"/>
      <c r="V566" s="184"/>
      <c r="W566" s="184"/>
      <c r="X566" s="184"/>
      <c r="Y566" s="184"/>
      <c r="Z566" s="184"/>
      <c r="AA566" s="184"/>
      <c r="AB566" s="185"/>
    </row>
    <row r="567" spans="1:28" ht="26.25" customHeight="1" thickTop="1">
      <c r="A567" s="123" t="s">
        <v>13</v>
      </c>
      <c r="B567" s="124"/>
      <c r="C567" s="124"/>
      <c r="D567" s="124"/>
      <c r="E567" s="124"/>
      <c r="F567" s="229"/>
      <c r="G567" s="230"/>
      <c r="H567" s="230"/>
      <c r="I567" s="230"/>
      <c r="J567" s="230"/>
      <c r="K567" s="230"/>
      <c r="L567" s="230"/>
      <c r="M567" s="230"/>
      <c r="N567" s="230"/>
      <c r="O567" s="230"/>
      <c r="P567" s="230"/>
      <c r="Q567" s="230"/>
      <c r="R567" s="230"/>
      <c r="S567" s="230"/>
      <c r="T567" s="230"/>
      <c r="U567" s="230"/>
      <c r="V567" s="230"/>
      <c r="W567" s="230"/>
      <c r="X567" s="230"/>
      <c r="Y567" s="131" t="s">
        <v>35</v>
      </c>
      <c r="Z567" s="131"/>
      <c r="AA567" s="131"/>
      <c r="AB567" s="132"/>
    </row>
    <row r="568" spans="1:28" ht="26.25" customHeight="1" thickBot="1">
      <c r="A568" s="125"/>
      <c r="B568" s="126"/>
      <c r="C568" s="126"/>
      <c r="D568" s="126"/>
      <c r="E568" s="126"/>
      <c r="F568" s="231"/>
      <c r="G568" s="232"/>
      <c r="H568" s="232"/>
      <c r="I568" s="232"/>
      <c r="J568" s="232"/>
      <c r="K568" s="232"/>
      <c r="L568" s="232"/>
      <c r="M568" s="232"/>
      <c r="N568" s="232"/>
      <c r="O568" s="232"/>
      <c r="P568" s="232"/>
      <c r="Q568" s="232"/>
      <c r="R568" s="232"/>
      <c r="S568" s="232"/>
      <c r="T568" s="232"/>
      <c r="U568" s="232"/>
      <c r="V568" s="232"/>
      <c r="W568" s="232"/>
      <c r="X568" s="232"/>
      <c r="Y568" s="133"/>
      <c r="Z568" s="133"/>
      <c r="AA568" s="133"/>
      <c r="AB568" s="134"/>
    </row>
    <row r="569" spans="1:28" ht="26.25" customHeight="1" thickTop="1">
      <c r="A569" s="101" t="s">
        <v>11</v>
      </c>
      <c r="B569" s="208" t="str">
        <f>IF(B545="","",B545)</f>
        <v/>
      </c>
      <c r="C569" s="209"/>
      <c r="D569" s="209"/>
      <c r="E569" s="210"/>
      <c r="F569" s="112" t="s">
        <v>12</v>
      </c>
      <c r="G569" s="14" t="s">
        <v>14</v>
      </c>
      <c r="H569" s="15">
        <v>2</v>
      </c>
      <c r="I569" s="13">
        <v>3</v>
      </c>
      <c r="J569" s="15">
        <v>4</v>
      </c>
      <c r="K569" s="15">
        <v>5</v>
      </c>
      <c r="L569" s="16">
        <v>6</v>
      </c>
      <c r="M569" s="16">
        <v>7</v>
      </c>
      <c r="N569" s="16">
        <v>8</v>
      </c>
      <c r="O569" s="16">
        <v>9</v>
      </c>
      <c r="P569" s="16">
        <v>10</v>
      </c>
      <c r="Q569" s="15">
        <v>11</v>
      </c>
      <c r="R569" s="16">
        <v>12</v>
      </c>
      <c r="S569" s="16">
        <v>13</v>
      </c>
      <c r="T569" s="16">
        <v>14</v>
      </c>
      <c r="U569" s="16">
        <v>15</v>
      </c>
      <c r="V569" s="16">
        <v>16</v>
      </c>
      <c r="W569" s="16">
        <v>17</v>
      </c>
      <c r="X569" s="16">
        <v>18</v>
      </c>
      <c r="Y569" s="16">
        <v>19</v>
      </c>
      <c r="Z569" s="18">
        <v>20</v>
      </c>
      <c r="AA569" s="86"/>
      <c r="AB569" s="87"/>
    </row>
    <row r="570" spans="1:28" ht="26.25" customHeight="1">
      <c r="A570" s="101"/>
      <c r="B570" s="211"/>
      <c r="C570" s="212"/>
      <c r="D570" s="212"/>
      <c r="E570" s="213"/>
      <c r="F570" s="113"/>
      <c r="G570" s="217"/>
      <c r="H570" s="217"/>
      <c r="I570" s="217"/>
      <c r="J570" s="217"/>
      <c r="K570" s="217"/>
      <c r="L570" s="217"/>
      <c r="M570" s="217"/>
      <c r="N570" s="217"/>
      <c r="O570" s="217"/>
      <c r="P570" s="217"/>
      <c r="Q570" s="217"/>
      <c r="R570" s="217"/>
      <c r="S570" s="217"/>
      <c r="T570" s="217"/>
      <c r="U570" s="217"/>
      <c r="V570" s="217"/>
      <c r="W570" s="217"/>
      <c r="X570" s="217"/>
      <c r="Y570" s="217"/>
      <c r="Z570" s="217"/>
      <c r="AA570" s="88"/>
      <c r="AB570" s="89"/>
    </row>
    <row r="571" spans="1:28" ht="26.25" customHeight="1">
      <c r="A571" s="101"/>
      <c r="B571" s="211"/>
      <c r="C571" s="212"/>
      <c r="D571" s="212"/>
      <c r="E571" s="213"/>
      <c r="F571" s="113"/>
      <c r="G571" s="217"/>
      <c r="H571" s="217"/>
      <c r="I571" s="217"/>
      <c r="J571" s="217"/>
      <c r="K571" s="217"/>
      <c r="L571" s="217"/>
      <c r="M571" s="217"/>
      <c r="N571" s="217"/>
      <c r="O571" s="217"/>
      <c r="P571" s="217"/>
      <c r="Q571" s="217"/>
      <c r="R571" s="217"/>
      <c r="S571" s="217"/>
      <c r="T571" s="217"/>
      <c r="U571" s="217"/>
      <c r="V571" s="217"/>
      <c r="W571" s="217"/>
      <c r="X571" s="217"/>
      <c r="Y571" s="217"/>
      <c r="Z571" s="217"/>
      <c r="AA571" s="88"/>
      <c r="AB571" s="89"/>
    </row>
    <row r="572" spans="1:28" ht="26.25" customHeight="1">
      <c r="A572" s="102"/>
      <c r="B572" s="214"/>
      <c r="C572" s="215"/>
      <c r="D572" s="215"/>
      <c r="E572" s="216"/>
      <c r="F572" s="114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90"/>
      <c r="AB572" s="91"/>
    </row>
    <row r="573" spans="1:28" ht="26.25" customHeight="1">
      <c r="A573" s="28"/>
      <c r="B573" s="29"/>
      <c r="C573" s="29"/>
      <c r="D573" s="29"/>
      <c r="E573" s="29"/>
      <c r="F573" s="28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27"/>
      <c r="Z573" s="27"/>
      <c r="AA573" s="26"/>
      <c r="AB573" s="26"/>
    </row>
    <row r="574" spans="1:28" ht="26.25" customHeight="1">
      <c r="A574" s="92" t="s">
        <v>9</v>
      </c>
      <c r="B574" s="93"/>
      <c r="C574" s="64" t="s">
        <v>21</v>
      </c>
      <c r="D574" s="64"/>
      <c r="E574" s="64"/>
      <c r="F574" s="64"/>
      <c r="G574" s="98"/>
      <c r="H574" s="61" t="s">
        <v>15</v>
      </c>
      <c r="I574" s="61"/>
      <c r="J574" s="64" t="s">
        <v>20</v>
      </c>
      <c r="K574" s="64"/>
      <c r="L574" s="64"/>
      <c r="M574" s="64"/>
      <c r="N574" s="64"/>
      <c r="O574" s="98"/>
      <c r="P574" s="61" t="s">
        <v>29</v>
      </c>
      <c r="Q574" s="61"/>
      <c r="R574" s="61"/>
      <c r="S574" s="61"/>
      <c r="T574" s="64" t="s">
        <v>26</v>
      </c>
      <c r="U574" s="64"/>
      <c r="V574" s="64"/>
      <c r="W574" s="67" t="s">
        <v>23</v>
      </c>
      <c r="X574" s="68"/>
      <c r="Y574" s="73" t="s">
        <v>34</v>
      </c>
      <c r="Z574" s="73"/>
      <c r="AA574" s="73"/>
      <c r="AB574" s="74"/>
    </row>
    <row r="575" spans="1:28" ht="26.25" customHeight="1">
      <c r="A575" s="94"/>
      <c r="B575" s="95"/>
      <c r="C575" s="65"/>
      <c r="D575" s="65"/>
      <c r="E575" s="65"/>
      <c r="F575" s="65"/>
      <c r="G575" s="99"/>
      <c r="H575" s="62"/>
      <c r="I575" s="62"/>
      <c r="J575" s="65"/>
      <c r="K575" s="65"/>
      <c r="L575" s="65"/>
      <c r="M575" s="65"/>
      <c r="N575" s="65"/>
      <c r="O575" s="99"/>
      <c r="P575" s="62"/>
      <c r="Q575" s="62"/>
      <c r="R575" s="62"/>
      <c r="S575" s="62"/>
      <c r="T575" s="65"/>
      <c r="U575" s="65"/>
      <c r="V575" s="65"/>
      <c r="W575" s="69"/>
      <c r="X575" s="70"/>
      <c r="Y575" s="75"/>
      <c r="Z575" s="75"/>
      <c r="AA575" s="75"/>
      <c r="AB575" s="76"/>
    </row>
    <row r="576" spans="1:28" ht="26.25" customHeight="1">
      <c r="A576" s="96"/>
      <c r="B576" s="97"/>
      <c r="C576" s="66"/>
      <c r="D576" s="66"/>
      <c r="E576" s="66"/>
      <c r="F576" s="66"/>
      <c r="G576" s="100"/>
      <c r="H576" s="63"/>
      <c r="I576" s="63"/>
      <c r="J576" s="66"/>
      <c r="K576" s="66"/>
      <c r="L576" s="66"/>
      <c r="M576" s="66"/>
      <c r="N576" s="66"/>
      <c r="O576" s="100"/>
      <c r="P576" s="63"/>
      <c r="Q576" s="63"/>
      <c r="R576" s="63"/>
      <c r="S576" s="63"/>
      <c r="T576" s="66"/>
      <c r="U576" s="66"/>
      <c r="V576" s="66"/>
      <c r="W576" s="71"/>
      <c r="X576" s="72"/>
      <c r="Y576" s="77"/>
      <c r="Z576" s="77"/>
      <c r="AA576" s="77"/>
      <c r="AB576" s="78"/>
    </row>
    <row r="577" spans="1:29" ht="26.25" customHeight="1">
      <c r="A577" s="165" t="s">
        <v>22</v>
      </c>
      <c r="B577" s="165"/>
      <c r="C577" s="165"/>
      <c r="D577" s="165"/>
      <c r="E577" s="165"/>
      <c r="F577" s="165"/>
      <c r="G577" s="165"/>
      <c r="H577" s="165"/>
      <c r="I577" s="165"/>
      <c r="J577" s="165"/>
      <c r="K577" s="165"/>
      <c r="L577" s="165"/>
      <c r="M577" s="1"/>
      <c r="N577" s="1"/>
      <c r="O577" s="1"/>
      <c r="P577" s="2"/>
      <c r="T577" s="227" t="str">
        <f>IF(T553="","",T553+1)</f>
        <v/>
      </c>
      <c r="U577" s="227"/>
      <c r="V577" s="227"/>
      <c r="W577" s="227"/>
      <c r="X577" s="227"/>
      <c r="Y577" s="227"/>
      <c r="Z577" s="227"/>
      <c r="AA577" s="207" t="str">
        <f>IF(T577="","",T577)</f>
        <v/>
      </c>
      <c r="AB577" s="207"/>
      <c r="AC577" s="21"/>
    </row>
    <row r="578" spans="1:29" ht="26.25" customHeight="1">
      <c r="A578" s="166"/>
      <c r="B578" s="166"/>
      <c r="C578" s="166"/>
      <c r="D578" s="166"/>
      <c r="E578" s="166"/>
      <c r="F578" s="167"/>
      <c r="G578" s="167"/>
      <c r="H578" s="167"/>
      <c r="I578" s="167"/>
      <c r="J578" s="167"/>
      <c r="K578" s="167"/>
      <c r="L578" s="167"/>
      <c r="M578" s="168" t="s">
        <v>5</v>
      </c>
      <c r="N578" s="168"/>
      <c r="O578" s="228" t="str">
        <f>IF(O554="","",O554)</f>
        <v/>
      </c>
      <c r="P578" s="228"/>
      <c r="Q578" s="228"/>
      <c r="R578" s="228"/>
      <c r="S578" s="228"/>
      <c r="T578" s="228"/>
      <c r="U578" s="228"/>
      <c r="V578" s="228"/>
      <c r="W578" s="228"/>
      <c r="X578" s="228"/>
      <c r="Y578" s="228"/>
      <c r="Z578" s="228"/>
      <c r="AA578" s="228"/>
      <c r="AB578" s="228"/>
    </row>
    <row r="579" spans="1:29" ht="26.25" customHeight="1">
      <c r="A579" s="170" t="s">
        <v>6</v>
      </c>
      <c r="B579" s="171"/>
      <c r="C579" s="171"/>
      <c r="D579" s="171"/>
      <c r="E579" s="172"/>
      <c r="F579" s="176"/>
      <c r="G579" s="177"/>
      <c r="H579" s="177"/>
      <c r="I579" s="177"/>
      <c r="J579" s="177"/>
      <c r="K579" s="177"/>
      <c r="L579" s="177"/>
      <c r="M579" s="177"/>
      <c r="N579" s="177"/>
      <c r="O579" s="177"/>
      <c r="P579" s="177"/>
      <c r="Q579" s="177"/>
      <c r="R579" s="178"/>
      <c r="S579" s="177"/>
      <c r="T579" s="177"/>
      <c r="U579" s="177"/>
      <c r="V579" s="177"/>
      <c r="W579" s="177"/>
      <c r="X579" s="177"/>
      <c r="Y579" s="177"/>
      <c r="Z579" s="177"/>
      <c r="AA579" s="177"/>
      <c r="AB579" s="179"/>
    </row>
    <row r="580" spans="1:29" ht="26.25" customHeight="1" thickBot="1">
      <c r="A580" s="173"/>
      <c r="B580" s="174"/>
      <c r="C580" s="174"/>
      <c r="D580" s="174"/>
      <c r="E580" s="175"/>
      <c r="F580" s="180"/>
      <c r="G580" s="181"/>
      <c r="H580" s="181"/>
      <c r="I580" s="181"/>
      <c r="J580" s="181"/>
      <c r="K580" s="181"/>
      <c r="L580" s="181"/>
      <c r="M580" s="181"/>
      <c r="N580" s="181"/>
      <c r="O580" s="181"/>
      <c r="P580" s="181"/>
      <c r="Q580" s="181"/>
      <c r="R580" s="182"/>
      <c r="S580" s="181"/>
      <c r="T580" s="181"/>
      <c r="U580" s="181"/>
      <c r="V580" s="181"/>
      <c r="W580" s="181"/>
      <c r="X580" s="181"/>
      <c r="Y580" s="181"/>
      <c r="Z580" s="181"/>
      <c r="AA580" s="181"/>
      <c r="AB580" s="183"/>
    </row>
    <row r="581" spans="1:29" ht="26.25" customHeight="1" thickTop="1">
      <c r="A581" s="154" t="s">
        <v>7</v>
      </c>
      <c r="B581" s="155"/>
      <c r="C581" s="155"/>
      <c r="D581" s="155"/>
      <c r="E581" s="155"/>
      <c r="F581" s="155"/>
      <c r="G581" s="155"/>
      <c r="H581" s="155"/>
      <c r="I581" s="155"/>
      <c r="J581" s="155"/>
      <c r="K581" s="155"/>
      <c r="L581" s="156"/>
      <c r="M581" s="12">
        <v>1</v>
      </c>
      <c r="N581" s="188"/>
      <c r="O581" s="188"/>
      <c r="P581" s="188"/>
      <c r="Q581" s="188"/>
      <c r="R581" s="188"/>
      <c r="S581" s="188"/>
      <c r="T581" s="189"/>
      <c r="U581" s="17">
        <v>3</v>
      </c>
      <c r="V581" s="192"/>
      <c r="W581" s="192"/>
      <c r="X581" s="192"/>
      <c r="Y581" s="192"/>
      <c r="Z581" s="192"/>
      <c r="AA581" s="192"/>
      <c r="AB581" s="193"/>
    </row>
    <row r="582" spans="1:29" ht="26.25" customHeight="1" thickBot="1">
      <c r="A582" s="160" t="s">
        <v>18</v>
      </c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2"/>
      <c r="M582" s="3">
        <v>2</v>
      </c>
      <c r="N582" s="190"/>
      <c r="O582" s="190"/>
      <c r="P582" s="190"/>
      <c r="Q582" s="190"/>
      <c r="R582" s="190"/>
      <c r="S582" s="190"/>
      <c r="T582" s="191"/>
      <c r="U582" s="3">
        <v>4</v>
      </c>
      <c r="V582" s="181"/>
      <c r="W582" s="181"/>
      <c r="X582" s="181"/>
      <c r="Y582" s="181"/>
      <c r="Z582" s="181"/>
      <c r="AA582" s="181"/>
      <c r="AB582" s="183"/>
    </row>
    <row r="583" spans="1:29" ht="26.25" customHeight="1" thickTop="1">
      <c r="A583" s="137" t="s">
        <v>16</v>
      </c>
      <c r="B583" s="138"/>
      <c r="C583" s="138"/>
      <c r="D583" s="138"/>
      <c r="E583" s="139"/>
      <c r="F583" s="5" t="s">
        <v>8</v>
      </c>
      <c r="G583" s="147" t="s">
        <v>141</v>
      </c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1"/>
      <c r="W583" s="148" t="s">
        <v>28</v>
      </c>
      <c r="X583" s="149"/>
      <c r="Y583" s="150"/>
      <c r="Z583" s="151" t="s">
        <v>25</v>
      </c>
      <c r="AA583" s="151"/>
      <c r="AB583" s="152"/>
    </row>
    <row r="584" spans="1:29" ht="26.25" customHeight="1">
      <c r="A584" s="142" t="s">
        <v>10</v>
      </c>
      <c r="B584" s="143"/>
      <c r="C584" s="143"/>
      <c r="D584" s="143"/>
      <c r="E584" s="153"/>
      <c r="F584" s="6">
        <v>1</v>
      </c>
      <c r="G584" s="194"/>
      <c r="H584" s="195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8"/>
      <c r="W584" s="46" t="str">
        <f>IF(I584="","",VLOOKUP(I584,'リスト1(PC入力用)'!$C$2:$E$169,2,FALSE))</f>
        <v/>
      </c>
      <c r="X584" s="47" t="str">
        <f>IF(I584="","",VLOOKUP(I584,'リスト1(PC入力用)'!$C$2:$E$169,3,FALSE))</f>
        <v/>
      </c>
      <c r="Y584" s="22" t="str">
        <f>IF(X584="","",W584+X584)</f>
        <v/>
      </c>
      <c r="Z584" s="201" t="str">
        <f>IF(Y584="","",_xlfn.IFS(Y584=2,"対策の必要なし",Y584=3,"現時点では必要なし",Y584=4,"何らかの対策が必要",Y584=5,"優先的な対策が必要",Y584=6,"即座に対策が必要"))</f>
        <v/>
      </c>
      <c r="AA584" s="202"/>
      <c r="AB584" s="203"/>
    </row>
    <row r="585" spans="1:29" ht="26.25" customHeight="1">
      <c r="A585" s="115" t="s">
        <v>19</v>
      </c>
      <c r="B585" s="116"/>
      <c r="C585" s="116"/>
      <c r="D585" s="116"/>
      <c r="E585" s="135"/>
      <c r="F585" s="6">
        <v>2</v>
      </c>
      <c r="G585" s="194"/>
      <c r="H585" s="195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8"/>
      <c r="W585" s="46" t="str">
        <f>IF(I585="","",VLOOKUP(I585,'リスト1(PC入力用)'!$C$2:$E$169,2,FALSE))</f>
        <v/>
      </c>
      <c r="X585" s="47" t="str">
        <f>IF(I585="","",VLOOKUP(I585,'リスト1(PC入力用)'!$C$2:$E$169,3,FALSE))</f>
        <v/>
      </c>
      <c r="Y585" s="22" t="str">
        <f>IF(X585="","",W585+X585)</f>
        <v/>
      </c>
      <c r="Z585" s="201" t="str">
        <f t="shared" ref="Z585:Z586" si="24">IF(Y585="","",_xlfn.IFS(Y585=2,"対策の必要なし",Y585=3,"現時点では必要なし",Y585=4,"何らかの対策が必要",Y585=5,"優先的な対策が必要",Y585=6,"即座に対策が必要"))</f>
        <v/>
      </c>
      <c r="AA585" s="202"/>
      <c r="AB585" s="203"/>
    </row>
    <row r="586" spans="1:29" ht="26.25" customHeight="1" thickBot="1">
      <c r="A586" s="117"/>
      <c r="B586" s="118"/>
      <c r="C586" s="118"/>
      <c r="D586" s="118"/>
      <c r="E586" s="136"/>
      <c r="F586" s="7">
        <v>3</v>
      </c>
      <c r="G586" s="182"/>
      <c r="H586" s="196"/>
      <c r="I586" s="199"/>
      <c r="J586" s="199"/>
      <c r="K586" s="199"/>
      <c r="L586" s="199"/>
      <c r="M586" s="199"/>
      <c r="N586" s="199"/>
      <c r="O586" s="199"/>
      <c r="P586" s="199"/>
      <c r="Q586" s="199"/>
      <c r="R586" s="199"/>
      <c r="S586" s="199"/>
      <c r="T586" s="199"/>
      <c r="U586" s="199"/>
      <c r="V586" s="200"/>
      <c r="W586" s="46" t="str">
        <f>IF(I586="","",VLOOKUP(I586,'リスト1(PC入力用)'!$C$2:$E$169,2,FALSE))</f>
        <v/>
      </c>
      <c r="X586" s="47" t="str">
        <f>IF(I586="","",VLOOKUP(I586,'リスト1(PC入力用)'!$C$2:$E$169,3,FALSE))</f>
        <v/>
      </c>
      <c r="Y586" s="23" t="str">
        <f>IF(X586="","",W586+X586)</f>
        <v/>
      </c>
      <c r="Z586" s="201" t="str">
        <f t="shared" si="24"/>
        <v/>
      </c>
      <c r="AA586" s="202"/>
      <c r="AB586" s="203"/>
    </row>
    <row r="587" spans="1:29" ht="26.25" customHeight="1" thickTop="1">
      <c r="A587" s="137" t="s">
        <v>17</v>
      </c>
      <c r="B587" s="138"/>
      <c r="C587" s="138"/>
      <c r="D587" s="138"/>
      <c r="E587" s="139"/>
      <c r="F587" s="8" t="s">
        <v>8</v>
      </c>
      <c r="G587" s="11" t="s">
        <v>30</v>
      </c>
      <c r="H587" s="225" t="s">
        <v>23</v>
      </c>
      <c r="I587" s="226"/>
      <c r="J587" s="226"/>
      <c r="K587" s="147" t="s">
        <v>24</v>
      </c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  <c r="AA587" s="140"/>
      <c r="AB587" s="141"/>
    </row>
    <row r="588" spans="1:29" ht="26.25" customHeight="1">
      <c r="A588" s="142" t="s">
        <v>33</v>
      </c>
      <c r="B588" s="143"/>
      <c r="C588" s="143"/>
      <c r="D588" s="143"/>
      <c r="E588" s="143"/>
      <c r="F588" s="9"/>
      <c r="G588" s="34" t="str">
        <f>IF(F588="","",VLOOKUP(F588,F584:Y586,20,FALSE))</f>
        <v/>
      </c>
      <c r="H588" s="219" t="str">
        <f>IF(F588="","",VLOOKUP(F588,F584:AB586,21,FALSE))</f>
        <v/>
      </c>
      <c r="I588" s="220"/>
      <c r="J588" s="221"/>
      <c r="K588" s="194"/>
      <c r="L588" s="195"/>
      <c r="M588" s="186"/>
      <c r="N588" s="184"/>
      <c r="O588" s="184"/>
      <c r="P588" s="184"/>
      <c r="Q588" s="184"/>
      <c r="R588" s="184"/>
      <c r="S588" s="184"/>
      <c r="T588" s="187"/>
      <c r="U588" s="184"/>
      <c r="V588" s="184"/>
      <c r="W588" s="184"/>
      <c r="X588" s="184"/>
      <c r="Y588" s="184"/>
      <c r="Z588" s="184"/>
      <c r="AA588" s="184"/>
      <c r="AB588" s="185"/>
    </row>
    <row r="589" spans="1:29" ht="26.25" customHeight="1">
      <c r="A589" s="115" t="s">
        <v>31</v>
      </c>
      <c r="B589" s="116"/>
      <c r="C589" s="116"/>
      <c r="D589" s="116"/>
      <c r="E589" s="116"/>
      <c r="F589" s="9"/>
      <c r="G589" s="34" t="str">
        <f>IF(F589="","",VLOOKUP(F589,F584:Y586,20,FALSE))</f>
        <v/>
      </c>
      <c r="H589" s="219" t="str">
        <f>IF(F589="","",VLOOKUP(F589,F584:AB586,21,FALSE))</f>
        <v/>
      </c>
      <c r="I589" s="220"/>
      <c r="J589" s="221"/>
      <c r="K589" s="194"/>
      <c r="L589" s="195"/>
      <c r="M589" s="186"/>
      <c r="N589" s="184"/>
      <c r="O589" s="184"/>
      <c r="P589" s="184"/>
      <c r="Q589" s="184"/>
      <c r="R589" s="184"/>
      <c r="S589" s="184"/>
      <c r="T589" s="187"/>
      <c r="U589" s="184"/>
      <c r="V589" s="184"/>
      <c r="W589" s="184"/>
      <c r="X589" s="184"/>
      <c r="Y589" s="184"/>
      <c r="Z589" s="184"/>
      <c r="AA589" s="184"/>
      <c r="AB589" s="185"/>
    </row>
    <row r="590" spans="1:29" ht="26.25" customHeight="1" thickBot="1">
      <c r="A590" s="117"/>
      <c r="B590" s="118"/>
      <c r="C590" s="118"/>
      <c r="D590" s="118"/>
      <c r="E590" s="118"/>
      <c r="F590" s="10"/>
      <c r="G590" s="34" t="str">
        <f>IF(F590="","",VLOOKUP(F590,F584:Y586,20,FALSE))</f>
        <v/>
      </c>
      <c r="H590" s="222" t="str">
        <f>IF(F590="","",VLOOKUP(F590,F584:AB586,21,FALSE))</f>
        <v/>
      </c>
      <c r="I590" s="223"/>
      <c r="J590" s="224"/>
      <c r="K590" s="182"/>
      <c r="L590" s="196"/>
      <c r="M590" s="204"/>
      <c r="N590" s="181"/>
      <c r="O590" s="181"/>
      <c r="P590" s="181"/>
      <c r="Q590" s="181"/>
      <c r="R590" s="181"/>
      <c r="S590" s="181"/>
      <c r="T590" s="205"/>
      <c r="U590" s="184"/>
      <c r="V590" s="184"/>
      <c r="W590" s="184"/>
      <c r="X590" s="184"/>
      <c r="Y590" s="184"/>
      <c r="Z590" s="184"/>
      <c r="AA590" s="184"/>
      <c r="AB590" s="185"/>
    </row>
    <row r="591" spans="1:29" ht="26.25" customHeight="1" thickTop="1">
      <c r="A591" s="123" t="s">
        <v>13</v>
      </c>
      <c r="B591" s="124"/>
      <c r="C591" s="124"/>
      <c r="D591" s="124"/>
      <c r="E591" s="124"/>
      <c r="F591" s="229"/>
      <c r="G591" s="230"/>
      <c r="H591" s="230"/>
      <c r="I591" s="230"/>
      <c r="J591" s="230"/>
      <c r="K591" s="230"/>
      <c r="L591" s="230"/>
      <c r="M591" s="230"/>
      <c r="N591" s="230"/>
      <c r="O591" s="230"/>
      <c r="P591" s="230"/>
      <c r="Q591" s="230"/>
      <c r="R591" s="230"/>
      <c r="S591" s="230"/>
      <c r="T591" s="230"/>
      <c r="U591" s="230"/>
      <c r="V591" s="230"/>
      <c r="W591" s="230"/>
      <c r="X591" s="230"/>
      <c r="Y591" s="131" t="s">
        <v>35</v>
      </c>
      <c r="Z591" s="131"/>
      <c r="AA591" s="131"/>
      <c r="AB591" s="132"/>
    </row>
    <row r="592" spans="1:29" ht="26.25" customHeight="1" thickBot="1">
      <c r="A592" s="125"/>
      <c r="B592" s="126"/>
      <c r="C592" s="126"/>
      <c r="D592" s="126"/>
      <c r="E592" s="126"/>
      <c r="F592" s="231"/>
      <c r="G592" s="232"/>
      <c r="H592" s="232"/>
      <c r="I592" s="232"/>
      <c r="J592" s="232"/>
      <c r="K592" s="232"/>
      <c r="L592" s="232"/>
      <c r="M592" s="232"/>
      <c r="N592" s="232"/>
      <c r="O592" s="232"/>
      <c r="P592" s="232"/>
      <c r="Q592" s="232"/>
      <c r="R592" s="232"/>
      <c r="S592" s="232"/>
      <c r="T592" s="232"/>
      <c r="U592" s="232"/>
      <c r="V592" s="232"/>
      <c r="W592" s="232"/>
      <c r="X592" s="232"/>
      <c r="Y592" s="133"/>
      <c r="Z592" s="133"/>
      <c r="AA592" s="133"/>
      <c r="AB592" s="134"/>
    </row>
    <row r="593" spans="1:29" ht="26.25" customHeight="1" thickTop="1">
      <c r="A593" s="101" t="s">
        <v>11</v>
      </c>
      <c r="B593" s="208" t="str">
        <f>IF(B569="","",B569)</f>
        <v/>
      </c>
      <c r="C593" s="209"/>
      <c r="D593" s="209"/>
      <c r="E593" s="210"/>
      <c r="F593" s="112" t="s">
        <v>12</v>
      </c>
      <c r="G593" s="14" t="s">
        <v>14</v>
      </c>
      <c r="H593" s="15">
        <v>2</v>
      </c>
      <c r="I593" s="13">
        <v>3</v>
      </c>
      <c r="J593" s="15">
        <v>4</v>
      </c>
      <c r="K593" s="15">
        <v>5</v>
      </c>
      <c r="L593" s="16">
        <v>6</v>
      </c>
      <c r="M593" s="16">
        <v>7</v>
      </c>
      <c r="N593" s="16">
        <v>8</v>
      </c>
      <c r="O593" s="16">
        <v>9</v>
      </c>
      <c r="P593" s="16">
        <v>10</v>
      </c>
      <c r="Q593" s="15">
        <v>11</v>
      </c>
      <c r="R593" s="16">
        <v>12</v>
      </c>
      <c r="S593" s="16">
        <v>13</v>
      </c>
      <c r="T593" s="16">
        <v>14</v>
      </c>
      <c r="U593" s="16">
        <v>15</v>
      </c>
      <c r="V593" s="16">
        <v>16</v>
      </c>
      <c r="W593" s="16">
        <v>17</v>
      </c>
      <c r="X593" s="16">
        <v>18</v>
      </c>
      <c r="Y593" s="16">
        <v>19</v>
      </c>
      <c r="Z593" s="18">
        <v>20</v>
      </c>
      <c r="AA593" s="86"/>
      <c r="AB593" s="87"/>
    </row>
    <row r="594" spans="1:29" ht="26.25" customHeight="1">
      <c r="A594" s="101"/>
      <c r="B594" s="211"/>
      <c r="C594" s="212"/>
      <c r="D594" s="212"/>
      <c r="E594" s="213"/>
      <c r="F594" s="113"/>
      <c r="G594" s="217"/>
      <c r="H594" s="217"/>
      <c r="I594" s="217"/>
      <c r="J594" s="217"/>
      <c r="K594" s="217"/>
      <c r="L594" s="217"/>
      <c r="M594" s="217"/>
      <c r="N594" s="217"/>
      <c r="O594" s="217"/>
      <c r="P594" s="217"/>
      <c r="Q594" s="217"/>
      <c r="R594" s="217"/>
      <c r="S594" s="217"/>
      <c r="T594" s="217"/>
      <c r="U594" s="217"/>
      <c r="V594" s="217"/>
      <c r="W594" s="217"/>
      <c r="X594" s="217"/>
      <c r="Y594" s="217"/>
      <c r="Z594" s="217"/>
      <c r="AA594" s="88"/>
      <c r="AB594" s="89"/>
    </row>
    <row r="595" spans="1:29" ht="26.25" customHeight="1">
      <c r="A595" s="101"/>
      <c r="B595" s="211"/>
      <c r="C595" s="212"/>
      <c r="D595" s="212"/>
      <c r="E595" s="213"/>
      <c r="F595" s="113"/>
      <c r="G595" s="217"/>
      <c r="H595" s="217"/>
      <c r="I595" s="217"/>
      <c r="J595" s="217"/>
      <c r="K595" s="217"/>
      <c r="L595" s="217"/>
      <c r="M595" s="217"/>
      <c r="N595" s="217"/>
      <c r="O595" s="217"/>
      <c r="P595" s="217"/>
      <c r="Q595" s="217"/>
      <c r="R595" s="217"/>
      <c r="S595" s="217"/>
      <c r="T595" s="217"/>
      <c r="U595" s="217"/>
      <c r="V595" s="217"/>
      <c r="W595" s="217"/>
      <c r="X595" s="217"/>
      <c r="Y595" s="217"/>
      <c r="Z595" s="217"/>
      <c r="AA595" s="88"/>
      <c r="AB595" s="89"/>
    </row>
    <row r="596" spans="1:29" ht="26.25" customHeight="1">
      <c r="A596" s="102"/>
      <c r="B596" s="214"/>
      <c r="C596" s="215"/>
      <c r="D596" s="215"/>
      <c r="E596" s="216"/>
      <c r="F596" s="114"/>
      <c r="G596" s="218"/>
      <c r="H596" s="218"/>
      <c r="I596" s="218"/>
      <c r="J596" s="218"/>
      <c r="K596" s="218"/>
      <c r="L596" s="218"/>
      <c r="M596" s="218"/>
      <c r="N596" s="218"/>
      <c r="O596" s="218"/>
      <c r="P596" s="218"/>
      <c r="Q596" s="218"/>
      <c r="R596" s="218"/>
      <c r="S596" s="218"/>
      <c r="T596" s="218"/>
      <c r="U596" s="218"/>
      <c r="V596" s="218"/>
      <c r="W596" s="218"/>
      <c r="X596" s="218"/>
      <c r="Y596" s="218"/>
      <c r="Z596" s="218"/>
      <c r="AA596" s="90"/>
      <c r="AB596" s="91"/>
    </row>
    <row r="597" spans="1:29" ht="26.25" customHeight="1">
      <c r="A597" s="28"/>
      <c r="B597" s="29"/>
      <c r="C597" s="29"/>
      <c r="D597" s="29"/>
      <c r="E597" s="29"/>
      <c r="F597" s="28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27"/>
      <c r="Z597" s="27"/>
      <c r="AA597" s="26"/>
      <c r="AB597" s="26"/>
    </row>
    <row r="598" spans="1:29" ht="26.25" customHeight="1">
      <c r="A598" s="92" t="s">
        <v>9</v>
      </c>
      <c r="B598" s="93"/>
      <c r="C598" s="64" t="s">
        <v>21</v>
      </c>
      <c r="D598" s="64"/>
      <c r="E598" s="64"/>
      <c r="F598" s="64"/>
      <c r="G598" s="98"/>
      <c r="H598" s="61" t="s">
        <v>15</v>
      </c>
      <c r="I598" s="61"/>
      <c r="J598" s="64" t="s">
        <v>20</v>
      </c>
      <c r="K598" s="64"/>
      <c r="L598" s="64"/>
      <c r="M598" s="64"/>
      <c r="N598" s="64"/>
      <c r="O598" s="98"/>
      <c r="P598" s="61" t="s">
        <v>29</v>
      </c>
      <c r="Q598" s="61"/>
      <c r="R598" s="61"/>
      <c r="S598" s="61"/>
      <c r="T598" s="64" t="s">
        <v>26</v>
      </c>
      <c r="U598" s="64"/>
      <c r="V598" s="64"/>
      <c r="W598" s="67" t="s">
        <v>23</v>
      </c>
      <c r="X598" s="68"/>
      <c r="Y598" s="73" t="s">
        <v>34</v>
      </c>
      <c r="Z598" s="73"/>
      <c r="AA598" s="73"/>
      <c r="AB598" s="74"/>
    </row>
    <row r="599" spans="1:29" ht="26.25" customHeight="1">
      <c r="A599" s="94"/>
      <c r="B599" s="95"/>
      <c r="C599" s="65"/>
      <c r="D599" s="65"/>
      <c r="E599" s="65"/>
      <c r="F599" s="65"/>
      <c r="G599" s="99"/>
      <c r="H599" s="62"/>
      <c r="I599" s="62"/>
      <c r="J599" s="65"/>
      <c r="K599" s="65"/>
      <c r="L599" s="65"/>
      <c r="M599" s="65"/>
      <c r="N599" s="65"/>
      <c r="O599" s="99"/>
      <c r="P599" s="62"/>
      <c r="Q599" s="62"/>
      <c r="R599" s="62"/>
      <c r="S599" s="62"/>
      <c r="T599" s="65"/>
      <c r="U599" s="65"/>
      <c r="V599" s="65"/>
      <c r="W599" s="69"/>
      <c r="X599" s="70"/>
      <c r="Y599" s="75"/>
      <c r="Z599" s="75"/>
      <c r="AA599" s="75"/>
      <c r="AB599" s="76"/>
    </row>
    <row r="600" spans="1:29" ht="26.25" customHeight="1">
      <c r="A600" s="96"/>
      <c r="B600" s="97"/>
      <c r="C600" s="66"/>
      <c r="D600" s="66"/>
      <c r="E600" s="66"/>
      <c r="F600" s="66"/>
      <c r="G600" s="100"/>
      <c r="H600" s="63"/>
      <c r="I600" s="63"/>
      <c r="J600" s="66"/>
      <c r="K600" s="66"/>
      <c r="L600" s="66"/>
      <c r="M600" s="66"/>
      <c r="N600" s="66"/>
      <c r="O600" s="100"/>
      <c r="P600" s="63"/>
      <c r="Q600" s="63"/>
      <c r="R600" s="63"/>
      <c r="S600" s="63"/>
      <c r="T600" s="66"/>
      <c r="U600" s="66"/>
      <c r="V600" s="66"/>
      <c r="W600" s="71"/>
      <c r="X600" s="72"/>
      <c r="Y600" s="77"/>
      <c r="Z600" s="77"/>
      <c r="AA600" s="77"/>
      <c r="AB600" s="78"/>
    </row>
    <row r="601" spans="1:29" ht="26.25" customHeight="1">
      <c r="A601" s="165" t="s">
        <v>22</v>
      </c>
      <c r="B601" s="165"/>
      <c r="C601" s="165"/>
      <c r="D601" s="165"/>
      <c r="E601" s="165"/>
      <c r="F601" s="165"/>
      <c r="G601" s="165"/>
      <c r="H601" s="165"/>
      <c r="I601" s="165"/>
      <c r="J601" s="165"/>
      <c r="K601" s="165"/>
      <c r="L601" s="165"/>
      <c r="M601" s="1"/>
      <c r="N601" s="1"/>
      <c r="O601" s="1"/>
      <c r="P601" s="2"/>
      <c r="T601" s="227" t="str">
        <f>IF(T577="","",T577+1)</f>
        <v/>
      </c>
      <c r="U601" s="227"/>
      <c r="V601" s="227"/>
      <c r="W601" s="227"/>
      <c r="X601" s="227"/>
      <c r="Y601" s="227"/>
      <c r="Z601" s="227"/>
      <c r="AA601" s="207" t="str">
        <f>IF(T601="","",T601)</f>
        <v/>
      </c>
      <c r="AB601" s="207"/>
      <c r="AC601" s="21"/>
    </row>
    <row r="602" spans="1:29" ht="26.25" customHeight="1">
      <c r="A602" s="166"/>
      <c r="B602" s="166"/>
      <c r="C602" s="166"/>
      <c r="D602" s="166"/>
      <c r="E602" s="166"/>
      <c r="F602" s="167"/>
      <c r="G602" s="167"/>
      <c r="H602" s="167"/>
      <c r="I602" s="167"/>
      <c r="J602" s="167"/>
      <c r="K602" s="167"/>
      <c r="L602" s="167"/>
      <c r="M602" s="168" t="s">
        <v>5</v>
      </c>
      <c r="N602" s="168"/>
      <c r="O602" s="228" t="str">
        <f>IF(O578="","",O578)</f>
        <v/>
      </c>
      <c r="P602" s="228"/>
      <c r="Q602" s="228"/>
      <c r="R602" s="228"/>
      <c r="S602" s="228"/>
      <c r="T602" s="228"/>
      <c r="U602" s="228"/>
      <c r="V602" s="228"/>
      <c r="W602" s="228"/>
      <c r="X602" s="228"/>
      <c r="Y602" s="228"/>
      <c r="Z602" s="228"/>
      <c r="AA602" s="228"/>
      <c r="AB602" s="228"/>
    </row>
    <row r="603" spans="1:29" ht="26.25" customHeight="1">
      <c r="A603" s="170" t="s">
        <v>6</v>
      </c>
      <c r="B603" s="171"/>
      <c r="C603" s="171"/>
      <c r="D603" s="171"/>
      <c r="E603" s="172"/>
      <c r="F603" s="176"/>
      <c r="G603" s="177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8"/>
      <c r="S603" s="177"/>
      <c r="T603" s="177"/>
      <c r="U603" s="177"/>
      <c r="V603" s="177"/>
      <c r="W603" s="177"/>
      <c r="X603" s="177"/>
      <c r="Y603" s="177"/>
      <c r="Z603" s="177"/>
      <c r="AA603" s="177"/>
      <c r="AB603" s="179"/>
    </row>
    <row r="604" spans="1:29" ht="26.25" customHeight="1" thickBot="1">
      <c r="A604" s="173"/>
      <c r="B604" s="174"/>
      <c r="C604" s="174"/>
      <c r="D604" s="174"/>
      <c r="E604" s="175"/>
      <c r="F604" s="180"/>
      <c r="G604" s="181"/>
      <c r="H604" s="181"/>
      <c r="I604" s="181"/>
      <c r="J604" s="181"/>
      <c r="K604" s="181"/>
      <c r="L604" s="181"/>
      <c r="M604" s="181"/>
      <c r="N604" s="181"/>
      <c r="O604" s="181"/>
      <c r="P604" s="181"/>
      <c r="Q604" s="181"/>
      <c r="R604" s="182"/>
      <c r="S604" s="181"/>
      <c r="T604" s="181"/>
      <c r="U604" s="181"/>
      <c r="V604" s="181"/>
      <c r="W604" s="181"/>
      <c r="X604" s="181"/>
      <c r="Y604" s="181"/>
      <c r="Z604" s="181"/>
      <c r="AA604" s="181"/>
      <c r="AB604" s="183"/>
    </row>
    <row r="605" spans="1:29" ht="26.25" customHeight="1" thickTop="1">
      <c r="A605" s="154" t="s">
        <v>7</v>
      </c>
      <c r="B605" s="155"/>
      <c r="C605" s="155"/>
      <c r="D605" s="155"/>
      <c r="E605" s="155"/>
      <c r="F605" s="155"/>
      <c r="G605" s="155"/>
      <c r="H605" s="155"/>
      <c r="I605" s="155"/>
      <c r="J605" s="155"/>
      <c r="K605" s="155"/>
      <c r="L605" s="156"/>
      <c r="M605" s="12">
        <v>1</v>
      </c>
      <c r="N605" s="188"/>
      <c r="O605" s="188"/>
      <c r="P605" s="188"/>
      <c r="Q605" s="188"/>
      <c r="R605" s="188"/>
      <c r="S605" s="188"/>
      <c r="T605" s="189"/>
      <c r="U605" s="17">
        <v>3</v>
      </c>
      <c r="V605" s="192"/>
      <c r="W605" s="192"/>
      <c r="X605" s="192"/>
      <c r="Y605" s="192"/>
      <c r="Z605" s="192"/>
      <c r="AA605" s="192"/>
      <c r="AB605" s="193"/>
    </row>
    <row r="606" spans="1:29" ht="26.25" customHeight="1" thickBot="1">
      <c r="A606" s="160" t="s">
        <v>18</v>
      </c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2"/>
      <c r="M606" s="3">
        <v>2</v>
      </c>
      <c r="N606" s="190"/>
      <c r="O606" s="190"/>
      <c r="P606" s="190"/>
      <c r="Q606" s="190"/>
      <c r="R606" s="190"/>
      <c r="S606" s="190"/>
      <c r="T606" s="191"/>
      <c r="U606" s="3">
        <v>4</v>
      </c>
      <c r="V606" s="181"/>
      <c r="W606" s="181"/>
      <c r="X606" s="181"/>
      <c r="Y606" s="181"/>
      <c r="Z606" s="181"/>
      <c r="AA606" s="181"/>
      <c r="AB606" s="183"/>
    </row>
    <row r="607" spans="1:29" ht="26.25" customHeight="1" thickTop="1">
      <c r="A607" s="137" t="s">
        <v>16</v>
      </c>
      <c r="B607" s="138"/>
      <c r="C607" s="138"/>
      <c r="D607" s="138"/>
      <c r="E607" s="139"/>
      <c r="F607" s="5" t="s">
        <v>8</v>
      </c>
      <c r="G607" s="147" t="s">
        <v>141</v>
      </c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1"/>
      <c r="W607" s="148" t="s">
        <v>28</v>
      </c>
      <c r="X607" s="149"/>
      <c r="Y607" s="150"/>
      <c r="Z607" s="151" t="s">
        <v>25</v>
      </c>
      <c r="AA607" s="151"/>
      <c r="AB607" s="152"/>
    </row>
    <row r="608" spans="1:29" ht="26.25" customHeight="1">
      <c r="A608" s="142" t="s">
        <v>10</v>
      </c>
      <c r="B608" s="143"/>
      <c r="C608" s="143"/>
      <c r="D608" s="143"/>
      <c r="E608" s="153"/>
      <c r="F608" s="6">
        <v>1</v>
      </c>
      <c r="G608" s="194"/>
      <c r="H608" s="195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8"/>
      <c r="W608" s="46" t="str">
        <f>IF(I608="","",VLOOKUP(I608,'リスト1(PC入力用)'!$C$2:$E$169,2,FALSE))</f>
        <v/>
      </c>
      <c r="X608" s="47" t="str">
        <f>IF(I608="","",VLOOKUP(I608,'リスト1(PC入力用)'!$C$2:$E$169,3,FALSE))</f>
        <v/>
      </c>
      <c r="Y608" s="22" t="str">
        <f>IF(X608="","",W608+X608)</f>
        <v/>
      </c>
      <c r="Z608" s="201" t="str">
        <f>IF(Y608="","",_xlfn.IFS(Y608=2,"対策の必要なし",Y608=3,"現時点では必要なし",Y608=4,"何らかの対策が必要",Y608=5,"優先的な対策が必要",Y608=6,"即座に対策が必要"))</f>
        <v/>
      </c>
      <c r="AA608" s="202"/>
      <c r="AB608" s="203"/>
    </row>
    <row r="609" spans="1:28" ht="26.25" customHeight="1">
      <c r="A609" s="115" t="s">
        <v>19</v>
      </c>
      <c r="B609" s="116"/>
      <c r="C609" s="116"/>
      <c r="D609" s="116"/>
      <c r="E609" s="135"/>
      <c r="F609" s="6">
        <v>2</v>
      </c>
      <c r="G609" s="194"/>
      <c r="H609" s="195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8"/>
      <c r="W609" s="46" t="str">
        <f>IF(I609="","",VLOOKUP(I609,'リスト1(PC入力用)'!$C$2:$E$169,2,FALSE))</f>
        <v/>
      </c>
      <c r="X609" s="47" t="str">
        <f>IF(I609="","",VLOOKUP(I609,'リスト1(PC入力用)'!$C$2:$E$169,3,FALSE))</f>
        <v/>
      </c>
      <c r="Y609" s="22" t="str">
        <f>IF(X609="","",W609+X609)</f>
        <v/>
      </c>
      <c r="Z609" s="201" t="str">
        <f t="shared" ref="Z609:Z610" si="25">IF(Y609="","",_xlfn.IFS(Y609=2,"対策の必要なし",Y609=3,"現時点では必要なし",Y609=4,"何らかの対策が必要",Y609=5,"優先的な対策が必要",Y609=6,"即座に対策が必要"))</f>
        <v/>
      </c>
      <c r="AA609" s="202"/>
      <c r="AB609" s="203"/>
    </row>
    <row r="610" spans="1:28" ht="26.25" customHeight="1" thickBot="1">
      <c r="A610" s="117"/>
      <c r="B610" s="118"/>
      <c r="C610" s="118"/>
      <c r="D610" s="118"/>
      <c r="E610" s="136"/>
      <c r="F610" s="7">
        <v>3</v>
      </c>
      <c r="G610" s="182"/>
      <c r="H610" s="196"/>
      <c r="I610" s="199"/>
      <c r="J610" s="199"/>
      <c r="K610" s="199"/>
      <c r="L610" s="199"/>
      <c r="M610" s="199"/>
      <c r="N610" s="199"/>
      <c r="O610" s="199"/>
      <c r="P610" s="199"/>
      <c r="Q610" s="199"/>
      <c r="R610" s="199"/>
      <c r="S610" s="199"/>
      <c r="T610" s="199"/>
      <c r="U610" s="199"/>
      <c r="V610" s="200"/>
      <c r="W610" s="46" t="str">
        <f>IF(I610="","",VLOOKUP(I610,'リスト1(PC入力用)'!$C$2:$E$169,2,FALSE))</f>
        <v/>
      </c>
      <c r="X610" s="47" t="str">
        <f>IF(I610="","",VLOOKUP(I610,'リスト1(PC入力用)'!$C$2:$E$169,3,FALSE))</f>
        <v/>
      </c>
      <c r="Y610" s="23" t="str">
        <f>IF(X610="","",W610+X610)</f>
        <v/>
      </c>
      <c r="Z610" s="201" t="str">
        <f t="shared" si="25"/>
        <v/>
      </c>
      <c r="AA610" s="202"/>
      <c r="AB610" s="203"/>
    </row>
    <row r="611" spans="1:28" ht="26.25" customHeight="1" thickTop="1">
      <c r="A611" s="137" t="s">
        <v>17</v>
      </c>
      <c r="B611" s="138"/>
      <c r="C611" s="138"/>
      <c r="D611" s="138"/>
      <c r="E611" s="139"/>
      <c r="F611" s="8" t="s">
        <v>8</v>
      </c>
      <c r="G611" s="11" t="s">
        <v>30</v>
      </c>
      <c r="H611" s="225" t="s">
        <v>23</v>
      </c>
      <c r="I611" s="226"/>
      <c r="J611" s="226"/>
      <c r="K611" s="147" t="s">
        <v>24</v>
      </c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  <c r="AA611" s="140"/>
      <c r="AB611" s="141"/>
    </row>
    <row r="612" spans="1:28" ht="26.25" customHeight="1">
      <c r="A612" s="142" t="s">
        <v>33</v>
      </c>
      <c r="B612" s="143"/>
      <c r="C612" s="143"/>
      <c r="D612" s="143"/>
      <c r="E612" s="143"/>
      <c r="F612" s="9"/>
      <c r="G612" s="34" t="str">
        <f>IF(F612="","",VLOOKUP(F612,F608:Y610,20,FALSE))</f>
        <v/>
      </c>
      <c r="H612" s="219" t="str">
        <f>IF(F612="","",VLOOKUP(F612,F608:AB610,21,FALSE))</f>
        <v/>
      </c>
      <c r="I612" s="220"/>
      <c r="J612" s="221"/>
      <c r="K612" s="194"/>
      <c r="L612" s="195"/>
      <c r="M612" s="186"/>
      <c r="N612" s="184"/>
      <c r="O612" s="184"/>
      <c r="P612" s="184"/>
      <c r="Q612" s="184"/>
      <c r="R612" s="184"/>
      <c r="S612" s="184"/>
      <c r="T612" s="187"/>
      <c r="U612" s="184"/>
      <c r="V612" s="184"/>
      <c r="W612" s="184"/>
      <c r="X612" s="184"/>
      <c r="Y612" s="184"/>
      <c r="Z612" s="184"/>
      <c r="AA612" s="184"/>
      <c r="AB612" s="185"/>
    </row>
    <row r="613" spans="1:28" ht="26.25" customHeight="1">
      <c r="A613" s="115" t="s">
        <v>31</v>
      </c>
      <c r="B613" s="116"/>
      <c r="C613" s="116"/>
      <c r="D613" s="116"/>
      <c r="E613" s="116"/>
      <c r="F613" s="9"/>
      <c r="G613" s="34" t="str">
        <f>IF(F613="","",VLOOKUP(F613,F608:Y610,20,FALSE))</f>
        <v/>
      </c>
      <c r="H613" s="219" t="str">
        <f>IF(F613="","",VLOOKUP(F613,F608:AB610,21,FALSE))</f>
        <v/>
      </c>
      <c r="I613" s="220"/>
      <c r="J613" s="221"/>
      <c r="K613" s="194"/>
      <c r="L613" s="195"/>
      <c r="M613" s="186"/>
      <c r="N613" s="184"/>
      <c r="O613" s="184"/>
      <c r="P613" s="184"/>
      <c r="Q613" s="184"/>
      <c r="R613" s="184"/>
      <c r="S613" s="184"/>
      <c r="T613" s="187"/>
      <c r="U613" s="184"/>
      <c r="V613" s="184"/>
      <c r="W613" s="184"/>
      <c r="X613" s="184"/>
      <c r="Y613" s="184"/>
      <c r="Z613" s="184"/>
      <c r="AA613" s="184"/>
      <c r="AB613" s="185"/>
    </row>
    <row r="614" spans="1:28" ht="26.25" customHeight="1" thickBot="1">
      <c r="A614" s="117"/>
      <c r="B614" s="118"/>
      <c r="C614" s="118"/>
      <c r="D614" s="118"/>
      <c r="E614" s="118"/>
      <c r="F614" s="10"/>
      <c r="G614" s="34" t="str">
        <f>IF(F614="","",VLOOKUP(F614,F608:Y610,20,FALSE))</f>
        <v/>
      </c>
      <c r="H614" s="222" t="str">
        <f>IF(F614="","",VLOOKUP(F614,F608:AB610,21,FALSE))</f>
        <v/>
      </c>
      <c r="I614" s="223"/>
      <c r="J614" s="224"/>
      <c r="K614" s="182"/>
      <c r="L614" s="196"/>
      <c r="M614" s="204"/>
      <c r="N614" s="181"/>
      <c r="O614" s="181"/>
      <c r="P614" s="181"/>
      <c r="Q614" s="181"/>
      <c r="R614" s="181"/>
      <c r="S614" s="181"/>
      <c r="T614" s="205"/>
      <c r="U614" s="184"/>
      <c r="V614" s="184"/>
      <c r="W614" s="184"/>
      <c r="X614" s="184"/>
      <c r="Y614" s="184"/>
      <c r="Z614" s="184"/>
      <c r="AA614" s="184"/>
      <c r="AB614" s="185"/>
    </row>
    <row r="615" spans="1:28" ht="26.25" customHeight="1" thickTop="1">
      <c r="A615" s="123" t="s">
        <v>13</v>
      </c>
      <c r="B615" s="124"/>
      <c r="C615" s="124"/>
      <c r="D615" s="124"/>
      <c r="E615" s="124"/>
      <c r="F615" s="229"/>
      <c r="G615" s="230"/>
      <c r="H615" s="230"/>
      <c r="I615" s="230"/>
      <c r="J615" s="230"/>
      <c r="K615" s="230"/>
      <c r="L615" s="230"/>
      <c r="M615" s="230"/>
      <c r="N615" s="230"/>
      <c r="O615" s="230"/>
      <c r="P615" s="230"/>
      <c r="Q615" s="230"/>
      <c r="R615" s="230"/>
      <c r="S615" s="230"/>
      <c r="T615" s="230"/>
      <c r="U615" s="230"/>
      <c r="V615" s="230"/>
      <c r="W615" s="230"/>
      <c r="X615" s="230"/>
      <c r="Y615" s="131" t="s">
        <v>35</v>
      </c>
      <c r="Z615" s="131"/>
      <c r="AA615" s="131"/>
      <c r="AB615" s="132"/>
    </row>
    <row r="616" spans="1:28" ht="26.25" customHeight="1" thickBot="1">
      <c r="A616" s="125"/>
      <c r="B616" s="126"/>
      <c r="C616" s="126"/>
      <c r="D616" s="126"/>
      <c r="E616" s="126"/>
      <c r="F616" s="231"/>
      <c r="G616" s="232"/>
      <c r="H616" s="232"/>
      <c r="I616" s="232"/>
      <c r="J616" s="232"/>
      <c r="K616" s="232"/>
      <c r="L616" s="232"/>
      <c r="M616" s="232"/>
      <c r="N616" s="232"/>
      <c r="O616" s="232"/>
      <c r="P616" s="232"/>
      <c r="Q616" s="232"/>
      <c r="R616" s="232"/>
      <c r="S616" s="232"/>
      <c r="T616" s="232"/>
      <c r="U616" s="232"/>
      <c r="V616" s="232"/>
      <c r="W616" s="232"/>
      <c r="X616" s="232"/>
      <c r="Y616" s="133"/>
      <c r="Z616" s="133"/>
      <c r="AA616" s="133"/>
      <c r="AB616" s="134"/>
    </row>
    <row r="617" spans="1:28" ht="26.25" customHeight="1" thickTop="1">
      <c r="A617" s="101" t="s">
        <v>11</v>
      </c>
      <c r="B617" s="208" t="str">
        <f>IF(B593="","",B593)</f>
        <v/>
      </c>
      <c r="C617" s="209"/>
      <c r="D617" s="209"/>
      <c r="E617" s="210"/>
      <c r="F617" s="112" t="s">
        <v>12</v>
      </c>
      <c r="G617" s="14" t="s">
        <v>14</v>
      </c>
      <c r="H617" s="15">
        <v>2</v>
      </c>
      <c r="I617" s="13">
        <v>3</v>
      </c>
      <c r="J617" s="15">
        <v>4</v>
      </c>
      <c r="K617" s="15">
        <v>5</v>
      </c>
      <c r="L617" s="16">
        <v>6</v>
      </c>
      <c r="M617" s="16">
        <v>7</v>
      </c>
      <c r="N617" s="16">
        <v>8</v>
      </c>
      <c r="O617" s="16">
        <v>9</v>
      </c>
      <c r="P617" s="16">
        <v>10</v>
      </c>
      <c r="Q617" s="15">
        <v>11</v>
      </c>
      <c r="R617" s="16">
        <v>12</v>
      </c>
      <c r="S617" s="16">
        <v>13</v>
      </c>
      <c r="T617" s="16">
        <v>14</v>
      </c>
      <c r="U617" s="16">
        <v>15</v>
      </c>
      <c r="V617" s="16">
        <v>16</v>
      </c>
      <c r="W617" s="16">
        <v>17</v>
      </c>
      <c r="X617" s="16">
        <v>18</v>
      </c>
      <c r="Y617" s="16">
        <v>19</v>
      </c>
      <c r="Z617" s="18">
        <v>20</v>
      </c>
      <c r="AA617" s="86"/>
      <c r="AB617" s="87"/>
    </row>
    <row r="618" spans="1:28" ht="26.25" customHeight="1">
      <c r="A618" s="101"/>
      <c r="B618" s="211"/>
      <c r="C618" s="212"/>
      <c r="D618" s="212"/>
      <c r="E618" s="213"/>
      <c r="F618" s="113"/>
      <c r="G618" s="217"/>
      <c r="H618" s="217"/>
      <c r="I618" s="217"/>
      <c r="J618" s="217"/>
      <c r="K618" s="217"/>
      <c r="L618" s="217"/>
      <c r="M618" s="217"/>
      <c r="N618" s="217"/>
      <c r="O618" s="217"/>
      <c r="P618" s="217"/>
      <c r="Q618" s="217"/>
      <c r="R618" s="217"/>
      <c r="S618" s="217"/>
      <c r="T618" s="217"/>
      <c r="U618" s="217"/>
      <c r="V618" s="217"/>
      <c r="W618" s="217"/>
      <c r="X618" s="217"/>
      <c r="Y618" s="217"/>
      <c r="Z618" s="217"/>
      <c r="AA618" s="88"/>
      <c r="AB618" s="89"/>
    </row>
    <row r="619" spans="1:28" ht="26.25" customHeight="1">
      <c r="A619" s="101"/>
      <c r="B619" s="211"/>
      <c r="C619" s="212"/>
      <c r="D619" s="212"/>
      <c r="E619" s="213"/>
      <c r="F619" s="113"/>
      <c r="G619" s="217"/>
      <c r="H619" s="217"/>
      <c r="I619" s="217"/>
      <c r="J619" s="217"/>
      <c r="K619" s="217"/>
      <c r="L619" s="217"/>
      <c r="M619" s="217"/>
      <c r="N619" s="217"/>
      <c r="O619" s="217"/>
      <c r="P619" s="217"/>
      <c r="Q619" s="217"/>
      <c r="R619" s="217"/>
      <c r="S619" s="217"/>
      <c r="T619" s="217"/>
      <c r="U619" s="217"/>
      <c r="V619" s="217"/>
      <c r="W619" s="217"/>
      <c r="X619" s="217"/>
      <c r="Y619" s="217"/>
      <c r="Z619" s="217"/>
      <c r="AA619" s="88"/>
      <c r="AB619" s="89"/>
    </row>
    <row r="620" spans="1:28" ht="26.25" customHeight="1">
      <c r="A620" s="102"/>
      <c r="B620" s="214"/>
      <c r="C620" s="215"/>
      <c r="D620" s="215"/>
      <c r="E620" s="216"/>
      <c r="F620" s="114"/>
      <c r="G620" s="218"/>
      <c r="H620" s="218"/>
      <c r="I620" s="218"/>
      <c r="J620" s="218"/>
      <c r="K620" s="218"/>
      <c r="L620" s="218"/>
      <c r="M620" s="218"/>
      <c r="N620" s="218"/>
      <c r="O620" s="218"/>
      <c r="P620" s="218"/>
      <c r="Q620" s="218"/>
      <c r="R620" s="218"/>
      <c r="S620" s="218"/>
      <c r="T620" s="218"/>
      <c r="U620" s="218"/>
      <c r="V620" s="218"/>
      <c r="W620" s="218"/>
      <c r="X620" s="218"/>
      <c r="Y620" s="218"/>
      <c r="Z620" s="218"/>
      <c r="AA620" s="90"/>
      <c r="AB620" s="91"/>
    </row>
    <row r="621" spans="1:28" ht="26.25" customHeight="1">
      <c r="A621" s="28"/>
      <c r="B621" s="29"/>
      <c r="C621" s="29"/>
      <c r="D621" s="29"/>
      <c r="E621" s="29"/>
      <c r="F621" s="28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27"/>
      <c r="Z621" s="27"/>
      <c r="AA621" s="26"/>
      <c r="AB621" s="26"/>
    </row>
    <row r="622" spans="1:28" ht="26.25" customHeight="1">
      <c r="A622" s="92" t="s">
        <v>9</v>
      </c>
      <c r="B622" s="93"/>
      <c r="C622" s="64" t="s">
        <v>21</v>
      </c>
      <c r="D622" s="64"/>
      <c r="E622" s="64"/>
      <c r="F622" s="64"/>
      <c r="G622" s="98"/>
      <c r="H622" s="61" t="s">
        <v>15</v>
      </c>
      <c r="I622" s="61"/>
      <c r="J622" s="64" t="s">
        <v>20</v>
      </c>
      <c r="K622" s="64"/>
      <c r="L622" s="64"/>
      <c r="M622" s="64"/>
      <c r="N622" s="64"/>
      <c r="O622" s="98"/>
      <c r="P622" s="61" t="s">
        <v>29</v>
      </c>
      <c r="Q622" s="61"/>
      <c r="R622" s="61"/>
      <c r="S622" s="61"/>
      <c r="T622" s="64" t="s">
        <v>26</v>
      </c>
      <c r="U622" s="64"/>
      <c r="V622" s="64"/>
      <c r="W622" s="67" t="s">
        <v>23</v>
      </c>
      <c r="X622" s="68"/>
      <c r="Y622" s="73" t="s">
        <v>34</v>
      </c>
      <c r="Z622" s="73"/>
      <c r="AA622" s="73"/>
      <c r="AB622" s="74"/>
    </row>
    <row r="623" spans="1:28" ht="26.25" customHeight="1">
      <c r="A623" s="94"/>
      <c r="B623" s="95"/>
      <c r="C623" s="65"/>
      <c r="D623" s="65"/>
      <c r="E623" s="65"/>
      <c r="F623" s="65"/>
      <c r="G623" s="99"/>
      <c r="H623" s="62"/>
      <c r="I623" s="62"/>
      <c r="J623" s="65"/>
      <c r="K623" s="65"/>
      <c r="L623" s="65"/>
      <c r="M623" s="65"/>
      <c r="N623" s="65"/>
      <c r="O623" s="99"/>
      <c r="P623" s="62"/>
      <c r="Q623" s="62"/>
      <c r="R623" s="62"/>
      <c r="S623" s="62"/>
      <c r="T623" s="65"/>
      <c r="U623" s="65"/>
      <c r="V623" s="65"/>
      <c r="W623" s="69"/>
      <c r="X623" s="70"/>
      <c r="Y623" s="75"/>
      <c r="Z623" s="75"/>
      <c r="AA623" s="75"/>
      <c r="AB623" s="76"/>
    </row>
    <row r="624" spans="1:28" ht="26.25" customHeight="1">
      <c r="A624" s="96"/>
      <c r="B624" s="97"/>
      <c r="C624" s="66"/>
      <c r="D624" s="66"/>
      <c r="E624" s="66"/>
      <c r="F624" s="66"/>
      <c r="G624" s="100"/>
      <c r="H624" s="63"/>
      <c r="I624" s="63"/>
      <c r="J624" s="66"/>
      <c r="K624" s="66"/>
      <c r="L624" s="66"/>
      <c r="M624" s="66"/>
      <c r="N624" s="66"/>
      <c r="O624" s="100"/>
      <c r="P624" s="63"/>
      <c r="Q624" s="63"/>
      <c r="R624" s="63"/>
      <c r="S624" s="63"/>
      <c r="T624" s="66"/>
      <c r="U624" s="66"/>
      <c r="V624" s="66"/>
      <c r="W624" s="71"/>
      <c r="X624" s="72"/>
      <c r="Y624" s="77"/>
      <c r="Z624" s="77"/>
      <c r="AA624" s="77"/>
      <c r="AB624" s="78"/>
    </row>
    <row r="625" spans="1:29" ht="26.25" customHeight="1">
      <c r="A625" s="165" t="s">
        <v>22</v>
      </c>
      <c r="B625" s="165"/>
      <c r="C625" s="165"/>
      <c r="D625" s="165"/>
      <c r="E625" s="165"/>
      <c r="F625" s="165"/>
      <c r="G625" s="165"/>
      <c r="H625" s="165"/>
      <c r="I625" s="165"/>
      <c r="J625" s="165"/>
      <c r="K625" s="165"/>
      <c r="L625" s="165"/>
      <c r="M625" s="1"/>
      <c r="N625" s="1"/>
      <c r="O625" s="1"/>
      <c r="P625" s="2"/>
      <c r="T625" s="227" t="str">
        <f>IF(T601="","",T601+1)</f>
        <v/>
      </c>
      <c r="U625" s="227"/>
      <c r="V625" s="227"/>
      <c r="W625" s="227"/>
      <c r="X625" s="227"/>
      <c r="Y625" s="227"/>
      <c r="Z625" s="227"/>
      <c r="AA625" s="207" t="str">
        <f>IF(T625="","",T625)</f>
        <v/>
      </c>
      <c r="AB625" s="207"/>
      <c r="AC625" s="21"/>
    </row>
    <row r="626" spans="1:29" ht="26.25" customHeight="1">
      <c r="A626" s="166"/>
      <c r="B626" s="166"/>
      <c r="C626" s="166"/>
      <c r="D626" s="166"/>
      <c r="E626" s="166"/>
      <c r="F626" s="167"/>
      <c r="G626" s="167"/>
      <c r="H626" s="167"/>
      <c r="I626" s="167"/>
      <c r="J626" s="167"/>
      <c r="K626" s="167"/>
      <c r="L626" s="167"/>
      <c r="M626" s="168" t="s">
        <v>5</v>
      </c>
      <c r="N626" s="168"/>
      <c r="O626" s="228" t="str">
        <f>IF(O602="","",O602)</f>
        <v/>
      </c>
      <c r="P626" s="228"/>
      <c r="Q626" s="228"/>
      <c r="R626" s="228"/>
      <c r="S626" s="228"/>
      <c r="T626" s="228"/>
      <c r="U626" s="228"/>
      <c r="V626" s="228"/>
      <c r="W626" s="228"/>
      <c r="X626" s="228"/>
      <c r="Y626" s="228"/>
      <c r="Z626" s="228"/>
      <c r="AA626" s="228"/>
      <c r="AB626" s="228"/>
    </row>
    <row r="627" spans="1:29" ht="26.25" customHeight="1">
      <c r="A627" s="170" t="s">
        <v>6</v>
      </c>
      <c r="B627" s="171"/>
      <c r="C627" s="171"/>
      <c r="D627" s="171"/>
      <c r="E627" s="172"/>
      <c r="F627" s="176"/>
      <c r="G627" s="177"/>
      <c r="H627" s="177"/>
      <c r="I627" s="177"/>
      <c r="J627" s="177"/>
      <c r="K627" s="177"/>
      <c r="L627" s="177"/>
      <c r="M627" s="177"/>
      <c r="N627" s="177"/>
      <c r="O627" s="177"/>
      <c r="P627" s="177"/>
      <c r="Q627" s="177"/>
      <c r="R627" s="178"/>
      <c r="S627" s="177"/>
      <c r="T627" s="177"/>
      <c r="U627" s="177"/>
      <c r="V627" s="177"/>
      <c r="W627" s="177"/>
      <c r="X627" s="177"/>
      <c r="Y627" s="177"/>
      <c r="Z627" s="177"/>
      <c r="AA627" s="177"/>
      <c r="AB627" s="179"/>
    </row>
    <row r="628" spans="1:29" ht="26.25" customHeight="1" thickBot="1">
      <c r="A628" s="173"/>
      <c r="B628" s="174"/>
      <c r="C628" s="174"/>
      <c r="D628" s="174"/>
      <c r="E628" s="175"/>
      <c r="F628" s="180"/>
      <c r="G628" s="181"/>
      <c r="H628" s="181"/>
      <c r="I628" s="181"/>
      <c r="J628" s="181"/>
      <c r="K628" s="181"/>
      <c r="L628" s="181"/>
      <c r="M628" s="181"/>
      <c r="N628" s="181"/>
      <c r="O628" s="181"/>
      <c r="P628" s="181"/>
      <c r="Q628" s="181"/>
      <c r="R628" s="182"/>
      <c r="S628" s="181"/>
      <c r="T628" s="181"/>
      <c r="U628" s="181"/>
      <c r="V628" s="181"/>
      <c r="W628" s="181"/>
      <c r="X628" s="181"/>
      <c r="Y628" s="181"/>
      <c r="Z628" s="181"/>
      <c r="AA628" s="181"/>
      <c r="AB628" s="183"/>
    </row>
    <row r="629" spans="1:29" ht="26.25" customHeight="1" thickTop="1">
      <c r="A629" s="154" t="s">
        <v>7</v>
      </c>
      <c r="B629" s="155"/>
      <c r="C629" s="155"/>
      <c r="D629" s="155"/>
      <c r="E629" s="155"/>
      <c r="F629" s="155"/>
      <c r="G629" s="155"/>
      <c r="H629" s="155"/>
      <c r="I629" s="155"/>
      <c r="J629" s="155"/>
      <c r="K629" s="155"/>
      <c r="L629" s="156"/>
      <c r="M629" s="12">
        <v>1</v>
      </c>
      <c r="N629" s="188"/>
      <c r="O629" s="188"/>
      <c r="P629" s="188"/>
      <c r="Q629" s="188"/>
      <c r="R629" s="188"/>
      <c r="S629" s="188"/>
      <c r="T629" s="189"/>
      <c r="U629" s="17">
        <v>3</v>
      </c>
      <c r="V629" s="192"/>
      <c r="W629" s="192"/>
      <c r="X629" s="192"/>
      <c r="Y629" s="192"/>
      <c r="Z629" s="192"/>
      <c r="AA629" s="192"/>
      <c r="AB629" s="193"/>
    </row>
    <row r="630" spans="1:29" ht="26.25" customHeight="1" thickBot="1">
      <c r="A630" s="160" t="s">
        <v>18</v>
      </c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2"/>
      <c r="M630" s="3">
        <v>2</v>
      </c>
      <c r="N630" s="190"/>
      <c r="O630" s="190"/>
      <c r="P630" s="190"/>
      <c r="Q630" s="190"/>
      <c r="R630" s="190"/>
      <c r="S630" s="190"/>
      <c r="T630" s="191"/>
      <c r="U630" s="3">
        <v>4</v>
      </c>
      <c r="V630" s="181"/>
      <c r="W630" s="181"/>
      <c r="X630" s="181"/>
      <c r="Y630" s="181"/>
      <c r="Z630" s="181"/>
      <c r="AA630" s="181"/>
      <c r="AB630" s="183"/>
    </row>
    <row r="631" spans="1:29" ht="26.25" customHeight="1" thickTop="1">
      <c r="A631" s="137" t="s">
        <v>16</v>
      </c>
      <c r="B631" s="138"/>
      <c r="C631" s="138"/>
      <c r="D631" s="138"/>
      <c r="E631" s="139"/>
      <c r="F631" s="5" t="s">
        <v>8</v>
      </c>
      <c r="G631" s="147" t="s">
        <v>141</v>
      </c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1"/>
      <c r="W631" s="148" t="s">
        <v>28</v>
      </c>
      <c r="X631" s="149"/>
      <c r="Y631" s="150"/>
      <c r="Z631" s="151" t="s">
        <v>25</v>
      </c>
      <c r="AA631" s="151"/>
      <c r="AB631" s="152"/>
    </row>
    <row r="632" spans="1:29" ht="26.25" customHeight="1">
      <c r="A632" s="142" t="s">
        <v>10</v>
      </c>
      <c r="B632" s="143"/>
      <c r="C632" s="143"/>
      <c r="D632" s="143"/>
      <c r="E632" s="153"/>
      <c r="F632" s="6">
        <v>1</v>
      </c>
      <c r="G632" s="194"/>
      <c r="H632" s="195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8"/>
      <c r="W632" s="46" t="str">
        <f>IF(I632="","",VLOOKUP(I632,'リスト1(PC入力用)'!$C$2:$E$169,2,FALSE))</f>
        <v/>
      </c>
      <c r="X632" s="47" t="str">
        <f>IF(I632="","",VLOOKUP(I632,'リスト1(PC入力用)'!$C$2:$E$169,3,FALSE))</f>
        <v/>
      </c>
      <c r="Y632" s="22" t="str">
        <f>IF(X632="","",W632+X632)</f>
        <v/>
      </c>
      <c r="Z632" s="201" t="str">
        <f>IF(Y632="","",_xlfn.IFS(Y632=2,"対策の必要なし",Y632=3,"現時点では必要なし",Y632=4,"何らかの対策が必要",Y632=5,"優先的な対策が必要",Y632=6,"即座に対策が必要"))</f>
        <v/>
      </c>
      <c r="AA632" s="202"/>
      <c r="AB632" s="203"/>
    </row>
    <row r="633" spans="1:29" ht="26.25" customHeight="1">
      <c r="A633" s="115" t="s">
        <v>19</v>
      </c>
      <c r="B633" s="116"/>
      <c r="C633" s="116"/>
      <c r="D633" s="116"/>
      <c r="E633" s="135"/>
      <c r="F633" s="6">
        <v>2</v>
      </c>
      <c r="G633" s="194"/>
      <c r="H633" s="195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8"/>
      <c r="W633" s="46" t="str">
        <f>IF(I633="","",VLOOKUP(I633,'リスト1(PC入力用)'!$C$2:$E$169,2,FALSE))</f>
        <v/>
      </c>
      <c r="X633" s="47" t="str">
        <f>IF(I633="","",VLOOKUP(I633,'リスト1(PC入力用)'!$C$2:$E$169,3,FALSE))</f>
        <v/>
      </c>
      <c r="Y633" s="22" t="str">
        <f>IF(X633="","",W633+X633)</f>
        <v/>
      </c>
      <c r="Z633" s="201" t="str">
        <f t="shared" ref="Z633:Z634" si="26">IF(Y633="","",_xlfn.IFS(Y633=2,"対策の必要なし",Y633=3,"現時点では必要なし",Y633=4,"何らかの対策が必要",Y633=5,"優先的な対策が必要",Y633=6,"即座に対策が必要"))</f>
        <v/>
      </c>
      <c r="AA633" s="202"/>
      <c r="AB633" s="203"/>
    </row>
    <row r="634" spans="1:29" ht="26.25" customHeight="1" thickBot="1">
      <c r="A634" s="117"/>
      <c r="B634" s="118"/>
      <c r="C634" s="118"/>
      <c r="D634" s="118"/>
      <c r="E634" s="136"/>
      <c r="F634" s="7">
        <v>3</v>
      </c>
      <c r="G634" s="182"/>
      <c r="H634" s="196"/>
      <c r="I634" s="199"/>
      <c r="J634" s="199"/>
      <c r="K634" s="199"/>
      <c r="L634" s="199"/>
      <c r="M634" s="199"/>
      <c r="N634" s="199"/>
      <c r="O634" s="199"/>
      <c r="P634" s="199"/>
      <c r="Q634" s="199"/>
      <c r="R634" s="199"/>
      <c r="S634" s="199"/>
      <c r="T634" s="199"/>
      <c r="U634" s="199"/>
      <c r="V634" s="200"/>
      <c r="W634" s="46" t="str">
        <f>IF(I634="","",VLOOKUP(I634,'リスト1(PC入力用)'!$C$2:$E$169,2,FALSE))</f>
        <v/>
      </c>
      <c r="X634" s="47" t="str">
        <f>IF(I634="","",VLOOKUP(I634,'リスト1(PC入力用)'!$C$2:$E$169,3,FALSE))</f>
        <v/>
      </c>
      <c r="Y634" s="23" t="str">
        <f>IF(X634="","",W634+X634)</f>
        <v/>
      </c>
      <c r="Z634" s="201" t="str">
        <f t="shared" si="26"/>
        <v/>
      </c>
      <c r="AA634" s="202"/>
      <c r="AB634" s="203"/>
    </row>
    <row r="635" spans="1:29" ht="26.25" customHeight="1" thickTop="1">
      <c r="A635" s="137" t="s">
        <v>17</v>
      </c>
      <c r="B635" s="138"/>
      <c r="C635" s="138"/>
      <c r="D635" s="138"/>
      <c r="E635" s="139"/>
      <c r="F635" s="8" t="s">
        <v>8</v>
      </c>
      <c r="G635" s="11" t="s">
        <v>30</v>
      </c>
      <c r="H635" s="225" t="s">
        <v>23</v>
      </c>
      <c r="I635" s="226"/>
      <c r="J635" s="226"/>
      <c r="K635" s="147" t="s">
        <v>24</v>
      </c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  <c r="AA635" s="140"/>
      <c r="AB635" s="141"/>
    </row>
    <row r="636" spans="1:29" ht="26.25" customHeight="1">
      <c r="A636" s="142" t="s">
        <v>33</v>
      </c>
      <c r="B636" s="143"/>
      <c r="C636" s="143"/>
      <c r="D636" s="143"/>
      <c r="E636" s="143"/>
      <c r="F636" s="9"/>
      <c r="G636" s="34" t="str">
        <f>IF(F636="","",VLOOKUP(F636,F632:Y634,20,FALSE))</f>
        <v/>
      </c>
      <c r="H636" s="219" t="str">
        <f>IF(F636="","",VLOOKUP(F636,F632:AB634,21,FALSE))</f>
        <v/>
      </c>
      <c r="I636" s="220"/>
      <c r="J636" s="221"/>
      <c r="K636" s="194"/>
      <c r="L636" s="195"/>
      <c r="M636" s="186"/>
      <c r="N636" s="184"/>
      <c r="O636" s="184"/>
      <c r="P636" s="184"/>
      <c r="Q636" s="184"/>
      <c r="R636" s="184"/>
      <c r="S636" s="184"/>
      <c r="T636" s="187"/>
      <c r="U636" s="184"/>
      <c r="V636" s="184"/>
      <c r="W636" s="184"/>
      <c r="X636" s="184"/>
      <c r="Y636" s="184"/>
      <c r="Z636" s="184"/>
      <c r="AA636" s="184"/>
      <c r="AB636" s="185"/>
    </row>
    <row r="637" spans="1:29" ht="26.25" customHeight="1">
      <c r="A637" s="115" t="s">
        <v>31</v>
      </c>
      <c r="B637" s="116"/>
      <c r="C637" s="116"/>
      <c r="D637" s="116"/>
      <c r="E637" s="116"/>
      <c r="F637" s="9"/>
      <c r="G637" s="34" t="str">
        <f>IF(F637="","",VLOOKUP(F637,F632:Y634,20,FALSE))</f>
        <v/>
      </c>
      <c r="H637" s="219" t="str">
        <f>IF(F637="","",VLOOKUP(F637,F632:AB634,21,FALSE))</f>
        <v/>
      </c>
      <c r="I637" s="220"/>
      <c r="J637" s="221"/>
      <c r="K637" s="194"/>
      <c r="L637" s="195"/>
      <c r="M637" s="186"/>
      <c r="N637" s="184"/>
      <c r="O637" s="184"/>
      <c r="P637" s="184"/>
      <c r="Q637" s="184"/>
      <c r="R637" s="184"/>
      <c r="S637" s="184"/>
      <c r="T637" s="187"/>
      <c r="U637" s="184"/>
      <c r="V637" s="184"/>
      <c r="W637" s="184"/>
      <c r="X637" s="184"/>
      <c r="Y637" s="184"/>
      <c r="Z637" s="184"/>
      <c r="AA637" s="184"/>
      <c r="AB637" s="185"/>
    </row>
    <row r="638" spans="1:29" ht="26.25" customHeight="1" thickBot="1">
      <c r="A638" s="117"/>
      <c r="B638" s="118"/>
      <c r="C638" s="118"/>
      <c r="D638" s="118"/>
      <c r="E638" s="118"/>
      <c r="F638" s="10"/>
      <c r="G638" s="34" t="str">
        <f>IF(F638="","",VLOOKUP(F638,F632:Y634,20,FALSE))</f>
        <v/>
      </c>
      <c r="H638" s="222" t="str">
        <f>IF(F638="","",VLOOKUP(F638,F632:AB634,21,FALSE))</f>
        <v/>
      </c>
      <c r="I638" s="223"/>
      <c r="J638" s="224"/>
      <c r="K638" s="182"/>
      <c r="L638" s="196"/>
      <c r="M638" s="204"/>
      <c r="N638" s="181"/>
      <c r="O638" s="181"/>
      <c r="P638" s="181"/>
      <c r="Q638" s="181"/>
      <c r="R638" s="181"/>
      <c r="S638" s="181"/>
      <c r="T638" s="205"/>
      <c r="U638" s="184"/>
      <c r="V638" s="184"/>
      <c r="W638" s="184"/>
      <c r="X638" s="184"/>
      <c r="Y638" s="184"/>
      <c r="Z638" s="184"/>
      <c r="AA638" s="184"/>
      <c r="AB638" s="185"/>
    </row>
    <row r="639" spans="1:29" ht="26.25" customHeight="1" thickTop="1">
      <c r="A639" s="123" t="s">
        <v>13</v>
      </c>
      <c r="B639" s="124"/>
      <c r="C639" s="124"/>
      <c r="D639" s="124"/>
      <c r="E639" s="124"/>
      <c r="F639" s="229"/>
      <c r="G639" s="230"/>
      <c r="H639" s="230"/>
      <c r="I639" s="230"/>
      <c r="J639" s="230"/>
      <c r="K639" s="230"/>
      <c r="L639" s="230"/>
      <c r="M639" s="230"/>
      <c r="N639" s="230"/>
      <c r="O639" s="230"/>
      <c r="P639" s="230"/>
      <c r="Q639" s="230"/>
      <c r="R639" s="230"/>
      <c r="S639" s="230"/>
      <c r="T639" s="230"/>
      <c r="U639" s="230"/>
      <c r="V639" s="230"/>
      <c r="W639" s="230"/>
      <c r="X639" s="230"/>
      <c r="Y639" s="131" t="s">
        <v>35</v>
      </c>
      <c r="Z639" s="131"/>
      <c r="AA639" s="131"/>
      <c r="AB639" s="132"/>
    </row>
    <row r="640" spans="1:29" ht="26.25" customHeight="1" thickBot="1">
      <c r="A640" s="125"/>
      <c r="B640" s="126"/>
      <c r="C640" s="126"/>
      <c r="D640" s="126"/>
      <c r="E640" s="126"/>
      <c r="F640" s="231"/>
      <c r="G640" s="232"/>
      <c r="H640" s="232"/>
      <c r="I640" s="232"/>
      <c r="J640" s="232"/>
      <c r="K640" s="232"/>
      <c r="L640" s="232"/>
      <c r="M640" s="232"/>
      <c r="N640" s="232"/>
      <c r="O640" s="232"/>
      <c r="P640" s="232"/>
      <c r="Q640" s="232"/>
      <c r="R640" s="232"/>
      <c r="S640" s="232"/>
      <c r="T640" s="232"/>
      <c r="U640" s="232"/>
      <c r="V640" s="232"/>
      <c r="W640" s="232"/>
      <c r="X640" s="232"/>
      <c r="Y640" s="133"/>
      <c r="Z640" s="133"/>
      <c r="AA640" s="133"/>
      <c r="AB640" s="134"/>
    </row>
    <row r="641" spans="1:29" ht="26.25" customHeight="1" thickTop="1">
      <c r="A641" s="101" t="s">
        <v>11</v>
      </c>
      <c r="B641" s="208" t="str">
        <f>IF(B617="","",B617)</f>
        <v/>
      </c>
      <c r="C641" s="209"/>
      <c r="D641" s="209"/>
      <c r="E641" s="210"/>
      <c r="F641" s="112" t="s">
        <v>12</v>
      </c>
      <c r="G641" s="14" t="s">
        <v>14</v>
      </c>
      <c r="H641" s="15">
        <v>2</v>
      </c>
      <c r="I641" s="13">
        <v>3</v>
      </c>
      <c r="J641" s="15">
        <v>4</v>
      </c>
      <c r="K641" s="15">
        <v>5</v>
      </c>
      <c r="L641" s="16">
        <v>6</v>
      </c>
      <c r="M641" s="16">
        <v>7</v>
      </c>
      <c r="N641" s="16">
        <v>8</v>
      </c>
      <c r="O641" s="16">
        <v>9</v>
      </c>
      <c r="P641" s="16">
        <v>10</v>
      </c>
      <c r="Q641" s="15">
        <v>11</v>
      </c>
      <c r="R641" s="16">
        <v>12</v>
      </c>
      <c r="S641" s="16">
        <v>13</v>
      </c>
      <c r="T641" s="16">
        <v>14</v>
      </c>
      <c r="U641" s="16">
        <v>15</v>
      </c>
      <c r="V641" s="16">
        <v>16</v>
      </c>
      <c r="W641" s="16">
        <v>17</v>
      </c>
      <c r="X641" s="16">
        <v>18</v>
      </c>
      <c r="Y641" s="16">
        <v>19</v>
      </c>
      <c r="Z641" s="18">
        <v>20</v>
      </c>
      <c r="AA641" s="86"/>
      <c r="AB641" s="87"/>
    </row>
    <row r="642" spans="1:29" ht="26.25" customHeight="1">
      <c r="A642" s="101"/>
      <c r="B642" s="211"/>
      <c r="C642" s="212"/>
      <c r="D642" s="212"/>
      <c r="E642" s="213"/>
      <c r="F642" s="113"/>
      <c r="G642" s="217"/>
      <c r="H642" s="217"/>
      <c r="I642" s="217"/>
      <c r="J642" s="217"/>
      <c r="K642" s="217"/>
      <c r="L642" s="217"/>
      <c r="M642" s="217"/>
      <c r="N642" s="217"/>
      <c r="O642" s="217"/>
      <c r="P642" s="217"/>
      <c r="Q642" s="217"/>
      <c r="R642" s="217"/>
      <c r="S642" s="217"/>
      <c r="T642" s="217"/>
      <c r="U642" s="217"/>
      <c r="V642" s="217"/>
      <c r="W642" s="217"/>
      <c r="X642" s="217"/>
      <c r="Y642" s="217"/>
      <c r="Z642" s="217"/>
      <c r="AA642" s="88"/>
      <c r="AB642" s="89"/>
    </row>
    <row r="643" spans="1:29" ht="26.25" customHeight="1">
      <c r="A643" s="101"/>
      <c r="B643" s="211"/>
      <c r="C643" s="212"/>
      <c r="D643" s="212"/>
      <c r="E643" s="213"/>
      <c r="F643" s="113"/>
      <c r="G643" s="217"/>
      <c r="H643" s="217"/>
      <c r="I643" s="217"/>
      <c r="J643" s="217"/>
      <c r="K643" s="217"/>
      <c r="L643" s="217"/>
      <c r="M643" s="217"/>
      <c r="N643" s="217"/>
      <c r="O643" s="217"/>
      <c r="P643" s="217"/>
      <c r="Q643" s="217"/>
      <c r="R643" s="217"/>
      <c r="S643" s="217"/>
      <c r="T643" s="217"/>
      <c r="U643" s="217"/>
      <c r="V643" s="217"/>
      <c r="W643" s="217"/>
      <c r="X643" s="217"/>
      <c r="Y643" s="217"/>
      <c r="Z643" s="217"/>
      <c r="AA643" s="88"/>
      <c r="AB643" s="89"/>
    </row>
    <row r="644" spans="1:29" ht="26.25" customHeight="1">
      <c r="A644" s="102"/>
      <c r="B644" s="214"/>
      <c r="C644" s="215"/>
      <c r="D644" s="215"/>
      <c r="E644" s="216"/>
      <c r="F644" s="114"/>
      <c r="G644" s="218"/>
      <c r="H644" s="218"/>
      <c r="I644" s="218"/>
      <c r="J644" s="218"/>
      <c r="K644" s="218"/>
      <c r="L644" s="218"/>
      <c r="M644" s="218"/>
      <c r="N644" s="218"/>
      <c r="O644" s="218"/>
      <c r="P644" s="218"/>
      <c r="Q644" s="218"/>
      <c r="R644" s="218"/>
      <c r="S644" s="218"/>
      <c r="T644" s="218"/>
      <c r="U644" s="218"/>
      <c r="V644" s="218"/>
      <c r="W644" s="218"/>
      <c r="X644" s="218"/>
      <c r="Y644" s="218"/>
      <c r="Z644" s="218"/>
      <c r="AA644" s="90"/>
      <c r="AB644" s="91"/>
    </row>
    <row r="645" spans="1:29" ht="26.25" customHeight="1">
      <c r="A645" s="28"/>
      <c r="B645" s="29"/>
      <c r="C645" s="29"/>
      <c r="D645" s="29"/>
      <c r="E645" s="29"/>
      <c r="F645" s="28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27"/>
      <c r="Z645" s="27"/>
      <c r="AA645" s="26"/>
      <c r="AB645" s="26"/>
    </row>
    <row r="646" spans="1:29" ht="26.25" customHeight="1">
      <c r="A646" s="92" t="s">
        <v>9</v>
      </c>
      <c r="B646" s="93"/>
      <c r="C646" s="64" t="s">
        <v>21</v>
      </c>
      <c r="D646" s="64"/>
      <c r="E646" s="64"/>
      <c r="F646" s="64"/>
      <c r="G646" s="98"/>
      <c r="H646" s="61" t="s">
        <v>15</v>
      </c>
      <c r="I646" s="61"/>
      <c r="J646" s="64" t="s">
        <v>20</v>
      </c>
      <c r="K646" s="64"/>
      <c r="L646" s="64"/>
      <c r="M646" s="64"/>
      <c r="N646" s="64"/>
      <c r="O646" s="98"/>
      <c r="P646" s="61" t="s">
        <v>29</v>
      </c>
      <c r="Q646" s="61"/>
      <c r="R646" s="61"/>
      <c r="S646" s="61"/>
      <c r="T646" s="64" t="s">
        <v>26</v>
      </c>
      <c r="U646" s="64"/>
      <c r="V646" s="64"/>
      <c r="W646" s="67" t="s">
        <v>23</v>
      </c>
      <c r="X646" s="68"/>
      <c r="Y646" s="73" t="s">
        <v>34</v>
      </c>
      <c r="Z646" s="73"/>
      <c r="AA646" s="73"/>
      <c r="AB646" s="74"/>
    </row>
    <row r="647" spans="1:29" ht="26.25" customHeight="1">
      <c r="A647" s="94"/>
      <c r="B647" s="95"/>
      <c r="C647" s="65"/>
      <c r="D647" s="65"/>
      <c r="E647" s="65"/>
      <c r="F647" s="65"/>
      <c r="G647" s="99"/>
      <c r="H647" s="62"/>
      <c r="I647" s="62"/>
      <c r="J647" s="65"/>
      <c r="K647" s="65"/>
      <c r="L647" s="65"/>
      <c r="M647" s="65"/>
      <c r="N647" s="65"/>
      <c r="O647" s="99"/>
      <c r="P647" s="62"/>
      <c r="Q647" s="62"/>
      <c r="R647" s="62"/>
      <c r="S647" s="62"/>
      <c r="T647" s="65"/>
      <c r="U647" s="65"/>
      <c r="V647" s="65"/>
      <c r="W647" s="69"/>
      <c r="X647" s="70"/>
      <c r="Y647" s="75"/>
      <c r="Z647" s="75"/>
      <c r="AA647" s="75"/>
      <c r="AB647" s="76"/>
    </row>
    <row r="648" spans="1:29" ht="26.25" customHeight="1">
      <c r="A648" s="96"/>
      <c r="B648" s="97"/>
      <c r="C648" s="66"/>
      <c r="D648" s="66"/>
      <c r="E648" s="66"/>
      <c r="F648" s="66"/>
      <c r="G648" s="100"/>
      <c r="H648" s="63"/>
      <c r="I648" s="63"/>
      <c r="J648" s="66"/>
      <c r="K648" s="66"/>
      <c r="L648" s="66"/>
      <c r="M648" s="66"/>
      <c r="N648" s="66"/>
      <c r="O648" s="100"/>
      <c r="P648" s="63"/>
      <c r="Q648" s="63"/>
      <c r="R648" s="63"/>
      <c r="S648" s="63"/>
      <c r="T648" s="66"/>
      <c r="U648" s="66"/>
      <c r="V648" s="66"/>
      <c r="W648" s="71"/>
      <c r="X648" s="72"/>
      <c r="Y648" s="77"/>
      <c r="Z648" s="77"/>
      <c r="AA648" s="77"/>
      <c r="AB648" s="78"/>
    </row>
    <row r="649" spans="1:29" ht="26.25" customHeight="1">
      <c r="A649" s="165" t="s">
        <v>22</v>
      </c>
      <c r="B649" s="165"/>
      <c r="C649" s="165"/>
      <c r="D649" s="165"/>
      <c r="E649" s="165"/>
      <c r="F649" s="165"/>
      <c r="G649" s="165"/>
      <c r="H649" s="165"/>
      <c r="I649" s="165"/>
      <c r="J649" s="165"/>
      <c r="K649" s="165"/>
      <c r="L649" s="165"/>
      <c r="M649" s="1"/>
      <c r="N649" s="1"/>
      <c r="O649" s="1"/>
      <c r="P649" s="2"/>
      <c r="T649" s="227" t="str">
        <f>IF(T625="","",T625+1)</f>
        <v/>
      </c>
      <c r="U649" s="227"/>
      <c r="V649" s="227"/>
      <c r="W649" s="227"/>
      <c r="X649" s="227"/>
      <c r="Y649" s="227"/>
      <c r="Z649" s="227"/>
      <c r="AA649" s="207" t="str">
        <f>IF(T649="","",T649)</f>
        <v/>
      </c>
      <c r="AB649" s="207"/>
      <c r="AC649" s="21"/>
    </row>
    <row r="650" spans="1:29" ht="26.25" customHeight="1">
      <c r="A650" s="166"/>
      <c r="B650" s="166"/>
      <c r="C650" s="166"/>
      <c r="D650" s="166"/>
      <c r="E650" s="166"/>
      <c r="F650" s="167"/>
      <c r="G650" s="167"/>
      <c r="H650" s="167"/>
      <c r="I650" s="167"/>
      <c r="J650" s="167"/>
      <c r="K650" s="167"/>
      <c r="L650" s="167"/>
      <c r="M650" s="168" t="s">
        <v>5</v>
      </c>
      <c r="N650" s="168"/>
      <c r="O650" s="228" t="str">
        <f>IF(O626="","",O626)</f>
        <v/>
      </c>
      <c r="P650" s="228"/>
      <c r="Q650" s="228"/>
      <c r="R650" s="228"/>
      <c r="S650" s="228"/>
      <c r="T650" s="228"/>
      <c r="U650" s="228"/>
      <c r="V650" s="228"/>
      <c r="W650" s="228"/>
      <c r="X650" s="228"/>
      <c r="Y650" s="228"/>
      <c r="Z650" s="228"/>
      <c r="AA650" s="228"/>
      <c r="AB650" s="228"/>
    </row>
    <row r="651" spans="1:29" ht="26.25" customHeight="1">
      <c r="A651" s="170" t="s">
        <v>6</v>
      </c>
      <c r="B651" s="171"/>
      <c r="C651" s="171"/>
      <c r="D651" s="171"/>
      <c r="E651" s="172"/>
      <c r="F651" s="176"/>
      <c r="G651" s="177"/>
      <c r="H651" s="177"/>
      <c r="I651" s="177"/>
      <c r="J651" s="177"/>
      <c r="K651" s="177"/>
      <c r="L651" s="177"/>
      <c r="M651" s="177"/>
      <c r="N651" s="177"/>
      <c r="O651" s="177"/>
      <c r="P651" s="177"/>
      <c r="Q651" s="177"/>
      <c r="R651" s="178"/>
      <c r="S651" s="177"/>
      <c r="T651" s="177"/>
      <c r="U651" s="177"/>
      <c r="V651" s="177"/>
      <c r="W651" s="177"/>
      <c r="X651" s="177"/>
      <c r="Y651" s="177"/>
      <c r="Z651" s="177"/>
      <c r="AA651" s="177"/>
      <c r="AB651" s="179"/>
    </row>
    <row r="652" spans="1:29" ht="26.25" customHeight="1" thickBot="1">
      <c r="A652" s="173"/>
      <c r="B652" s="174"/>
      <c r="C652" s="174"/>
      <c r="D652" s="174"/>
      <c r="E652" s="175"/>
      <c r="F652" s="180"/>
      <c r="G652" s="181"/>
      <c r="H652" s="181"/>
      <c r="I652" s="181"/>
      <c r="J652" s="181"/>
      <c r="K652" s="181"/>
      <c r="L652" s="181"/>
      <c r="M652" s="181"/>
      <c r="N652" s="181"/>
      <c r="O652" s="181"/>
      <c r="P652" s="181"/>
      <c r="Q652" s="181"/>
      <c r="R652" s="182"/>
      <c r="S652" s="181"/>
      <c r="T652" s="181"/>
      <c r="U652" s="181"/>
      <c r="V652" s="181"/>
      <c r="W652" s="181"/>
      <c r="X652" s="181"/>
      <c r="Y652" s="181"/>
      <c r="Z652" s="181"/>
      <c r="AA652" s="181"/>
      <c r="AB652" s="183"/>
    </row>
    <row r="653" spans="1:29" ht="26.25" customHeight="1" thickTop="1">
      <c r="A653" s="154" t="s">
        <v>7</v>
      </c>
      <c r="B653" s="155"/>
      <c r="C653" s="155"/>
      <c r="D653" s="155"/>
      <c r="E653" s="155"/>
      <c r="F653" s="155"/>
      <c r="G653" s="155"/>
      <c r="H653" s="155"/>
      <c r="I653" s="155"/>
      <c r="J653" s="155"/>
      <c r="K653" s="155"/>
      <c r="L653" s="156"/>
      <c r="M653" s="12">
        <v>1</v>
      </c>
      <c r="N653" s="188"/>
      <c r="O653" s="188"/>
      <c r="P653" s="188"/>
      <c r="Q653" s="188"/>
      <c r="R653" s="188"/>
      <c r="S653" s="188"/>
      <c r="T653" s="189"/>
      <c r="U653" s="17">
        <v>3</v>
      </c>
      <c r="V653" s="192"/>
      <c r="W653" s="192"/>
      <c r="X653" s="192"/>
      <c r="Y653" s="192"/>
      <c r="Z653" s="192"/>
      <c r="AA653" s="192"/>
      <c r="AB653" s="193"/>
    </row>
    <row r="654" spans="1:29" ht="26.25" customHeight="1" thickBot="1">
      <c r="A654" s="160" t="s">
        <v>18</v>
      </c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2"/>
      <c r="M654" s="3">
        <v>2</v>
      </c>
      <c r="N654" s="190"/>
      <c r="O654" s="190"/>
      <c r="P654" s="190"/>
      <c r="Q654" s="190"/>
      <c r="R654" s="190"/>
      <c r="S654" s="190"/>
      <c r="T654" s="191"/>
      <c r="U654" s="3">
        <v>4</v>
      </c>
      <c r="V654" s="181"/>
      <c r="W654" s="181"/>
      <c r="X654" s="181"/>
      <c r="Y654" s="181"/>
      <c r="Z654" s="181"/>
      <c r="AA654" s="181"/>
      <c r="AB654" s="183"/>
    </row>
    <row r="655" spans="1:29" ht="26.25" customHeight="1" thickTop="1">
      <c r="A655" s="137" t="s">
        <v>16</v>
      </c>
      <c r="B655" s="138"/>
      <c r="C655" s="138"/>
      <c r="D655" s="138"/>
      <c r="E655" s="139"/>
      <c r="F655" s="5" t="s">
        <v>8</v>
      </c>
      <c r="G655" s="147" t="s">
        <v>141</v>
      </c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1"/>
      <c r="W655" s="148" t="s">
        <v>28</v>
      </c>
      <c r="X655" s="149"/>
      <c r="Y655" s="150"/>
      <c r="Z655" s="151" t="s">
        <v>25</v>
      </c>
      <c r="AA655" s="151"/>
      <c r="AB655" s="152"/>
    </row>
    <row r="656" spans="1:29" ht="26.25" customHeight="1">
      <c r="A656" s="142" t="s">
        <v>10</v>
      </c>
      <c r="B656" s="143"/>
      <c r="C656" s="143"/>
      <c r="D656" s="143"/>
      <c r="E656" s="153"/>
      <c r="F656" s="6">
        <v>1</v>
      </c>
      <c r="G656" s="194"/>
      <c r="H656" s="195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8"/>
      <c r="W656" s="46" t="str">
        <f>IF(I656="","",VLOOKUP(I656,'リスト1(PC入力用)'!$C$2:$E$169,2,FALSE))</f>
        <v/>
      </c>
      <c r="X656" s="47" t="str">
        <f>IF(I656="","",VLOOKUP(I656,'リスト1(PC入力用)'!$C$2:$E$169,3,FALSE))</f>
        <v/>
      </c>
      <c r="Y656" s="22" t="str">
        <f>IF(X656="","",W656+X656)</f>
        <v/>
      </c>
      <c r="Z656" s="201" t="str">
        <f>IF(Y656="","",_xlfn.IFS(Y656=2,"対策の必要なし",Y656=3,"現時点では必要なし",Y656=4,"何らかの対策が必要",Y656=5,"優先的な対策が必要",Y656=6,"即座に対策が必要"))</f>
        <v/>
      </c>
      <c r="AA656" s="202"/>
      <c r="AB656" s="203"/>
    </row>
    <row r="657" spans="1:28" ht="26.25" customHeight="1">
      <c r="A657" s="115" t="s">
        <v>19</v>
      </c>
      <c r="B657" s="116"/>
      <c r="C657" s="116"/>
      <c r="D657" s="116"/>
      <c r="E657" s="135"/>
      <c r="F657" s="6">
        <v>2</v>
      </c>
      <c r="G657" s="194"/>
      <c r="H657" s="195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8"/>
      <c r="W657" s="46" t="str">
        <f>IF(I657="","",VLOOKUP(I657,'リスト1(PC入力用)'!$C$2:$E$169,2,FALSE))</f>
        <v/>
      </c>
      <c r="X657" s="47" t="str">
        <f>IF(I657="","",VLOOKUP(I657,'リスト1(PC入力用)'!$C$2:$E$169,3,FALSE))</f>
        <v/>
      </c>
      <c r="Y657" s="22" t="str">
        <f>IF(X657="","",W657+X657)</f>
        <v/>
      </c>
      <c r="Z657" s="201" t="str">
        <f t="shared" ref="Z657:Z658" si="27">IF(Y657="","",_xlfn.IFS(Y657=2,"対策の必要なし",Y657=3,"現時点では必要なし",Y657=4,"何らかの対策が必要",Y657=5,"優先的な対策が必要",Y657=6,"即座に対策が必要"))</f>
        <v/>
      </c>
      <c r="AA657" s="202"/>
      <c r="AB657" s="203"/>
    </row>
    <row r="658" spans="1:28" ht="26.25" customHeight="1" thickBot="1">
      <c r="A658" s="117"/>
      <c r="B658" s="118"/>
      <c r="C658" s="118"/>
      <c r="D658" s="118"/>
      <c r="E658" s="136"/>
      <c r="F658" s="7">
        <v>3</v>
      </c>
      <c r="G658" s="182"/>
      <c r="H658" s="196"/>
      <c r="I658" s="199"/>
      <c r="J658" s="199"/>
      <c r="K658" s="199"/>
      <c r="L658" s="199"/>
      <c r="M658" s="199"/>
      <c r="N658" s="199"/>
      <c r="O658" s="199"/>
      <c r="P658" s="199"/>
      <c r="Q658" s="199"/>
      <c r="R658" s="199"/>
      <c r="S658" s="199"/>
      <c r="T658" s="199"/>
      <c r="U658" s="199"/>
      <c r="V658" s="200"/>
      <c r="W658" s="46" t="str">
        <f>IF(I658="","",VLOOKUP(I658,'リスト1(PC入力用)'!$C$2:$E$169,2,FALSE))</f>
        <v/>
      </c>
      <c r="X658" s="47" t="str">
        <f>IF(I658="","",VLOOKUP(I658,'リスト1(PC入力用)'!$C$2:$E$169,3,FALSE))</f>
        <v/>
      </c>
      <c r="Y658" s="23" t="str">
        <f>IF(X658="","",W658+X658)</f>
        <v/>
      </c>
      <c r="Z658" s="201" t="str">
        <f t="shared" si="27"/>
        <v/>
      </c>
      <c r="AA658" s="202"/>
      <c r="AB658" s="203"/>
    </row>
    <row r="659" spans="1:28" ht="26.25" customHeight="1" thickTop="1">
      <c r="A659" s="137" t="s">
        <v>17</v>
      </c>
      <c r="B659" s="138"/>
      <c r="C659" s="138"/>
      <c r="D659" s="138"/>
      <c r="E659" s="139"/>
      <c r="F659" s="8" t="s">
        <v>8</v>
      </c>
      <c r="G659" s="11" t="s">
        <v>30</v>
      </c>
      <c r="H659" s="225" t="s">
        <v>23</v>
      </c>
      <c r="I659" s="226"/>
      <c r="J659" s="226"/>
      <c r="K659" s="147" t="s">
        <v>24</v>
      </c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  <c r="AA659" s="140"/>
      <c r="AB659" s="141"/>
    </row>
    <row r="660" spans="1:28" ht="26.25" customHeight="1">
      <c r="A660" s="142" t="s">
        <v>33</v>
      </c>
      <c r="B660" s="143"/>
      <c r="C660" s="143"/>
      <c r="D660" s="143"/>
      <c r="E660" s="143"/>
      <c r="F660" s="9"/>
      <c r="G660" s="34" t="str">
        <f>IF(F660="","",VLOOKUP(F660,F656:Y658,20,FALSE))</f>
        <v/>
      </c>
      <c r="H660" s="219" t="str">
        <f>IF(F660="","",VLOOKUP(F660,F656:AB658,21,FALSE))</f>
        <v/>
      </c>
      <c r="I660" s="220"/>
      <c r="J660" s="221"/>
      <c r="K660" s="194"/>
      <c r="L660" s="195"/>
      <c r="M660" s="186"/>
      <c r="N660" s="184"/>
      <c r="O660" s="184"/>
      <c r="P660" s="184"/>
      <c r="Q660" s="184"/>
      <c r="R660" s="184"/>
      <c r="S660" s="184"/>
      <c r="T660" s="187"/>
      <c r="U660" s="184"/>
      <c r="V660" s="184"/>
      <c r="W660" s="184"/>
      <c r="X660" s="184"/>
      <c r="Y660" s="184"/>
      <c r="Z660" s="184"/>
      <c r="AA660" s="184"/>
      <c r="AB660" s="185"/>
    </row>
    <row r="661" spans="1:28" ht="26.25" customHeight="1">
      <c r="A661" s="115" t="s">
        <v>31</v>
      </c>
      <c r="B661" s="116"/>
      <c r="C661" s="116"/>
      <c r="D661" s="116"/>
      <c r="E661" s="116"/>
      <c r="F661" s="9"/>
      <c r="G661" s="34" t="str">
        <f>IF(F661="","",VLOOKUP(F661,F656:Y658,20,FALSE))</f>
        <v/>
      </c>
      <c r="H661" s="219" t="str">
        <f>IF(F661="","",VLOOKUP(F661,F656:AB658,21,FALSE))</f>
        <v/>
      </c>
      <c r="I661" s="220"/>
      <c r="J661" s="221"/>
      <c r="K661" s="194"/>
      <c r="L661" s="195"/>
      <c r="M661" s="186"/>
      <c r="N661" s="184"/>
      <c r="O661" s="184"/>
      <c r="P661" s="184"/>
      <c r="Q661" s="184"/>
      <c r="R661" s="184"/>
      <c r="S661" s="184"/>
      <c r="T661" s="187"/>
      <c r="U661" s="184"/>
      <c r="V661" s="184"/>
      <c r="W661" s="184"/>
      <c r="X661" s="184"/>
      <c r="Y661" s="184"/>
      <c r="Z661" s="184"/>
      <c r="AA661" s="184"/>
      <c r="AB661" s="185"/>
    </row>
    <row r="662" spans="1:28" ht="26.25" customHeight="1" thickBot="1">
      <c r="A662" s="117"/>
      <c r="B662" s="118"/>
      <c r="C662" s="118"/>
      <c r="D662" s="118"/>
      <c r="E662" s="118"/>
      <c r="F662" s="10"/>
      <c r="G662" s="34" t="str">
        <f>IF(F662="","",VLOOKUP(F662,F656:Y658,20,FALSE))</f>
        <v/>
      </c>
      <c r="H662" s="222" t="str">
        <f>IF(F662="","",VLOOKUP(F662,F656:AB658,21,FALSE))</f>
        <v/>
      </c>
      <c r="I662" s="223"/>
      <c r="J662" s="224"/>
      <c r="K662" s="182"/>
      <c r="L662" s="196"/>
      <c r="M662" s="204"/>
      <c r="N662" s="181"/>
      <c r="O662" s="181"/>
      <c r="P662" s="181"/>
      <c r="Q662" s="181"/>
      <c r="R662" s="181"/>
      <c r="S662" s="181"/>
      <c r="T662" s="205"/>
      <c r="U662" s="184"/>
      <c r="V662" s="184"/>
      <c r="W662" s="184"/>
      <c r="X662" s="184"/>
      <c r="Y662" s="184"/>
      <c r="Z662" s="184"/>
      <c r="AA662" s="184"/>
      <c r="AB662" s="185"/>
    </row>
    <row r="663" spans="1:28" ht="26.25" customHeight="1" thickTop="1">
      <c r="A663" s="123" t="s">
        <v>13</v>
      </c>
      <c r="B663" s="124"/>
      <c r="C663" s="124"/>
      <c r="D663" s="124"/>
      <c r="E663" s="124"/>
      <c r="F663" s="229"/>
      <c r="G663" s="230"/>
      <c r="H663" s="230"/>
      <c r="I663" s="230"/>
      <c r="J663" s="230"/>
      <c r="K663" s="230"/>
      <c r="L663" s="230"/>
      <c r="M663" s="230"/>
      <c r="N663" s="230"/>
      <c r="O663" s="230"/>
      <c r="P663" s="230"/>
      <c r="Q663" s="230"/>
      <c r="R663" s="230"/>
      <c r="S663" s="230"/>
      <c r="T663" s="230"/>
      <c r="U663" s="230"/>
      <c r="V663" s="230"/>
      <c r="W663" s="230"/>
      <c r="X663" s="230"/>
      <c r="Y663" s="131" t="s">
        <v>35</v>
      </c>
      <c r="Z663" s="131"/>
      <c r="AA663" s="131"/>
      <c r="AB663" s="132"/>
    </row>
    <row r="664" spans="1:28" ht="26.25" customHeight="1" thickBot="1">
      <c r="A664" s="125"/>
      <c r="B664" s="126"/>
      <c r="C664" s="126"/>
      <c r="D664" s="126"/>
      <c r="E664" s="126"/>
      <c r="F664" s="231"/>
      <c r="G664" s="232"/>
      <c r="H664" s="232"/>
      <c r="I664" s="232"/>
      <c r="J664" s="232"/>
      <c r="K664" s="232"/>
      <c r="L664" s="232"/>
      <c r="M664" s="232"/>
      <c r="N664" s="232"/>
      <c r="O664" s="232"/>
      <c r="P664" s="232"/>
      <c r="Q664" s="232"/>
      <c r="R664" s="232"/>
      <c r="S664" s="232"/>
      <c r="T664" s="232"/>
      <c r="U664" s="232"/>
      <c r="V664" s="232"/>
      <c r="W664" s="232"/>
      <c r="X664" s="232"/>
      <c r="Y664" s="133"/>
      <c r="Z664" s="133"/>
      <c r="AA664" s="133"/>
      <c r="AB664" s="134"/>
    </row>
    <row r="665" spans="1:28" ht="26.25" customHeight="1" thickTop="1">
      <c r="A665" s="101" t="s">
        <v>11</v>
      </c>
      <c r="B665" s="208" t="str">
        <f>IF(B641="","",B641)</f>
        <v/>
      </c>
      <c r="C665" s="209"/>
      <c r="D665" s="209"/>
      <c r="E665" s="210"/>
      <c r="F665" s="112" t="s">
        <v>12</v>
      </c>
      <c r="G665" s="14" t="s">
        <v>14</v>
      </c>
      <c r="H665" s="15">
        <v>2</v>
      </c>
      <c r="I665" s="13">
        <v>3</v>
      </c>
      <c r="J665" s="15">
        <v>4</v>
      </c>
      <c r="K665" s="15">
        <v>5</v>
      </c>
      <c r="L665" s="16">
        <v>6</v>
      </c>
      <c r="M665" s="16">
        <v>7</v>
      </c>
      <c r="N665" s="16">
        <v>8</v>
      </c>
      <c r="O665" s="16">
        <v>9</v>
      </c>
      <c r="P665" s="16">
        <v>10</v>
      </c>
      <c r="Q665" s="15">
        <v>11</v>
      </c>
      <c r="R665" s="16">
        <v>12</v>
      </c>
      <c r="S665" s="16">
        <v>13</v>
      </c>
      <c r="T665" s="16">
        <v>14</v>
      </c>
      <c r="U665" s="16">
        <v>15</v>
      </c>
      <c r="V665" s="16">
        <v>16</v>
      </c>
      <c r="W665" s="16">
        <v>17</v>
      </c>
      <c r="X665" s="16">
        <v>18</v>
      </c>
      <c r="Y665" s="16">
        <v>19</v>
      </c>
      <c r="Z665" s="18">
        <v>20</v>
      </c>
      <c r="AA665" s="86"/>
      <c r="AB665" s="87"/>
    </row>
    <row r="666" spans="1:28" ht="26.25" customHeight="1">
      <c r="A666" s="101"/>
      <c r="B666" s="211"/>
      <c r="C666" s="212"/>
      <c r="D666" s="212"/>
      <c r="E666" s="213"/>
      <c r="F666" s="113"/>
      <c r="G666" s="217"/>
      <c r="H666" s="217"/>
      <c r="I666" s="217"/>
      <c r="J666" s="217"/>
      <c r="K666" s="217"/>
      <c r="L666" s="217"/>
      <c r="M666" s="217"/>
      <c r="N666" s="217"/>
      <c r="O666" s="217"/>
      <c r="P666" s="217"/>
      <c r="Q666" s="217"/>
      <c r="R666" s="217"/>
      <c r="S666" s="217"/>
      <c r="T666" s="217"/>
      <c r="U666" s="217"/>
      <c r="V666" s="217"/>
      <c r="W666" s="217"/>
      <c r="X666" s="217"/>
      <c r="Y666" s="217"/>
      <c r="Z666" s="217"/>
      <c r="AA666" s="88"/>
      <c r="AB666" s="89"/>
    </row>
    <row r="667" spans="1:28" ht="26.25" customHeight="1">
      <c r="A667" s="101"/>
      <c r="B667" s="211"/>
      <c r="C667" s="212"/>
      <c r="D667" s="212"/>
      <c r="E667" s="213"/>
      <c r="F667" s="113"/>
      <c r="G667" s="217"/>
      <c r="H667" s="217"/>
      <c r="I667" s="217"/>
      <c r="J667" s="217"/>
      <c r="K667" s="217"/>
      <c r="L667" s="217"/>
      <c r="M667" s="217"/>
      <c r="N667" s="217"/>
      <c r="O667" s="217"/>
      <c r="P667" s="217"/>
      <c r="Q667" s="217"/>
      <c r="R667" s="217"/>
      <c r="S667" s="217"/>
      <c r="T667" s="217"/>
      <c r="U667" s="217"/>
      <c r="V667" s="217"/>
      <c r="W667" s="217"/>
      <c r="X667" s="217"/>
      <c r="Y667" s="217"/>
      <c r="Z667" s="217"/>
      <c r="AA667" s="88"/>
      <c r="AB667" s="89"/>
    </row>
    <row r="668" spans="1:28" ht="26.25" customHeight="1">
      <c r="A668" s="102"/>
      <c r="B668" s="214"/>
      <c r="C668" s="215"/>
      <c r="D668" s="215"/>
      <c r="E668" s="216"/>
      <c r="F668" s="114"/>
      <c r="G668" s="218"/>
      <c r="H668" s="218"/>
      <c r="I668" s="218"/>
      <c r="J668" s="218"/>
      <c r="K668" s="218"/>
      <c r="L668" s="218"/>
      <c r="M668" s="218"/>
      <c r="N668" s="218"/>
      <c r="O668" s="218"/>
      <c r="P668" s="218"/>
      <c r="Q668" s="218"/>
      <c r="R668" s="218"/>
      <c r="S668" s="218"/>
      <c r="T668" s="218"/>
      <c r="U668" s="218"/>
      <c r="V668" s="218"/>
      <c r="W668" s="218"/>
      <c r="X668" s="218"/>
      <c r="Y668" s="218"/>
      <c r="Z668" s="218"/>
      <c r="AA668" s="90"/>
      <c r="AB668" s="91"/>
    </row>
    <row r="669" spans="1:28" ht="26.25" customHeight="1">
      <c r="A669" s="28"/>
      <c r="B669" s="29"/>
      <c r="C669" s="29"/>
      <c r="D669" s="29"/>
      <c r="E669" s="29"/>
      <c r="F669" s="28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27"/>
      <c r="Z669" s="27"/>
      <c r="AA669" s="26"/>
      <c r="AB669" s="26"/>
    </row>
    <row r="670" spans="1:28" ht="26.25" customHeight="1">
      <c r="A670" s="92" t="s">
        <v>9</v>
      </c>
      <c r="B670" s="93"/>
      <c r="C670" s="64" t="s">
        <v>21</v>
      </c>
      <c r="D670" s="64"/>
      <c r="E670" s="64"/>
      <c r="F670" s="64"/>
      <c r="G670" s="98"/>
      <c r="H670" s="61" t="s">
        <v>15</v>
      </c>
      <c r="I670" s="61"/>
      <c r="J670" s="64" t="s">
        <v>20</v>
      </c>
      <c r="K670" s="64"/>
      <c r="L670" s="64"/>
      <c r="M670" s="64"/>
      <c r="N670" s="64"/>
      <c r="O670" s="98"/>
      <c r="P670" s="61" t="s">
        <v>29</v>
      </c>
      <c r="Q670" s="61"/>
      <c r="R670" s="61"/>
      <c r="S670" s="61"/>
      <c r="T670" s="64" t="s">
        <v>26</v>
      </c>
      <c r="U670" s="64"/>
      <c r="V670" s="64"/>
      <c r="W670" s="67" t="s">
        <v>23</v>
      </c>
      <c r="X670" s="68"/>
      <c r="Y670" s="73" t="s">
        <v>34</v>
      </c>
      <c r="Z670" s="73"/>
      <c r="AA670" s="73"/>
      <c r="AB670" s="74"/>
    </row>
    <row r="671" spans="1:28" ht="26.25" customHeight="1">
      <c r="A671" s="94"/>
      <c r="B671" s="95"/>
      <c r="C671" s="65"/>
      <c r="D671" s="65"/>
      <c r="E671" s="65"/>
      <c r="F671" s="65"/>
      <c r="G671" s="99"/>
      <c r="H671" s="62"/>
      <c r="I671" s="62"/>
      <c r="J671" s="65"/>
      <c r="K671" s="65"/>
      <c r="L671" s="65"/>
      <c r="M671" s="65"/>
      <c r="N671" s="65"/>
      <c r="O671" s="99"/>
      <c r="P671" s="62"/>
      <c r="Q671" s="62"/>
      <c r="R671" s="62"/>
      <c r="S671" s="62"/>
      <c r="T671" s="65"/>
      <c r="U671" s="65"/>
      <c r="V671" s="65"/>
      <c r="W671" s="69"/>
      <c r="X671" s="70"/>
      <c r="Y671" s="75"/>
      <c r="Z671" s="75"/>
      <c r="AA671" s="75"/>
      <c r="AB671" s="76"/>
    </row>
    <row r="672" spans="1:28" ht="26.25" customHeight="1">
      <c r="A672" s="96"/>
      <c r="B672" s="97"/>
      <c r="C672" s="66"/>
      <c r="D672" s="66"/>
      <c r="E672" s="66"/>
      <c r="F672" s="66"/>
      <c r="G672" s="100"/>
      <c r="H672" s="63"/>
      <c r="I672" s="63"/>
      <c r="J672" s="66"/>
      <c r="K672" s="66"/>
      <c r="L672" s="66"/>
      <c r="M672" s="66"/>
      <c r="N672" s="66"/>
      <c r="O672" s="100"/>
      <c r="P672" s="63"/>
      <c r="Q672" s="63"/>
      <c r="R672" s="63"/>
      <c r="S672" s="63"/>
      <c r="T672" s="66"/>
      <c r="U672" s="66"/>
      <c r="V672" s="66"/>
      <c r="W672" s="71"/>
      <c r="X672" s="72"/>
      <c r="Y672" s="77"/>
      <c r="Z672" s="77"/>
      <c r="AA672" s="77"/>
      <c r="AB672" s="78"/>
    </row>
    <row r="673" spans="1:29" ht="26.25" customHeight="1">
      <c r="A673" s="165" t="s">
        <v>22</v>
      </c>
      <c r="B673" s="165"/>
      <c r="C673" s="165"/>
      <c r="D673" s="165"/>
      <c r="E673" s="165"/>
      <c r="F673" s="165"/>
      <c r="G673" s="165"/>
      <c r="H673" s="165"/>
      <c r="I673" s="165"/>
      <c r="J673" s="165"/>
      <c r="K673" s="165"/>
      <c r="L673" s="165"/>
      <c r="M673" s="1"/>
      <c r="N673" s="1"/>
      <c r="O673" s="1"/>
      <c r="P673" s="2"/>
      <c r="T673" s="227" t="str">
        <f>IF(T649="","",T649+1)</f>
        <v/>
      </c>
      <c r="U673" s="227"/>
      <c r="V673" s="227"/>
      <c r="W673" s="227"/>
      <c r="X673" s="227"/>
      <c r="Y673" s="227"/>
      <c r="Z673" s="227"/>
      <c r="AA673" s="207" t="str">
        <f>IF(T673="","",T673)</f>
        <v/>
      </c>
      <c r="AB673" s="207"/>
      <c r="AC673" s="21"/>
    </row>
    <row r="674" spans="1:29" ht="26.25" customHeight="1">
      <c r="A674" s="166"/>
      <c r="B674" s="166"/>
      <c r="C674" s="166"/>
      <c r="D674" s="166"/>
      <c r="E674" s="166"/>
      <c r="F674" s="167"/>
      <c r="G674" s="167"/>
      <c r="H674" s="167"/>
      <c r="I674" s="167"/>
      <c r="J674" s="167"/>
      <c r="K674" s="167"/>
      <c r="L674" s="167"/>
      <c r="M674" s="168" t="s">
        <v>5</v>
      </c>
      <c r="N674" s="168"/>
      <c r="O674" s="228" t="str">
        <f>IF(O650="","",O650)</f>
        <v/>
      </c>
      <c r="P674" s="228"/>
      <c r="Q674" s="228"/>
      <c r="R674" s="228"/>
      <c r="S674" s="228"/>
      <c r="T674" s="228"/>
      <c r="U674" s="228"/>
      <c r="V674" s="228"/>
      <c r="W674" s="228"/>
      <c r="X674" s="228"/>
      <c r="Y674" s="228"/>
      <c r="Z674" s="228"/>
      <c r="AA674" s="228"/>
      <c r="AB674" s="228"/>
    </row>
    <row r="675" spans="1:29" ht="26.25" customHeight="1">
      <c r="A675" s="170" t="s">
        <v>6</v>
      </c>
      <c r="B675" s="171"/>
      <c r="C675" s="171"/>
      <c r="D675" s="171"/>
      <c r="E675" s="172"/>
      <c r="F675" s="176"/>
      <c r="G675" s="177"/>
      <c r="H675" s="177"/>
      <c r="I675" s="177"/>
      <c r="J675" s="177"/>
      <c r="K675" s="177"/>
      <c r="L675" s="177"/>
      <c r="M675" s="177"/>
      <c r="N675" s="177"/>
      <c r="O675" s="177"/>
      <c r="P675" s="177"/>
      <c r="Q675" s="177"/>
      <c r="R675" s="178"/>
      <c r="S675" s="177"/>
      <c r="T675" s="177"/>
      <c r="U675" s="177"/>
      <c r="V675" s="177"/>
      <c r="W675" s="177"/>
      <c r="X675" s="177"/>
      <c r="Y675" s="177"/>
      <c r="Z675" s="177"/>
      <c r="AA675" s="177"/>
      <c r="AB675" s="179"/>
    </row>
    <row r="676" spans="1:29" ht="26.25" customHeight="1" thickBot="1">
      <c r="A676" s="173"/>
      <c r="B676" s="174"/>
      <c r="C676" s="174"/>
      <c r="D676" s="174"/>
      <c r="E676" s="175"/>
      <c r="F676" s="180"/>
      <c r="G676" s="181"/>
      <c r="H676" s="181"/>
      <c r="I676" s="181"/>
      <c r="J676" s="181"/>
      <c r="K676" s="181"/>
      <c r="L676" s="181"/>
      <c r="M676" s="181"/>
      <c r="N676" s="181"/>
      <c r="O676" s="181"/>
      <c r="P676" s="181"/>
      <c r="Q676" s="181"/>
      <c r="R676" s="182"/>
      <c r="S676" s="181"/>
      <c r="T676" s="181"/>
      <c r="U676" s="181"/>
      <c r="V676" s="181"/>
      <c r="W676" s="181"/>
      <c r="X676" s="181"/>
      <c r="Y676" s="181"/>
      <c r="Z676" s="181"/>
      <c r="AA676" s="181"/>
      <c r="AB676" s="183"/>
    </row>
    <row r="677" spans="1:29" ht="26.25" customHeight="1" thickTop="1">
      <c r="A677" s="154" t="s">
        <v>7</v>
      </c>
      <c r="B677" s="155"/>
      <c r="C677" s="155"/>
      <c r="D677" s="155"/>
      <c r="E677" s="155"/>
      <c r="F677" s="155"/>
      <c r="G677" s="155"/>
      <c r="H677" s="155"/>
      <c r="I677" s="155"/>
      <c r="J677" s="155"/>
      <c r="K677" s="155"/>
      <c r="L677" s="156"/>
      <c r="M677" s="12">
        <v>1</v>
      </c>
      <c r="N677" s="188"/>
      <c r="O677" s="188"/>
      <c r="P677" s="188"/>
      <c r="Q677" s="188"/>
      <c r="R677" s="188"/>
      <c r="S677" s="188"/>
      <c r="T677" s="189"/>
      <c r="U677" s="17">
        <v>3</v>
      </c>
      <c r="V677" s="192"/>
      <c r="W677" s="192"/>
      <c r="X677" s="192"/>
      <c r="Y677" s="192"/>
      <c r="Z677" s="192"/>
      <c r="AA677" s="192"/>
      <c r="AB677" s="193"/>
    </row>
    <row r="678" spans="1:29" ht="26.25" customHeight="1" thickBot="1">
      <c r="A678" s="160" t="s">
        <v>18</v>
      </c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2"/>
      <c r="M678" s="3">
        <v>2</v>
      </c>
      <c r="N678" s="190"/>
      <c r="O678" s="190"/>
      <c r="P678" s="190"/>
      <c r="Q678" s="190"/>
      <c r="R678" s="190"/>
      <c r="S678" s="190"/>
      <c r="T678" s="191"/>
      <c r="U678" s="3">
        <v>4</v>
      </c>
      <c r="V678" s="181"/>
      <c r="W678" s="181"/>
      <c r="X678" s="181"/>
      <c r="Y678" s="181"/>
      <c r="Z678" s="181"/>
      <c r="AA678" s="181"/>
      <c r="AB678" s="183"/>
    </row>
    <row r="679" spans="1:29" ht="26.25" customHeight="1" thickTop="1">
      <c r="A679" s="137" t="s">
        <v>16</v>
      </c>
      <c r="B679" s="138"/>
      <c r="C679" s="138"/>
      <c r="D679" s="138"/>
      <c r="E679" s="139"/>
      <c r="F679" s="5" t="s">
        <v>8</v>
      </c>
      <c r="G679" s="147" t="s">
        <v>141</v>
      </c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1"/>
      <c r="W679" s="148" t="s">
        <v>28</v>
      </c>
      <c r="X679" s="149"/>
      <c r="Y679" s="150"/>
      <c r="Z679" s="151" t="s">
        <v>25</v>
      </c>
      <c r="AA679" s="151"/>
      <c r="AB679" s="152"/>
    </row>
    <row r="680" spans="1:29" ht="26.25" customHeight="1">
      <c r="A680" s="142" t="s">
        <v>10</v>
      </c>
      <c r="B680" s="143"/>
      <c r="C680" s="143"/>
      <c r="D680" s="143"/>
      <c r="E680" s="153"/>
      <c r="F680" s="6">
        <v>1</v>
      </c>
      <c r="G680" s="194"/>
      <c r="H680" s="195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8"/>
      <c r="W680" s="46" t="str">
        <f>IF(I680="","",VLOOKUP(I680,'リスト1(PC入力用)'!$C$2:$E$169,2,FALSE))</f>
        <v/>
      </c>
      <c r="X680" s="47" t="str">
        <f>IF(I680="","",VLOOKUP(I680,'リスト1(PC入力用)'!$C$2:$E$169,3,FALSE))</f>
        <v/>
      </c>
      <c r="Y680" s="22" t="str">
        <f>IF(X680="","",W680+X680)</f>
        <v/>
      </c>
      <c r="Z680" s="201" t="str">
        <f>IF(Y680="","",_xlfn.IFS(Y680=2,"対策の必要なし",Y680=3,"現時点では必要なし",Y680=4,"何らかの対策が必要",Y680=5,"優先的な対策が必要",Y680=6,"即座に対策が必要"))</f>
        <v/>
      </c>
      <c r="AA680" s="202"/>
      <c r="AB680" s="203"/>
    </row>
    <row r="681" spans="1:29" ht="26.25" customHeight="1">
      <c r="A681" s="115" t="s">
        <v>19</v>
      </c>
      <c r="B681" s="116"/>
      <c r="C681" s="116"/>
      <c r="D681" s="116"/>
      <c r="E681" s="135"/>
      <c r="F681" s="6">
        <v>2</v>
      </c>
      <c r="G681" s="194"/>
      <c r="H681" s="195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8"/>
      <c r="W681" s="46" t="str">
        <f>IF(I681="","",VLOOKUP(I681,'リスト1(PC入力用)'!$C$2:$E$169,2,FALSE))</f>
        <v/>
      </c>
      <c r="X681" s="47" t="str">
        <f>IF(I681="","",VLOOKUP(I681,'リスト1(PC入力用)'!$C$2:$E$169,3,FALSE))</f>
        <v/>
      </c>
      <c r="Y681" s="22" t="str">
        <f>IF(X681="","",W681+X681)</f>
        <v/>
      </c>
      <c r="Z681" s="201" t="str">
        <f t="shared" ref="Z681:Z682" si="28">IF(Y681="","",_xlfn.IFS(Y681=2,"対策の必要なし",Y681=3,"現時点では必要なし",Y681=4,"何らかの対策が必要",Y681=5,"優先的な対策が必要",Y681=6,"即座に対策が必要"))</f>
        <v/>
      </c>
      <c r="AA681" s="202"/>
      <c r="AB681" s="203"/>
    </row>
    <row r="682" spans="1:29" ht="26.25" customHeight="1" thickBot="1">
      <c r="A682" s="117"/>
      <c r="B682" s="118"/>
      <c r="C682" s="118"/>
      <c r="D682" s="118"/>
      <c r="E682" s="136"/>
      <c r="F682" s="7">
        <v>3</v>
      </c>
      <c r="G682" s="182"/>
      <c r="H682" s="196"/>
      <c r="I682" s="199"/>
      <c r="J682" s="199"/>
      <c r="K682" s="199"/>
      <c r="L682" s="199"/>
      <c r="M682" s="199"/>
      <c r="N682" s="199"/>
      <c r="O682" s="199"/>
      <c r="P682" s="199"/>
      <c r="Q682" s="199"/>
      <c r="R682" s="199"/>
      <c r="S682" s="199"/>
      <c r="T682" s="199"/>
      <c r="U682" s="199"/>
      <c r="V682" s="200"/>
      <c r="W682" s="46" t="str">
        <f>IF(I682="","",VLOOKUP(I682,'リスト1(PC入力用)'!$C$2:$E$169,2,FALSE))</f>
        <v/>
      </c>
      <c r="X682" s="47" t="str">
        <f>IF(I682="","",VLOOKUP(I682,'リスト1(PC入力用)'!$C$2:$E$169,3,FALSE))</f>
        <v/>
      </c>
      <c r="Y682" s="23" t="str">
        <f>IF(X682="","",W682+X682)</f>
        <v/>
      </c>
      <c r="Z682" s="201" t="str">
        <f t="shared" si="28"/>
        <v/>
      </c>
      <c r="AA682" s="202"/>
      <c r="AB682" s="203"/>
    </row>
    <row r="683" spans="1:29" ht="26.25" customHeight="1" thickTop="1">
      <c r="A683" s="137" t="s">
        <v>17</v>
      </c>
      <c r="B683" s="138"/>
      <c r="C683" s="138"/>
      <c r="D683" s="138"/>
      <c r="E683" s="139"/>
      <c r="F683" s="8" t="s">
        <v>8</v>
      </c>
      <c r="G683" s="11" t="s">
        <v>30</v>
      </c>
      <c r="H683" s="225" t="s">
        <v>23</v>
      </c>
      <c r="I683" s="226"/>
      <c r="J683" s="226"/>
      <c r="K683" s="147" t="s">
        <v>24</v>
      </c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  <c r="AA683" s="140"/>
      <c r="AB683" s="141"/>
    </row>
    <row r="684" spans="1:29" ht="26.25" customHeight="1">
      <c r="A684" s="142" t="s">
        <v>33</v>
      </c>
      <c r="B684" s="143"/>
      <c r="C684" s="143"/>
      <c r="D684" s="143"/>
      <c r="E684" s="143"/>
      <c r="F684" s="9"/>
      <c r="G684" s="34" t="str">
        <f>IF(F684="","",VLOOKUP(F684,F680:Y682,20,FALSE))</f>
        <v/>
      </c>
      <c r="H684" s="219" t="str">
        <f>IF(F684="","",VLOOKUP(F684,F680:AB682,21,FALSE))</f>
        <v/>
      </c>
      <c r="I684" s="220"/>
      <c r="J684" s="221"/>
      <c r="K684" s="194"/>
      <c r="L684" s="195"/>
      <c r="M684" s="186"/>
      <c r="N684" s="184"/>
      <c r="O684" s="184"/>
      <c r="P684" s="184"/>
      <c r="Q684" s="184"/>
      <c r="R684" s="184"/>
      <c r="S684" s="184"/>
      <c r="T684" s="187"/>
      <c r="U684" s="184"/>
      <c r="V684" s="184"/>
      <c r="W684" s="184"/>
      <c r="X684" s="184"/>
      <c r="Y684" s="184"/>
      <c r="Z684" s="184"/>
      <c r="AA684" s="184"/>
      <c r="AB684" s="185"/>
    </row>
    <row r="685" spans="1:29" ht="26.25" customHeight="1">
      <c r="A685" s="115" t="s">
        <v>31</v>
      </c>
      <c r="B685" s="116"/>
      <c r="C685" s="116"/>
      <c r="D685" s="116"/>
      <c r="E685" s="116"/>
      <c r="F685" s="9"/>
      <c r="G685" s="34" t="str">
        <f>IF(F685="","",VLOOKUP(F685,F680:Y682,20,FALSE))</f>
        <v/>
      </c>
      <c r="H685" s="219" t="str">
        <f>IF(F685="","",VLOOKUP(F685,F680:AB682,21,FALSE))</f>
        <v/>
      </c>
      <c r="I685" s="220"/>
      <c r="J685" s="221"/>
      <c r="K685" s="194"/>
      <c r="L685" s="195"/>
      <c r="M685" s="186"/>
      <c r="N685" s="184"/>
      <c r="O685" s="184"/>
      <c r="P685" s="184"/>
      <c r="Q685" s="184"/>
      <c r="R685" s="184"/>
      <c r="S685" s="184"/>
      <c r="T685" s="187"/>
      <c r="U685" s="184"/>
      <c r="V685" s="184"/>
      <c r="W685" s="184"/>
      <c r="X685" s="184"/>
      <c r="Y685" s="184"/>
      <c r="Z685" s="184"/>
      <c r="AA685" s="184"/>
      <c r="AB685" s="185"/>
    </row>
    <row r="686" spans="1:29" ht="26.25" customHeight="1" thickBot="1">
      <c r="A686" s="117"/>
      <c r="B686" s="118"/>
      <c r="C686" s="118"/>
      <c r="D686" s="118"/>
      <c r="E686" s="118"/>
      <c r="F686" s="10"/>
      <c r="G686" s="34" t="str">
        <f>IF(F686="","",VLOOKUP(F686,F680:Y682,20,FALSE))</f>
        <v/>
      </c>
      <c r="H686" s="222" t="str">
        <f>IF(F686="","",VLOOKUP(F686,F680:AB682,21,FALSE))</f>
        <v/>
      </c>
      <c r="I686" s="223"/>
      <c r="J686" s="224"/>
      <c r="K686" s="182"/>
      <c r="L686" s="196"/>
      <c r="M686" s="204"/>
      <c r="N686" s="181"/>
      <c r="O686" s="181"/>
      <c r="P686" s="181"/>
      <c r="Q686" s="181"/>
      <c r="R686" s="181"/>
      <c r="S686" s="181"/>
      <c r="T686" s="205"/>
      <c r="U686" s="184"/>
      <c r="V686" s="184"/>
      <c r="W686" s="184"/>
      <c r="X686" s="184"/>
      <c r="Y686" s="184"/>
      <c r="Z686" s="184"/>
      <c r="AA686" s="184"/>
      <c r="AB686" s="185"/>
    </row>
    <row r="687" spans="1:29" ht="26.25" customHeight="1" thickTop="1">
      <c r="A687" s="123" t="s">
        <v>13</v>
      </c>
      <c r="B687" s="124"/>
      <c r="C687" s="124"/>
      <c r="D687" s="124"/>
      <c r="E687" s="124"/>
      <c r="F687" s="229"/>
      <c r="G687" s="230"/>
      <c r="H687" s="230"/>
      <c r="I687" s="230"/>
      <c r="J687" s="230"/>
      <c r="K687" s="230"/>
      <c r="L687" s="230"/>
      <c r="M687" s="230"/>
      <c r="N687" s="230"/>
      <c r="O687" s="230"/>
      <c r="P687" s="230"/>
      <c r="Q687" s="230"/>
      <c r="R687" s="230"/>
      <c r="S687" s="230"/>
      <c r="T687" s="230"/>
      <c r="U687" s="230"/>
      <c r="V687" s="230"/>
      <c r="W687" s="230"/>
      <c r="X687" s="230"/>
      <c r="Y687" s="131" t="s">
        <v>35</v>
      </c>
      <c r="Z687" s="131"/>
      <c r="AA687" s="131"/>
      <c r="AB687" s="132"/>
    </row>
    <row r="688" spans="1:29" ht="26.25" customHeight="1" thickBot="1">
      <c r="A688" s="125"/>
      <c r="B688" s="126"/>
      <c r="C688" s="126"/>
      <c r="D688" s="126"/>
      <c r="E688" s="126"/>
      <c r="F688" s="231"/>
      <c r="G688" s="232"/>
      <c r="H688" s="232"/>
      <c r="I688" s="232"/>
      <c r="J688" s="232"/>
      <c r="K688" s="232"/>
      <c r="L688" s="232"/>
      <c r="M688" s="232"/>
      <c r="N688" s="232"/>
      <c r="O688" s="232"/>
      <c r="P688" s="232"/>
      <c r="Q688" s="232"/>
      <c r="R688" s="232"/>
      <c r="S688" s="232"/>
      <c r="T688" s="232"/>
      <c r="U688" s="232"/>
      <c r="V688" s="232"/>
      <c r="W688" s="232"/>
      <c r="X688" s="232"/>
      <c r="Y688" s="133"/>
      <c r="Z688" s="133"/>
      <c r="AA688" s="133"/>
      <c r="AB688" s="134"/>
    </row>
    <row r="689" spans="1:29" ht="26.25" customHeight="1" thickTop="1">
      <c r="A689" s="101" t="s">
        <v>11</v>
      </c>
      <c r="B689" s="208" t="str">
        <f>IF(B665="","",B665)</f>
        <v/>
      </c>
      <c r="C689" s="209"/>
      <c r="D689" s="209"/>
      <c r="E689" s="210"/>
      <c r="F689" s="112" t="s">
        <v>12</v>
      </c>
      <c r="G689" s="14" t="s">
        <v>14</v>
      </c>
      <c r="H689" s="15">
        <v>2</v>
      </c>
      <c r="I689" s="13">
        <v>3</v>
      </c>
      <c r="J689" s="15">
        <v>4</v>
      </c>
      <c r="K689" s="15">
        <v>5</v>
      </c>
      <c r="L689" s="16">
        <v>6</v>
      </c>
      <c r="M689" s="16">
        <v>7</v>
      </c>
      <c r="N689" s="16">
        <v>8</v>
      </c>
      <c r="O689" s="16">
        <v>9</v>
      </c>
      <c r="P689" s="16">
        <v>10</v>
      </c>
      <c r="Q689" s="15">
        <v>11</v>
      </c>
      <c r="R689" s="16">
        <v>12</v>
      </c>
      <c r="S689" s="16">
        <v>13</v>
      </c>
      <c r="T689" s="16">
        <v>14</v>
      </c>
      <c r="U689" s="16">
        <v>15</v>
      </c>
      <c r="V689" s="16">
        <v>16</v>
      </c>
      <c r="W689" s="16">
        <v>17</v>
      </c>
      <c r="X689" s="16">
        <v>18</v>
      </c>
      <c r="Y689" s="16">
        <v>19</v>
      </c>
      <c r="Z689" s="18">
        <v>20</v>
      </c>
      <c r="AA689" s="86"/>
      <c r="AB689" s="87"/>
    </row>
    <row r="690" spans="1:29" ht="26.25" customHeight="1">
      <c r="A690" s="101"/>
      <c r="B690" s="211"/>
      <c r="C690" s="212"/>
      <c r="D690" s="212"/>
      <c r="E690" s="213"/>
      <c r="F690" s="113"/>
      <c r="G690" s="217"/>
      <c r="H690" s="217"/>
      <c r="I690" s="217"/>
      <c r="J690" s="217"/>
      <c r="K690" s="217"/>
      <c r="L690" s="217"/>
      <c r="M690" s="217"/>
      <c r="N690" s="217"/>
      <c r="O690" s="217"/>
      <c r="P690" s="217"/>
      <c r="Q690" s="217"/>
      <c r="R690" s="217"/>
      <c r="S690" s="217"/>
      <c r="T690" s="217"/>
      <c r="U690" s="217"/>
      <c r="V690" s="217"/>
      <c r="W690" s="217"/>
      <c r="X690" s="217"/>
      <c r="Y690" s="217"/>
      <c r="Z690" s="217"/>
      <c r="AA690" s="88"/>
      <c r="AB690" s="89"/>
    </row>
    <row r="691" spans="1:29" ht="26.25" customHeight="1">
      <c r="A691" s="101"/>
      <c r="B691" s="211"/>
      <c r="C691" s="212"/>
      <c r="D691" s="212"/>
      <c r="E691" s="213"/>
      <c r="F691" s="113"/>
      <c r="G691" s="217"/>
      <c r="H691" s="217"/>
      <c r="I691" s="217"/>
      <c r="J691" s="217"/>
      <c r="K691" s="217"/>
      <c r="L691" s="217"/>
      <c r="M691" s="217"/>
      <c r="N691" s="217"/>
      <c r="O691" s="217"/>
      <c r="P691" s="217"/>
      <c r="Q691" s="217"/>
      <c r="R691" s="217"/>
      <c r="S691" s="217"/>
      <c r="T691" s="217"/>
      <c r="U691" s="217"/>
      <c r="V691" s="217"/>
      <c r="W691" s="217"/>
      <c r="X691" s="217"/>
      <c r="Y691" s="217"/>
      <c r="Z691" s="217"/>
      <c r="AA691" s="88"/>
      <c r="AB691" s="89"/>
    </row>
    <row r="692" spans="1:29" ht="26.25" customHeight="1">
      <c r="A692" s="102"/>
      <c r="B692" s="214"/>
      <c r="C692" s="215"/>
      <c r="D692" s="215"/>
      <c r="E692" s="216"/>
      <c r="F692" s="114"/>
      <c r="G692" s="218"/>
      <c r="H692" s="218"/>
      <c r="I692" s="218"/>
      <c r="J692" s="218"/>
      <c r="K692" s="218"/>
      <c r="L692" s="218"/>
      <c r="M692" s="218"/>
      <c r="N692" s="218"/>
      <c r="O692" s="218"/>
      <c r="P692" s="218"/>
      <c r="Q692" s="218"/>
      <c r="R692" s="218"/>
      <c r="S692" s="218"/>
      <c r="T692" s="218"/>
      <c r="U692" s="218"/>
      <c r="V692" s="218"/>
      <c r="W692" s="218"/>
      <c r="X692" s="218"/>
      <c r="Y692" s="218"/>
      <c r="Z692" s="218"/>
      <c r="AA692" s="90"/>
      <c r="AB692" s="91"/>
    </row>
    <row r="693" spans="1:29" ht="26.25" customHeight="1">
      <c r="A693" s="28"/>
      <c r="B693" s="29"/>
      <c r="C693" s="29"/>
      <c r="D693" s="29"/>
      <c r="E693" s="29"/>
      <c r="F693" s="28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27"/>
      <c r="Z693" s="27"/>
      <c r="AA693" s="26"/>
      <c r="AB693" s="26"/>
    </row>
    <row r="694" spans="1:29" ht="26.25" customHeight="1">
      <c r="A694" s="92" t="s">
        <v>9</v>
      </c>
      <c r="B694" s="93"/>
      <c r="C694" s="64" t="s">
        <v>21</v>
      </c>
      <c r="D694" s="64"/>
      <c r="E694" s="64"/>
      <c r="F694" s="64"/>
      <c r="G694" s="98"/>
      <c r="H694" s="61" t="s">
        <v>15</v>
      </c>
      <c r="I694" s="61"/>
      <c r="J694" s="64" t="s">
        <v>20</v>
      </c>
      <c r="K694" s="64"/>
      <c r="L694" s="64"/>
      <c r="M694" s="64"/>
      <c r="N694" s="64"/>
      <c r="O694" s="98"/>
      <c r="P694" s="61" t="s">
        <v>29</v>
      </c>
      <c r="Q694" s="61"/>
      <c r="R694" s="61"/>
      <c r="S694" s="61"/>
      <c r="T694" s="64" t="s">
        <v>26</v>
      </c>
      <c r="U694" s="64"/>
      <c r="V694" s="64"/>
      <c r="W694" s="67" t="s">
        <v>23</v>
      </c>
      <c r="X694" s="68"/>
      <c r="Y694" s="73" t="s">
        <v>34</v>
      </c>
      <c r="Z694" s="73"/>
      <c r="AA694" s="73"/>
      <c r="AB694" s="74"/>
    </row>
    <row r="695" spans="1:29" ht="26.25" customHeight="1">
      <c r="A695" s="94"/>
      <c r="B695" s="95"/>
      <c r="C695" s="65"/>
      <c r="D695" s="65"/>
      <c r="E695" s="65"/>
      <c r="F695" s="65"/>
      <c r="G695" s="99"/>
      <c r="H695" s="62"/>
      <c r="I695" s="62"/>
      <c r="J695" s="65"/>
      <c r="K695" s="65"/>
      <c r="L695" s="65"/>
      <c r="M695" s="65"/>
      <c r="N695" s="65"/>
      <c r="O695" s="99"/>
      <c r="P695" s="62"/>
      <c r="Q695" s="62"/>
      <c r="R695" s="62"/>
      <c r="S695" s="62"/>
      <c r="T695" s="65"/>
      <c r="U695" s="65"/>
      <c r="V695" s="65"/>
      <c r="W695" s="69"/>
      <c r="X695" s="70"/>
      <c r="Y695" s="75"/>
      <c r="Z695" s="75"/>
      <c r="AA695" s="75"/>
      <c r="AB695" s="76"/>
    </row>
    <row r="696" spans="1:29" ht="26.25" customHeight="1">
      <c r="A696" s="96"/>
      <c r="B696" s="97"/>
      <c r="C696" s="66"/>
      <c r="D696" s="66"/>
      <c r="E696" s="66"/>
      <c r="F696" s="66"/>
      <c r="G696" s="100"/>
      <c r="H696" s="63"/>
      <c r="I696" s="63"/>
      <c r="J696" s="66"/>
      <c r="K696" s="66"/>
      <c r="L696" s="66"/>
      <c r="M696" s="66"/>
      <c r="N696" s="66"/>
      <c r="O696" s="100"/>
      <c r="P696" s="63"/>
      <c r="Q696" s="63"/>
      <c r="R696" s="63"/>
      <c r="S696" s="63"/>
      <c r="T696" s="66"/>
      <c r="U696" s="66"/>
      <c r="V696" s="66"/>
      <c r="W696" s="71"/>
      <c r="X696" s="72"/>
      <c r="Y696" s="77"/>
      <c r="Z696" s="77"/>
      <c r="AA696" s="77"/>
      <c r="AB696" s="78"/>
    </row>
    <row r="697" spans="1:29" ht="26.25" customHeight="1">
      <c r="A697" s="165" t="s">
        <v>22</v>
      </c>
      <c r="B697" s="165"/>
      <c r="C697" s="165"/>
      <c r="D697" s="165"/>
      <c r="E697" s="165"/>
      <c r="F697" s="165"/>
      <c r="G697" s="165"/>
      <c r="H697" s="165"/>
      <c r="I697" s="165"/>
      <c r="J697" s="165"/>
      <c r="K697" s="165"/>
      <c r="L697" s="165"/>
      <c r="M697" s="1"/>
      <c r="N697" s="1"/>
      <c r="O697" s="1"/>
      <c r="P697" s="2"/>
      <c r="T697" s="227" t="str">
        <f>IF(T673="","",T673+1)</f>
        <v/>
      </c>
      <c r="U697" s="227"/>
      <c r="V697" s="227"/>
      <c r="W697" s="227"/>
      <c r="X697" s="227"/>
      <c r="Y697" s="227"/>
      <c r="Z697" s="227"/>
      <c r="AA697" s="207" t="str">
        <f>IF(T697="","",T697)</f>
        <v/>
      </c>
      <c r="AB697" s="207"/>
      <c r="AC697" s="21"/>
    </row>
    <row r="698" spans="1:29" ht="26.25" customHeight="1">
      <c r="A698" s="166"/>
      <c r="B698" s="166"/>
      <c r="C698" s="166"/>
      <c r="D698" s="166"/>
      <c r="E698" s="166"/>
      <c r="F698" s="167"/>
      <c r="G698" s="167"/>
      <c r="H698" s="167"/>
      <c r="I698" s="167"/>
      <c r="J698" s="167"/>
      <c r="K698" s="167"/>
      <c r="L698" s="167"/>
      <c r="M698" s="168" t="s">
        <v>5</v>
      </c>
      <c r="N698" s="168"/>
      <c r="O698" s="228" t="str">
        <f>IF(O674="","",O674)</f>
        <v/>
      </c>
      <c r="P698" s="228"/>
      <c r="Q698" s="228"/>
      <c r="R698" s="228"/>
      <c r="S698" s="228"/>
      <c r="T698" s="228"/>
      <c r="U698" s="228"/>
      <c r="V698" s="228"/>
      <c r="W698" s="228"/>
      <c r="X698" s="228"/>
      <c r="Y698" s="228"/>
      <c r="Z698" s="228"/>
      <c r="AA698" s="228"/>
      <c r="AB698" s="228"/>
    </row>
    <row r="699" spans="1:29" ht="26.25" customHeight="1">
      <c r="A699" s="170" t="s">
        <v>6</v>
      </c>
      <c r="B699" s="171"/>
      <c r="C699" s="171"/>
      <c r="D699" s="171"/>
      <c r="E699" s="172"/>
      <c r="F699" s="176"/>
      <c r="G699" s="177"/>
      <c r="H699" s="177"/>
      <c r="I699" s="177"/>
      <c r="J699" s="177"/>
      <c r="K699" s="177"/>
      <c r="L699" s="177"/>
      <c r="M699" s="177"/>
      <c r="N699" s="177"/>
      <c r="O699" s="177"/>
      <c r="P699" s="177"/>
      <c r="Q699" s="177"/>
      <c r="R699" s="178"/>
      <c r="S699" s="177"/>
      <c r="T699" s="177"/>
      <c r="U699" s="177"/>
      <c r="V699" s="177"/>
      <c r="W699" s="177"/>
      <c r="X699" s="177"/>
      <c r="Y699" s="177"/>
      <c r="Z699" s="177"/>
      <c r="AA699" s="177"/>
      <c r="AB699" s="179"/>
    </row>
    <row r="700" spans="1:29" ht="26.25" customHeight="1" thickBot="1">
      <c r="A700" s="173"/>
      <c r="B700" s="174"/>
      <c r="C700" s="174"/>
      <c r="D700" s="174"/>
      <c r="E700" s="175"/>
      <c r="F700" s="180"/>
      <c r="G700" s="181"/>
      <c r="H700" s="181"/>
      <c r="I700" s="181"/>
      <c r="J700" s="181"/>
      <c r="K700" s="181"/>
      <c r="L700" s="181"/>
      <c r="M700" s="181"/>
      <c r="N700" s="181"/>
      <c r="O700" s="181"/>
      <c r="P700" s="181"/>
      <c r="Q700" s="181"/>
      <c r="R700" s="182"/>
      <c r="S700" s="181"/>
      <c r="T700" s="181"/>
      <c r="U700" s="181"/>
      <c r="V700" s="181"/>
      <c r="W700" s="181"/>
      <c r="X700" s="181"/>
      <c r="Y700" s="181"/>
      <c r="Z700" s="181"/>
      <c r="AA700" s="181"/>
      <c r="AB700" s="183"/>
    </row>
    <row r="701" spans="1:29" ht="26.25" customHeight="1" thickTop="1">
      <c r="A701" s="154" t="s">
        <v>7</v>
      </c>
      <c r="B701" s="155"/>
      <c r="C701" s="155"/>
      <c r="D701" s="155"/>
      <c r="E701" s="155"/>
      <c r="F701" s="155"/>
      <c r="G701" s="155"/>
      <c r="H701" s="155"/>
      <c r="I701" s="155"/>
      <c r="J701" s="155"/>
      <c r="K701" s="155"/>
      <c r="L701" s="156"/>
      <c r="M701" s="12">
        <v>1</v>
      </c>
      <c r="N701" s="188"/>
      <c r="O701" s="188"/>
      <c r="P701" s="188"/>
      <c r="Q701" s="188"/>
      <c r="R701" s="188"/>
      <c r="S701" s="188"/>
      <c r="T701" s="189"/>
      <c r="U701" s="17">
        <v>3</v>
      </c>
      <c r="V701" s="192"/>
      <c r="W701" s="192"/>
      <c r="X701" s="192"/>
      <c r="Y701" s="192"/>
      <c r="Z701" s="192"/>
      <c r="AA701" s="192"/>
      <c r="AB701" s="193"/>
    </row>
    <row r="702" spans="1:29" ht="26.25" customHeight="1" thickBot="1">
      <c r="A702" s="160" t="s">
        <v>18</v>
      </c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2"/>
      <c r="M702" s="3">
        <v>2</v>
      </c>
      <c r="N702" s="190"/>
      <c r="O702" s="190"/>
      <c r="P702" s="190"/>
      <c r="Q702" s="190"/>
      <c r="R702" s="190"/>
      <c r="S702" s="190"/>
      <c r="T702" s="191"/>
      <c r="U702" s="3">
        <v>4</v>
      </c>
      <c r="V702" s="181"/>
      <c r="W702" s="181"/>
      <c r="X702" s="181"/>
      <c r="Y702" s="181"/>
      <c r="Z702" s="181"/>
      <c r="AA702" s="181"/>
      <c r="AB702" s="183"/>
    </row>
    <row r="703" spans="1:29" ht="26.25" customHeight="1" thickTop="1">
      <c r="A703" s="137" t="s">
        <v>16</v>
      </c>
      <c r="B703" s="138"/>
      <c r="C703" s="138"/>
      <c r="D703" s="138"/>
      <c r="E703" s="139"/>
      <c r="F703" s="5" t="s">
        <v>8</v>
      </c>
      <c r="G703" s="147" t="s">
        <v>141</v>
      </c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1"/>
      <c r="W703" s="148" t="s">
        <v>28</v>
      </c>
      <c r="X703" s="149"/>
      <c r="Y703" s="150"/>
      <c r="Z703" s="151" t="s">
        <v>25</v>
      </c>
      <c r="AA703" s="151"/>
      <c r="AB703" s="152"/>
    </row>
    <row r="704" spans="1:29" ht="26.25" customHeight="1">
      <c r="A704" s="142" t="s">
        <v>10</v>
      </c>
      <c r="B704" s="143"/>
      <c r="C704" s="143"/>
      <c r="D704" s="143"/>
      <c r="E704" s="153"/>
      <c r="F704" s="6">
        <v>1</v>
      </c>
      <c r="G704" s="194"/>
      <c r="H704" s="195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8"/>
      <c r="W704" s="46" t="str">
        <f>IF(I704="","",VLOOKUP(I704,'リスト1(PC入力用)'!$C$2:$E$169,2,FALSE))</f>
        <v/>
      </c>
      <c r="X704" s="47" t="str">
        <f>IF(I704="","",VLOOKUP(I704,'リスト1(PC入力用)'!$C$2:$E$169,3,FALSE))</f>
        <v/>
      </c>
      <c r="Y704" s="22" t="str">
        <f>IF(X704="","",W704+X704)</f>
        <v/>
      </c>
      <c r="Z704" s="201" t="str">
        <f>IF(Y704="","",_xlfn.IFS(Y704=2,"対策の必要なし",Y704=3,"現時点では必要なし",Y704=4,"何らかの対策が必要",Y704=5,"優先的な対策が必要",Y704=6,"即座に対策が必要"))</f>
        <v/>
      </c>
      <c r="AA704" s="202"/>
      <c r="AB704" s="203"/>
    </row>
    <row r="705" spans="1:28" ht="26.25" customHeight="1">
      <c r="A705" s="115" t="s">
        <v>19</v>
      </c>
      <c r="B705" s="116"/>
      <c r="C705" s="116"/>
      <c r="D705" s="116"/>
      <c r="E705" s="135"/>
      <c r="F705" s="6">
        <v>2</v>
      </c>
      <c r="G705" s="194"/>
      <c r="H705" s="195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8"/>
      <c r="W705" s="46" t="str">
        <f>IF(I705="","",VLOOKUP(I705,'リスト1(PC入力用)'!$C$2:$E$169,2,FALSE))</f>
        <v/>
      </c>
      <c r="X705" s="47" t="str">
        <f>IF(I705="","",VLOOKUP(I705,'リスト1(PC入力用)'!$C$2:$E$169,3,FALSE))</f>
        <v/>
      </c>
      <c r="Y705" s="22" t="str">
        <f>IF(X705="","",W705+X705)</f>
        <v/>
      </c>
      <c r="Z705" s="201" t="str">
        <f t="shared" ref="Z705:Z706" si="29">IF(Y705="","",_xlfn.IFS(Y705=2,"対策の必要なし",Y705=3,"現時点では必要なし",Y705=4,"何らかの対策が必要",Y705=5,"優先的な対策が必要",Y705=6,"即座に対策が必要"))</f>
        <v/>
      </c>
      <c r="AA705" s="202"/>
      <c r="AB705" s="203"/>
    </row>
    <row r="706" spans="1:28" ht="26.25" customHeight="1" thickBot="1">
      <c r="A706" s="117"/>
      <c r="B706" s="118"/>
      <c r="C706" s="118"/>
      <c r="D706" s="118"/>
      <c r="E706" s="136"/>
      <c r="F706" s="7">
        <v>3</v>
      </c>
      <c r="G706" s="182"/>
      <c r="H706" s="196"/>
      <c r="I706" s="199"/>
      <c r="J706" s="199"/>
      <c r="K706" s="199"/>
      <c r="L706" s="199"/>
      <c r="M706" s="199"/>
      <c r="N706" s="199"/>
      <c r="O706" s="199"/>
      <c r="P706" s="199"/>
      <c r="Q706" s="199"/>
      <c r="R706" s="199"/>
      <c r="S706" s="199"/>
      <c r="T706" s="199"/>
      <c r="U706" s="199"/>
      <c r="V706" s="200"/>
      <c r="W706" s="46" t="str">
        <f>IF(I706="","",VLOOKUP(I706,'リスト1(PC入力用)'!$C$2:$E$169,2,FALSE))</f>
        <v/>
      </c>
      <c r="X706" s="47" t="str">
        <f>IF(I706="","",VLOOKUP(I706,'リスト1(PC入力用)'!$C$2:$E$169,3,FALSE))</f>
        <v/>
      </c>
      <c r="Y706" s="23" t="str">
        <f>IF(X706="","",W706+X706)</f>
        <v/>
      </c>
      <c r="Z706" s="201" t="str">
        <f t="shared" si="29"/>
        <v/>
      </c>
      <c r="AA706" s="202"/>
      <c r="AB706" s="203"/>
    </row>
    <row r="707" spans="1:28" ht="26.25" customHeight="1" thickTop="1">
      <c r="A707" s="137" t="s">
        <v>17</v>
      </c>
      <c r="B707" s="138"/>
      <c r="C707" s="138"/>
      <c r="D707" s="138"/>
      <c r="E707" s="139"/>
      <c r="F707" s="8" t="s">
        <v>8</v>
      </c>
      <c r="G707" s="11" t="s">
        <v>30</v>
      </c>
      <c r="H707" s="225" t="s">
        <v>23</v>
      </c>
      <c r="I707" s="226"/>
      <c r="J707" s="226"/>
      <c r="K707" s="147" t="s">
        <v>24</v>
      </c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  <c r="AA707" s="140"/>
      <c r="AB707" s="141"/>
    </row>
    <row r="708" spans="1:28" ht="26.25" customHeight="1">
      <c r="A708" s="142" t="s">
        <v>33</v>
      </c>
      <c r="B708" s="143"/>
      <c r="C708" s="143"/>
      <c r="D708" s="143"/>
      <c r="E708" s="143"/>
      <c r="F708" s="9"/>
      <c r="G708" s="34" t="str">
        <f>IF(F708="","",VLOOKUP(F708,F704:Y706,20,FALSE))</f>
        <v/>
      </c>
      <c r="H708" s="219" t="str">
        <f>IF(F708="","",VLOOKUP(F708,F704:AB706,21,FALSE))</f>
        <v/>
      </c>
      <c r="I708" s="220"/>
      <c r="J708" s="221"/>
      <c r="K708" s="194"/>
      <c r="L708" s="195"/>
      <c r="M708" s="186"/>
      <c r="N708" s="184"/>
      <c r="O708" s="184"/>
      <c r="P708" s="184"/>
      <c r="Q708" s="184"/>
      <c r="R708" s="184"/>
      <c r="S708" s="184"/>
      <c r="T708" s="187"/>
      <c r="U708" s="184"/>
      <c r="V708" s="184"/>
      <c r="W708" s="184"/>
      <c r="X708" s="184"/>
      <c r="Y708" s="184"/>
      <c r="Z708" s="184"/>
      <c r="AA708" s="184"/>
      <c r="AB708" s="185"/>
    </row>
    <row r="709" spans="1:28" ht="26.25" customHeight="1">
      <c r="A709" s="115" t="s">
        <v>31</v>
      </c>
      <c r="B709" s="116"/>
      <c r="C709" s="116"/>
      <c r="D709" s="116"/>
      <c r="E709" s="116"/>
      <c r="F709" s="9"/>
      <c r="G709" s="34" t="str">
        <f>IF(F709="","",VLOOKUP(F709,F704:Y706,20,FALSE))</f>
        <v/>
      </c>
      <c r="H709" s="219" t="str">
        <f>IF(F709="","",VLOOKUP(F709,F704:AB706,21,FALSE))</f>
        <v/>
      </c>
      <c r="I709" s="220"/>
      <c r="J709" s="221"/>
      <c r="K709" s="194"/>
      <c r="L709" s="195"/>
      <c r="M709" s="186"/>
      <c r="N709" s="184"/>
      <c r="O709" s="184"/>
      <c r="P709" s="184"/>
      <c r="Q709" s="184"/>
      <c r="R709" s="184"/>
      <c r="S709" s="184"/>
      <c r="T709" s="187"/>
      <c r="U709" s="184"/>
      <c r="V709" s="184"/>
      <c r="W709" s="184"/>
      <c r="X709" s="184"/>
      <c r="Y709" s="184"/>
      <c r="Z709" s="184"/>
      <c r="AA709" s="184"/>
      <c r="AB709" s="185"/>
    </row>
    <row r="710" spans="1:28" ht="26.25" customHeight="1" thickBot="1">
      <c r="A710" s="117"/>
      <c r="B710" s="118"/>
      <c r="C710" s="118"/>
      <c r="D710" s="118"/>
      <c r="E710" s="118"/>
      <c r="F710" s="10"/>
      <c r="G710" s="34" t="str">
        <f>IF(F710="","",VLOOKUP(F710,F704:Y706,20,FALSE))</f>
        <v/>
      </c>
      <c r="H710" s="222" t="str">
        <f>IF(F710="","",VLOOKUP(F710,F704:AB706,21,FALSE))</f>
        <v/>
      </c>
      <c r="I710" s="223"/>
      <c r="J710" s="224"/>
      <c r="K710" s="182"/>
      <c r="L710" s="196"/>
      <c r="M710" s="204"/>
      <c r="N710" s="181"/>
      <c r="O710" s="181"/>
      <c r="P710" s="181"/>
      <c r="Q710" s="181"/>
      <c r="R710" s="181"/>
      <c r="S710" s="181"/>
      <c r="T710" s="205"/>
      <c r="U710" s="184"/>
      <c r="V710" s="184"/>
      <c r="W710" s="184"/>
      <c r="X710" s="184"/>
      <c r="Y710" s="184"/>
      <c r="Z710" s="184"/>
      <c r="AA710" s="184"/>
      <c r="AB710" s="185"/>
    </row>
    <row r="711" spans="1:28" ht="26.25" customHeight="1" thickTop="1">
      <c r="A711" s="123" t="s">
        <v>13</v>
      </c>
      <c r="B711" s="124"/>
      <c r="C711" s="124"/>
      <c r="D711" s="124"/>
      <c r="E711" s="124"/>
      <c r="F711" s="229"/>
      <c r="G711" s="230"/>
      <c r="H711" s="230"/>
      <c r="I711" s="230"/>
      <c r="J711" s="230"/>
      <c r="K711" s="230"/>
      <c r="L711" s="230"/>
      <c r="M711" s="230"/>
      <c r="N711" s="230"/>
      <c r="O711" s="230"/>
      <c r="P711" s="230"/>
      <c r="Q711" s="230"/>
      <c r="R711" s="230"/>
      <c r="S711" s="230"/>
      <c r="T711" s="230"/>
      <c r="U711" s="230"/>
      <c r="V711" s="230"/>
      <c r="W711" s="230"/>
      <c r="X711" s="230"/>
      <c r="Y711" s="131" t="s">
        <v>35</v>
      </c>
      <c r="Z711" s="131"/>
      <c r="AA711" s="131"/>
      <c r="AB711" s="132"/>
    </row>
    <row r="712" spans="1:28" ht="26.25" customHeight="1" thickBot="1">
      <c r="A712" s="125"/>
      <c r="B712" s="126"/>
      <c r="C712" s="126"/>
      <c r="D712" s="126"/>
      <c r="E712" s="126"/>
      <c r="F712" s="231"/>
      <c r="G712" s="232"/>
      <c r="H712" s="232"/>
      <c r="I712" s="232"/>
      <c r="J712" s="232"/>
      <c r="K712" s="232"/>
      <c r="L712" s="232"/>
      <c r="M712" s="232"/>
      <c r="N712" s="232"/>
      <c r="O712" s="232"/>
      <c r="P712" s="232"/>
      <c r="Q712" s="232"/>
      <c r="R712" s="232"/>
      <c r="S712" s="232"/>
      <c r="T712" s="232"/>
      <c r="U712" s="232"/>
      <c r="V712" s="232"/>
      <c r="W712" s="232"/>
      <c r="X712" s="232"/>
      <c r="Y712" s="133"/>
      <c r="Z712" s="133"/>
      <c r="AA712" s="133"/>
      <c r="AB712" s="134"/>
    </row>
    <row r="713" spans="1:28" ht="26.25" customHeight="1" thickTop="1">
      <c r="A713" s="101" t="s">
        <v>11</v>
      </c>
      <c r="B713" s="208" t="str">
        <f>IF(B689="","",B689)</f>
        <v/>
      </c>
      <c r="C713" s="209"/>
      <c r="D713" s="209"/>
      <c r="E713" s="210"/>
      <c r="F713" s="112" t="s">
        <v>12</v>
      </c>
      <c r="G713" s="14" t="s">
        <v>14</v>
      </c>
      <c r="H713" s="15">
        <v>2</v>
      </c>
      <c r="I713" s="13">
        <v>3</v>
      </c>
      <c r="J713" s="15">
        <v>4</v>
      </c>
      <c r="K713" s="15">
        <v>5</v>
      </c>
      <c r="L713" s="16">
        <v>6</v>
      </c>
      <c r="M713" s="16">
        <v>7</v>
      </c>
      <c r="N713" s="16">
        <v>8</v>
      </c>
      <c r="O713" s="16">
        <v>9</v>
      </c>
      <c r="P713" s="16">
        <v>10</v>
      </c>
      <c r="Q713" s="15">
        <v>11</v>
      </c>
      <c r="R713" s="16">
        <v>12</v>
      </c>
      <c r="S713" s="16">
        <v>13</v>
      </c>
      <c r="T713" s="16">
        <v>14</v>
      </c>
      <c r="U713" s="16">
        <v>15</v>
      </c>
      <c r="V713" s="16">
        <v>16</v>
      </c>
      <c r="W713" s="16">
        <v>17</v>
      </c>
      <c r="X713" s="16">
        <v>18</v>
      </c>
      <c r="Y713" s="16">
        <v>19</v>
      </c>
      <c r="Z713" s="18">
        <v>20</v>
      </c>
      <c r="AA713" s="86"/>
      <c r="AB713" s="87"/>
    </row>
    <row r="714" spans="1:28" ht="26.25" customHeight="1">
      <c r="A714" s="101"/>
      <c r="B714" s="211"/>
      <c r="C714" s="212"/>
      <c r="D714" s="212"/>
      <c r="E714" s="213"/>
      <c r="F714" s="113"/>
      <c r="G714" s="217"/>
      <c r="H714" s="217"/>
      <c r="I714" s="217"/>
      <c r="J714" s="217"/>
      <c r="K714" s="217"/>
      <c r="L714" s="217"/>
      <c r="M714" s="217"/>
      <c r="N714" s="217"/>
      <c r="O714" s="217"/>
      <c r="P714" s="217"/>
      <c r="Q714" s="217"/>
      <c r="R714" s="217"/>
      <c r="S714" s="217"/>
      <c r="T714" s="217"/>
      <c r="U714" s="217"/>
      <c r="V714" s="217"/>
      <c r="W714" s="217"/>
      <c r="X714" s="217"/>
      <c r="Y714" s="217"/>
      <c r="Z714" s="217"/>
      <c r="AA714" s="88"/>
      <c r="AB714" s="89"/>
    </row>
    <row r="715" spans="1:28" ht="26.25" customHeight="1">
      <c r="A715" s="101"/>
      <c r="B715" s="211"/>
      <c r="C715" s="212"/>
      <c r="D715" s="212"/>
      <c r="E715" s="213"/>
      <c r="F715" s="113"/>
      <c r="G715" s="217"/>
      <c r="H715" s="217"/>
      <c r="I715" s="217"/>
      <c r="J715" s="217"/>
      <c r="K715" s="217"/>
      <c r="L715" s="217"/>
      <c r="M715" s="217"/>
      <c r="N715" s="217"/>
      <c r="O715" s="217"/>
      <c r="P715" s="217"/>
      <c r="Q715" s="217"/>
      <c r="R715" s="217"/>
      <c r="S715" s="217"/>
      <c r="T715" s="217"/>
      <c r="U715" s="217"/>
      <c r="V715" s="217"/>
      <c r="W715" s="217"/>
      <c r="X715" s="217"/>
      <c r="Y715" s="217"/>
      <c r="Z715" s="217"/>
      <c r="AA715" s="88"/>
      <c r="AB715" s="89"/>
    </row>
    <row r="716" spans="1:28" ht="26.25" customHeight="1">
      <c r="A716" s="102"/>
      <c r="B716" s="214"/>
      <c r="C716" s="215"/>
      <c r="D716" s="215"/>
      <c r="E716" s="216"/>
      <c r="F716" s="114"/>
      <c r="G716" s="218"/>
      <c r="H716" s="218"/>
      <c r="I716" s="218"/>
      <c r="J716" s="218"/>
      <c r="K716" s="218"/>
      <c r="L716" s="218"/>
      <c r="M716" s="218"/>
      <c r="N716" s="218"/>
      <c r="O716" s="218"/>
      <c r="P716" s="218"/>
      <c r="Q716" s="218"/>
      <c r="R716" s="218"/>
      <c r="S716" s="218"/>
      <c r="T716" s="218"/>
      <c r="U716" s="218"/>
      <c r="V716" s="218"/>
      <c r="W716" s="218"/>
      <c r="X716" s="218"/>
      <c r="Y716" s="218"/>
      <c r="Z716" s="218"/>
      <c r="AA716" s="90"/>
      <c r="AB716" s="91"/>
    </row>
    <row r="717" spans="1:28" ht="26.25" customHeight="1">
      <c r="A717" s="28"/>
      <c r="B717" s="29"/>
      <c r="C717" s="29"/>
      <c r="D717" s="29"/>
      <c r="E717" s="29"/>
      <c r="F717" s="28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27"/>
      <c r="Z717" s="27"/>
      <c r="AA717" s="26"/>
      <c r="AB717" s="26"/>
    </row>
    <row r="718" spans="1:28" ht="26.25" customHeight="1">
      <c r="A718" s="92" t="s">
        <v>9</v>
      </c>
      <c r="B718" s="93"/>
      <c r="C718" s="64" t="s">
        <v>21</v>
      </c>
      <c r="D718" s="64"/>
      <c r="E718" s="64"/>
      <c r="F718" s="64"/>
      <c r="G718" s="98"/>
      <c r="H718" s="61" t="s">
        <v>15</v>
      </c>
      <c r="I718" s="61"/>
      <c r="J718" s="64" t="s">
        <v>20</v>
      </c>
      <c r="K718" s="64"/>
      <c r="L718" s="64"/>
      <c r="M718" s="64"/>
      <c r="N718" s="64"/>
      <c r="O718" s="98"/>
      <c r="P718" s="61" t="s">
        <v>29</v>
      </c>
      <c r="Q718" s="61"/>
      <c r="R718" s="61"/>
      <c r="S718" s="61"/>
      <c r="T718" s="64" t="s">
        <v>26</v>
      </c>
      <c r="U718" s="64"/>
      <c r="V718" s="64"/>
      <c r="W718" s="67" t="s">
        <v>23</v>
      </c>
      <c r="X718" s="68"/>
      <c r="Y718" s="73" t="s">
        <v>34</v>
      </c>
      <c r="Z718" s="73"/>
      <c r="AA718" s="73"/>
      <c r="AB718" s="74"/>
    </row>
    <row r="719" spans="1:28" ht="26.25" customHeight="1">
      <c r="A719" s="94"/>
      <c r="B719" s="95"/>
      <c r="C719" s="65"/>
      <c r="D719" s="65"/>
      <c r="E719" s="65"/>
      <c r="F719" s="65"/>
      <c r="G719" s="99"/>
      <c r="H719" s="62"/>
      <c r="I719" s="62"/>
      <c r="J719" s="65"/>
      <c r="K719" s="65"/>
      <c r="L719" s="65"/>
      <c r="M719" s="65"/>
      <c r="N719" s="65"/>
      <c r="O719" s="99"/>
      <c r="P719" s="62"/>
      <c r="Q719" s="62"/>
      <c r="R719" s="62"/>
      <c r="S719" s="62"/>
      <c r="T719" s="65"/>
      <c r="U719" s="65"/>
      <c r="V719" s="65"/>
      <c r="W719" s="69"/>
      <c r="X719" s="70"/>
      <c r="Y719" s="75"/>
      <c r="Z719" s="75"/>
      <c r="AA719" s="75"/>
      <c r="AB719" s="76"/>
    </row>
    <row r="720" spans="1:28" ht="26.25" customHeight="1">
      <c r="A720" s="96"/>
      <c r="B720" s="97"/>
      <c r="C720" s="66"/>
      <c r="D720" s="66"/>
      <c r="E720" s="66"/>
      <c r="F720" s="66"/>
      <c r="G720" s="100"/>
      <c r="H720" s="63"/>
      <c r="I720" s="63"/>
      <c r="J720" s="66"/>
      <c r="K720" s="66"/>
      <c r="L720" s="66"/>
      <c r="M720" s="66"/>
      <c r="N720" s="66"/>
      <c r="O720" s="100"/>
      <c r="P720" s="63"/>
      <c r="Q720" s="63"/>
      <c r="R720" s="63"/>
      <c r="S720" s="63"/>
      <c r="T720" s="66"/>
      <c r="U720" s="66"/>
      <c r="V720" s="66"/>
      <c r="W720" s="71"/>
      <c r="X720" s="72"/>
      <c r="Y720" s="77"/>
      <c r="Z720" s="77"/>
      <c r="AA720" s="77"/>
      <c r="AB720" s="78"/>
    </row>
    <row r="721" spans="1:29" ht="26.25" customHeight="1">
      <c r="A721" s="165" t="s">
        <v>22</v>
      </c>
      <c r="B721" s="165"/>
      <c r="C721" s="165"/>
      <c r="D721" s="165"/>
      <c r="E721" s="165"/>
      <c r="F721" s="165"/>
      <c r="G721" s="165"/>
      <c r="H721" s="165"/>
      <c r="I721" s="165"/>
      <c r="J721" s="165"/>
      <c r="K721" s="165"/>
      <c r="L721" s="165"/>
      <c r="M721" s="1"/>
      <c r="N721" s="1"/>
      <c r="O721" s="1"/>
      <c r="P721" s="2"/>
      <c r="T721" s="227" t="str">
        <f>IF(T697="","",T697+1)</f>
        <v/>
      </c>
      <c r="U721" s="227"/>
      <c r="V721" s="227"/>
      <c r="W721" s="227"/>
      <c r="X721" s="227"/>
      <c r="Y721" s="227"/>
      <c r="Z721" s="227"/>
      <c r="AA721" s="207" t="str">
        <f>IF(T721="","",T721)</f>
        <v/>
      </c>
      <c r="AB721" s="207"/>
      <c r="AC721" s="21"/>
    </row>
    <row r="722" spans="1:29" ht="26.25" customHeight="1">
      <c r="A722" s="166"/>
      <c r="B722" s="166"/>
      <c r="C722" s="166"/>
      <c r="D722" s="166"/>
      <c r="E722" s="166"/>
      <c r="F722" s="167"/>
      <c r="G722" s="167"/>
      <c r="H722" s="167"/>
      <c r="I722" s="167"/>
      <c r="J722" s="167"/>
      <c r="K722" s="167"/>
      <c r="L722" s="167"/>
      <c r="M722" s="168" t="s">
        <v>5</v>
      </c>
      <c r="N722" s="168"/>
      <c r="O722" s="228" t="str">
        <f>IF(O698="","",O698)</f>
        <v/>
      </c>
      <c r="P722" s="228"/>
      <c r="Q722" s="228"/>
      <c r="R722" s="228"/>
      <c r="S722" s="228"/>
      <c r="T722" s="228"/>
      <c r="U722" s="228"/>
      <c r="V722" s="228"/>
      <c r="W722" s="228"/>
      <c r="X722" s="228"/>
      <c r="Y722" s="228"/>
      <c r="Z722" s="228"/>
      <c r="AA722" s="228"/>
      <c r="AB722" s="228"/>
    </row>
    <row r="723" spans="1:29" ht="26.25" customHeight="1">
      <c r="A723" s="170" t="s">
        <v>6</v>
      </c>
      <c r="B723" s="171"/>
      <c r="C723" s="171"/>
      <c r="D723" s="171"/>
      <c r="E723" s="172"/>
      <c r="F723" s="176"/>
      <c r="G723" s="177"/>
      <c r="H723" s="177"/>
      <c r="I723" s="177"/>
      <c r="J723" s="177"/>
      <c r="K723" s="177"/>
      <c r="L723" s="177"/>
      <c r="M723" s="177"/>
      <c r="N723" s="177"/>
      <c r="O723" s="177"/>
      <c r="P723" s="177"/>
      <c r="Q723" s="177"/>
      <c r="R723" s="178"/>
      <c r="S723" s="177"/>
      <c r="T723" s="177"/>
      <c r="U723" s="177"/>
      <c r="V723" s="177"/>
      <c r="W723" s="177"/>
      <c r="X723" s="177"/>
      <c r="Y723" s="177"/>
      <c r="Z723" s="177"/>
      <c r="AA723" s="177"/>
      <c r="AB723" s="179"/>
    </row>
    <row r="724" spans="1:29" ht="26.25" customHeight="1" thickBot="1">
      <c r="A724" s="173"/>
      <c r="B724" s="174"/>
      <c r="C724" s="174"/>
      <c r="D724" s="174"/>
      <c r="E724" s="175"/>
      <c r="F724" s="180"/>
      <c r="G724" s="181"/>
      <c r="H724" s="181"/>
      <c r="I724" s="181"/>
      <c r="J724" s="181"/>
      <c r="K724" s="181"/>
      <c r="L724" s="181"/>
      <c r="M724" s="181"/>
      <c r="N724" s="181"/>
      <c r="O724" s="181"/>
      <c r="P724" s="181"/>
      <c r="Q724" s="181"/>
      <c r="R724" s="182"/>
      <c r="S724" s="181"/>
      <c r="T724" s="181"/>
      <c r="U724" s="181"/>
      <c r="V724" s="181"/>
      <c r="W724" s="181"/>
      <c r="X724" s="181"/>
      <c r="Y724" s="181"/>
      <c r="Z724" s="181"/>
      <c r="AA724" s="181"/>
      <c r="AB724" s="183"/>
    </row>
    <row r="725" spans="1:29" ht="26.25" customHeight="1" thickTop="1">
      <c r="A725" s="154" t="s">
        <v>7</v>
      </c>
      <c r="B725" s="155"/>
      <c r="C725" s="155"/>
      <c r="D725" s="155"/>
      <c r="E725" s="155"/>
      <c r="F725" s="155"/>
      <c r="G725" s="155"/>
      <c r="H725" s="155"/>
      <c r="I725" s="155"/>
      <c r="J725" s="155"/>
      <c r="K725" s="155"/>
      <c r="L725" s="156"/>
      <c r="M725" s="12">
        <v>1</v>
      </c>
      <c r="N725" s="188"/>
      <c r="O725" s="188"/>
      <c r="P725" s="188"/>
      <c r="Q725" s="188"/>
      <c r="R725" s="188"/>
      <c r="S725" s="188"/>
      <c r="T725" s="189"/>
      <c r="U725" s="17">
        <v>3</v>
      </c>
      <c r="V725" s="192"/>
      <c r="W725" s="192"/>
      <c r="X725" s="192"/>
      <c r="Y725" s="192"/>
      <c r="Z725" s="192"/>
      <c r="AA725" s="192"/>
      <c r="AB725" s="193"/>
    </row>
    <row r="726" spans="1:29" ht="26.25" customHeight="1" thickBot="1">
      <c r="A726" s="160" t="s">
        <v>18</v>
      </c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2"/>
      <c r="M726" s="3">
        <v>2</v>
      </c>
      <c r="N726" s="190"/>
      <c r="O726" s="190"/>
      <c r="P726" s="190"/>
      <c r="Q726" s="190"/>
      <c r="R726" s="190"/>
      <c r="S726" s="190"/>
      <c r="T726" s="191"/>
      <c r="U726" s="3">
        <v>4</v>
      </c>
      <c r="V726" s="181"/>
      <c r="W726" s="181"/>
      <c r="X726" s="181"/>
      <c r="Y726" s="181"/>
      <c r="Z726" s="181"/>
      <c r="AA726" s="181"/>
      <c r="AB726" s="183"/>
    </row>
    <row r="727" spans="1:29" ht="26.25" customHeight="1" thickTop="1">
      <c r="A727" s="137" t="s">
        <v>16</v>
      </c>
      <c r="B727" s="138"/>
      <c r="C727" s="138"/>
      <c r="D727" s="138"/>
      <c r="E727" s="139"/>
      <c r="F727" s="5" t="s">
        <v>8</v>
      </c>
      <c r="G727" s="147" t="s">
        <v>141</v>
      </c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1"/>
      <c r="W727" s="148" t="s">
        <v>28</v>
      </c>
      <c r="X727" s="149"/>
      <c r="Y727" s="150"/>
      <c r="Z727" s="151" t="s">
        <v>25</v>
      </c>
      <c r="AA727" s="151"/>
      <c r="AB727" s="152"/>
    </row>
    <row r="728" spans="1:29" ht="26.25" customHeight="1">
      <c r="A728" s="142" t="s">
        <v>10</v>
      </c>
      <c r="B728" s="143"/>
      <c r="C728" s="143"/>
      <c r="D728" s="143"/>
      <c r="E728" s="153"/>
      <c r="F728" s="6">
        <v>1</v>
      </c>
      <c r="G728" s="194"/>
      <c r="H728" s="195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8"/>
      <c r="W728" s="46" t="str">
        <f>IF(I728="","",VLOOKUP(I728,'リスト1(PC入力用)'!$C$2:$E$169,2,FALSE))</f>
        <v/>
      </c>
      <c r="X728" s="47" t="str">
        <f>IF(I728="","",VLOOKUP(I728,'リスト1(PC入力用)'!$C$2:$E$169,3,FALSE))</f>
        <v/>
      </c>
      <c r="Y728" s="22" t="str">
        <f>IF(X728="","",W728+X728)</f>
        <v/>
      </c>
      <c r="Z728" s="201" t="str">
        <f>IF(Y728="","",_xlfn.IFS(Y728=2,"対策の必要なし",Y728=3,"現時点では必要なし",Y728=4,"何らかの対策が必要",Y728=5,"優先的な対策が必要",Y728=6,"即座に対策が必要"))</f>
        <v/>
      </c>
      <c r="AA728" s="202"/>
      <c r="AB728" s="203"/>
    </row>
    <row r="729" spans="1:29" ht="26.25" customHeight="1">
      <c r="A729" s="115" t="s">
        <v>19</v>
      </c>
      <c r="B729" s="116"/>
      <c r="C729" s="116"/>
      <c r="D729" s="116"/>
      <c r="E729" s="135"/>
      <c r="F729" s="6">
        <v>2</v>
      </c>
      <c r="G729" s="194"/>
      <c r="H729" s="195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8"/>
      <c r="W729" s="46" t="str">
        <f>IF(I729="","",VLOOKUP(I729,'リスト1(PC入力用)'!$C$2:$E$169,2,FALSE))</f>
        <v/>
      </c>
      <c r="X729" s="47" t="str">
        <f>IF(I729="","",VLOOKUP(I729,'リスト1(PC入力用)'!$C$2:$E$169,3,FALSE))</f>
        <v/>
      </c>
      <c r="Y729" s="22" t="str">
        <f>IF(X729="","",W729+X729)</f>
        <v/>
      </c>
      <c r="Z729" s="201" t="str">
        <f t="shared" ref="Z729:Z730" si="30">IF(Y729="","",_xlfn.IFS(Y729=2,"対策の必要なし",Y729=3,"現時点では必要なし",Y729=4,"何らかの対策が必要",Y729=5,"優先的な対策が必要",Y729=6,"即座に対策が必要"))</f>
        <v/>
      </c>
      <c r="AA729" s="202"/>
      <c r="AB729" s="203"/>
    </row>
    <row r="730" spans="1:29" ht="26.25" customHeight="1" thickBot="1">
      <c r="A730" s="117"/>
      <c r="B730" s="118"/>
      <c r="C730" s="118"/>
      <c r="D730" s="118"/>
      <c r="E730" s="136"/>
      <c r="F730" s="7">
        <v>3</v>
      </c>
      <c r="G730" s="182"/>
      <c r="H730" s="196"/>
      <c r="I730" s="199"/>
      <c r="J730" s="199"/>
      <c r="K730" s="199"/>
      <c r="L730" s="199"/>
      <c r="M730" s="199"/>
      <c r="N730" s="199"/>
      <c r="O730" s="199"/>
      <c r="P730" s="199"/>
      <c r="Q730" s="199"/>
      <c r="R730" s="199"/>
      <c r="S730" s="199"/>
      <c r="T730" s="199"/>
      <c r="U730" s="199"/>
      <c r="V730" s="200"/>
      <c r="W730" s="46" t="str">
        <f>IF(I730="","",VLOOKUP(I730,'リスト1(PC入力用)'!$C$2:$E$169,2,FALSE))</f>
        <v/>
      </c>
      <c r="X730" s="47" t="str">
        <f>IF(I730="","",VLOOKUP(I730,'リスト1(PC入力用)'!$C$2:$E$169,3,FALSE))</f>
        <v/>
      </c>
      <c r="Y730" s="23" t="str">
        <f>IF(X730="","",W730+X730)</f>
        <v/>
      </c>
      <c r="Z730" s="201" t="str">
        <f t="shared" si="30"/>
        <v/>
      </c>
      <c r="AA730" s="202"/>
      <c r="AB730" s="203"/>
    </row>
    <row r="731" spans="1:29" ht="26.25" customHeight="1" thickTop="1">
      <c r="A731" s="137" t="s">
        <v>17</v>
      </c>
      <c r="B731" s="138"/>
      <c r="C731" s="138"/>
      <c r="D731" s="138"/>
      <c r="E731" s="139"/>
      <c r="F731" s="8" t="s">
        <v>8</v>
      </c>
      <c r="G731" s="11" t="s">
        <v>30</v>
      </c>
      <c r="H731" s="225" t="s">
        <v>23</v>
      </c>
      <c r="I731" s="226"/>
      <c r="J731" s="226"/>
      <c r="K731" s="147" t="s">
        <v>24</v>
      </c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  <c r="AA731" s="140"/>
      <c r="AB731" s="141"/>
    </row>
    <row r="732" spans="1:29" ht="26.25" customHeight="1">
      <c r="A732" s="142" t="s">
        <v>33</v>
      </c>
      <c r="B732" s="143"/>
      <c r="C732" s="143"/>
      <c r="D732" s="143"/>
      <c r="E732" s="143"/>
      <c r="F732" s="9"/>
      <c r="G732" s="34" t="str">
        <f>IF(F732="","",VLOOKUP(F732,F728:Y730,20,FALSE))</f>
        <v/>
      </c>
      <c r="H732" s="219" t="str">
        <f>IF(F732="","",VLOOKUP(F732,F728:AB730,21,FALSE))</f>
        <v/>
      </c>
      <c r="I732" s="220"/>
      <c r="J732" s="221"/>
      <c r="K732" s="194"/>
      <c r="L732" s="195"/>
      <c r="M732" s="186"/>
      <c r="N732" s="184"/>
      <c r="O732" s="184"/>
      <c r="P732" s="184"/>
      <c r="Q732" s="184"/>
      <c r="R732" s="184"/>
      <c r="S732" s="184"/>
      <c r="T732" s="187"/>
      <c r="U732" s="184"/>
      <c r="V732" s="184"/>
      <c r="W732" s="184"/>
      <c r="X732" s="184"/>
      <c r="Y732" s="184"/>
      <c r="Z732" s="184"/>
      <c r="AA732" s="184"/>
      <c r="AB732" s="185"/>
    </row>
    <row r="733" spans="1:29" ht="26.25" customHeight="1">
      <c r="A733" s="115" t="s">
        <v>31</v>
      </c>
      <c r="B733" s="116"/>
      <c r="C733" s="116"/>
      <c r="D733" s="116"/>
      <c r="E733" s="116"/>
      <c r="F733" s="9"/>
      <c r="G733" s="34" t="str">
        <f>IF(F733="","",VLOOKUP(F733,F728:Y730,20,FALSE))</f>
        <v/>
      </c>
      <c r="H733" s="219" t="str">
        <f>IF(F733="","",VLOOKUP(F733,F728:AB730,21,FALSE))</f>
        <v/>
      </c>
      <c r="I733" s="220"/>
      <c r="J733" s="221"/>
      <c r="K733" s="194"/>
      <c r="L733" s="195"/>
      <c r="M733" s="186"/>
      <c r="N733" s="184"/>
      <c r="O733" s="184"/>
      <c r="P733" s="184"/>
      <c r="Q733" s="184"/>
      <c r="R733" s="184"/>
      <c r="S733" s="184"/>
      <c r="T733" s="187"/>
      <c r="U733" s="184"/>
      <c r="V733" s="184"/>
      <c r="W733" s="184"/>
      <c r="X733" s="184"/>
      <c r="Y733" s="184"/>
      <c r="Z733" s="184"/>
      <c r="AA733" s="184"/>
      <c r="AB733" s="185"/>
    </row>
    <row r="734" spans="1:29" ht="26.25" customHeight="1" thickBot="1">
      <c r="A734" s="117"/>
      <c r="B734" s="118"/>
      <c r="C734" s="118"/>
      <c r="D734" s="118"/>
      <c r="E734" s="118"/>
      <c r="F734" s="10"/>
      <c r="G734" s="34" t="str">
        <f>IF(F734="","",VLOOKUP(F734,F728:Y730,20,FALSE))</f>
        <v/>
      </c>
      <c r="H734" s="222" t="str">
        <f>IF(F734="","",VLOOKUP(F734,F728:AB730,21,FALSE))</f>
        <v/>
      </c>
      <c r="I734" s="223"/>
      <c r="J734" s="224"/>
      <c r="K734" s="182"/>
      <c r="L734" s="196"/>
      <c r="M734" s="204"/>
      <c r="N734" s="181"/>
      <c r="O734" s="181"/>
      <c r="P734" s="181"/>
      <c r="Q734" s="181"/>
      <c r="R734" s="181"/>
      <c r="S734" s="181"/>
      <c r="T734" s="205"/>
      <c r="U734" s="184"/>
      <c r="V734" s="184"/>
      <c r="W734" s="184"/>
      <c r="X734" s="184"/>
      <c r="Y734" s="184"/>
      <c r="Z734" s="184"/>
      <c r="AA734" s="184"/>
      <c r="AB734" s="185"/>
    </row>
    <row r="735" spans="1:29" ht="26.25" customHeight="1" thickTop="1">
      <c r="A735" s="123" t="s">
        <v>13</v>
      </c>
      <c r="B735" s="124"/>
      <c r="C735" s="124"/>
      <c r="D735" s="124"/>
      <c r="E735" s="124"/>
      <c r="F735" s="229"/>
      <c r="G735" s="230"/>
      <c r="H735" s="230"/>
      <c r="I735" s="230"/>
      <c r="J735" s="230"/>
      <c r="K735" s="230"/>
      <c r="L735" s="230"/>
      <c r="M735" s="230"/>
      <c r="N735" s="230"/>
      <c r="O735" s="230"/>
      <c r="P735" s="230"/>
      <c r="Q735" s="230"/>
      <c r="R735" s="230"/>
      <c r="S735" s="230"/>
      <c r="T735" s="230"/>
      <c r="U735" s="230"/>
      <c r="V735" s="230"/>
      <c r="W735" s="230"/>
      <c r="X735" s="230"/>
      <c r="Y735" s="131" t="s">
        <v>35</v>
      </c>
      <c r="Z735" s="131"/>
      <c r="AA735" s="131"/>
      <c r="AB735" s="132"/>
    </row>
    <row r="736" spans="1:29" ht="26.25" customHeight="1" thickBot="1">
      <c r="A736" s="125"/>
      <c r="B736" s="126"/>
      <c r="C736" s="126"/>
      <c r="D736" s="126"/>
      <c r="E736" s="126"/>
      <c r="F736" s="231"/>
      <c r="G736" s="232"/>
      <c r="H736" s="232"/>
      <c r="I736" s="232"/>
      <c r="J736" s="232"/>
      <c r="K736" s="232"/>
      <c r="L736" s="232"/>
      <c r="M736" s="232"/>
      <c r="N736" s="232"/>
      <c r="O736" s="232"/>
      <c r="P736" s="232"/>
      <c r="Q736" s="232"/>
      <c r="R736" s="232"/>
      <c r="S736" s="232"/>
      <c r="T736" s="232"/>
      <c r="U736" s="232"/>
      <c r="V736" s="232"/>
      <c r="W736" s="232"/>
      <c r="X736" s="232"/>
      <c r="Y736" s="133"/>
      <c r="Z736" s="133"/>
      <c r="AA736" s="133"/>
      <c r="AB736" s="134"/>
    </row>
    <row r="737" spans="1:28" ht="26.25" customHeight="1" thickTop="1">
      <c r="A737" s="101" t="s">
        <v>11</v>
      </c>
      <c r="B737" s="208" t="str">
        <f>IF(B713="","",B713)</f>
        <v/>
      </c>
      <c r="C737" s="209"/>
      <c r="D737" s="209"/>
      <c r="E737" s="210"/>
      <c r="F737" s="112" t="s">
        <v>12</v>
      </c>
      <c r="G737" s="14" t="s">
        <v>14</v>
      </c>
      <c r="H737" s="15">
        <v>2</v>
      </c>
      <c r="I737" s="13">
        <v>3</v>
      </c>
      <c r="J737" s="15">
        <v>4</v>
      </c>
      <c r="K737" s="15">
        <v>5</v>
      </c>
      <c r="L737" s="16">
        <v>6</v>
      </c>
      <c r="M737" s="16">
        <v>7</v>
      </c>
      <c r="N737" s="16">
        <v>8</v>
      </c>
      <c r="O737" s="16">
        <v>9</v>
      </c>
      <c r="P737" s="16">
        <v>10</v>
      </c>
      <c r="Q737" s="15">
        <v>11</v>
      </c>
      <c r="R737" s="16">
        <v>12</v>
      </c>
      <c r="S737" s="16">
        <v>13</v>
      </c>
      <c r="T737" s="16">
        <v>14</v>
      </c>
      <c r="U737" s="16">
        <v>15</v>
      </c>
      <c r="V737" s="16">
        <v>16</v>
      </c>
      <c r="W737" s="16">
        <v>17</v>
      </c>
      <c r="X737" s="16">
        <v>18</v>
      </c>
      <c r="Y737" s="16">
        <v>19</v>
      </c>
      <c r="Z737" s="18">
        <v>20</v>
      </c>
      <c r="AA737" s="86"/>
      <c r="AB737" s="87"/>
    </row>
    <row r="738" spans="1:28" ht="26.25" customHeight="1">
      <c r="A738" s="101"/>
      <c r="B738" s="211"/>
      <c r="C738" s="212"/>
      <c r="D738" s="212"/>
      <c r="E738" s="213"/>
      <c r="F738" s="113"/>
      <c r="G738" s="217"/>
      <c r="H738" s="217"/>
      <c r="I738" s="217"/>
      <c r="J738" s="217"/>
      <c r="K738" s="217"/>
      <c r="L738" s="217"/>
      <c r="M738" s="217"/>
      <c r="N738" s="217"/>
      <c r="O738" s="217"/>
      <c r="P738" s="217"/>
      <c r="Q738" s="217"/>
      <c r="R738" s="217"/>
      <c r="S738" s="217"/>
      <c r="T738" s="217"/>
      <c r="U738" s="217"/>
      <c r="V738" s="217"/>
      <c r="W738" s="217"/>
      <c r="X738" s="217"/>
      <c r="Y738" s="217"/>
      <c r="Z738" s="217"/>
      <c r="AA738" s="88"/>
      <c r="AB738" s="89"/>
    </row>
    <row r="739" spans="1:28" ht="26.25" customHeight="1">
      <c r="A739" s="101"/>
      <c r="B739" s="211"/>
      <c r="C739" s="212"/>
      <c r="D739" s="212"/>
      <c r="E739" s="213"/>
      <c r="F739" s="113"/>
      <c r="G739" s="217"/>
      <c r="H739" s="217"/>
      <c r="I739" s="217"/>
      <c r="J739" s="217"/>
      <c r="K739" s="217"/>
      <c r="L739" s="217"/>
      <c r="M739" s="217"/>
      <c r="N739" s="217"/>
      <c r="O739" s="217"/>
      <c r="P739" s="217"/>
      <c r="Q739" s="217"/>
      <c r="R739" s="217"/>
      <c r="S739" s="217"/>
      <c r="T739" s="217"/>
      <c r="U739" s="217"/>
      <c r="V739" s="217"/>
      <c r="W739" s="217"/>
      <c r="X739" s="217"/>
      <c r="Y739" s="217"/>
      <c r="Z739" s="217"/>
      <c r="AA739" s="88"/>
      <c r="AB739" s="89"/>
    </row>
    <row r="740" spans="1:28" ht="26.25" customHeight="1">
      <c r="A740" s="102"/>
      <c r="B740" s="214"/>
      <c r="C740" s="215"/>
      <c r="D740" s="215"/>
      <c r="E740" s="216"/>
      <c r="F740" s="114"/>
      <c r="G740" s="218"/>
      <c r="H740" s="218"/>
      <c r="I740" s="218"/>
      <c r="J740" s="218"/>
      <c r="K740" s="218"/>
      <c r="L740" s="218"/>
      <c r="M740" s="218"/>
      <c r="N740" s="218"/>
      <c r="O740" s="218"/>
      <c r="P740" s="218"/>
      <c r="Q740" s="218"/>
      <c r="R740" s="218"/>
      <c r="S740" s="218"/>
      <c r="T740" s="218"/>
      <c r="U740" s="218"/>
      <c r="V740" s="218"/>
      <c r="W740" s="218"/>
      <c r="X740" s="218"/>
      <c r="Y740" s="218"/>
      <c r="Z740" s="218"/>
      <c r="AA740" s="90"/>
      <c r="AB740" s="91"/>
    </row>
    <row r="741" spans="1:28" ht="26.25" customHeight="1">
      <c r="A741" s="28"/>
      <c r="B741" s="29"/>
      <c r="C741" s="29"/>
      <c r="D741" s="29"/>
      <c r="E741" s="29"/>
      <c r="F741" s="28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27"/>
      <c r="Z741" s="27"/>
      <c r="AA741" s="26"/>
      <c r="AB741" s="26"/>
    </row>
    <row r="742" spans="1:28" ht="26.25" customHeight="1">
      <c r="A742" s="92" t="s">
        <v>9</v>
      </c>
      <c r="B742" s="93"/>
      <c r="C742" s="64" t="s">
        <v>21</v>
      </c>
      <c r="D742" s="64"/>
      <c r="E742" s="64"/>
      <c r="F742" s="64"/>
      <c r="G742" s="98"/>
      <c r="H742" s="61" t="s">
        <v>15</v>
      </c>
      <c r="I742" s="61"/>
      <c r="J742" s="64" t="s">
        <v>20</v>
      </c>
      <c r="K742" s="64"/>
      <c r="L742" s="64"/>
      <c r="M742" s="64"/>
      <c r="N742" s="64"/>
      <c r="O742" s="98"/>
      <c r="P742" s="61" t="s">
        <v>29</v>
      </c>
      <c r="Q742" s="61"/>
      <c r="R742" s="61"/>
      <c r="S742" s="61"/>
      <c r="T742" s="64" t="s">
        <v>26</v>
      </c>
      <c r="U742" s="64"/>
      <c r="V742" s="64"/>
      <c r="W742" s="67" t="s">
        <v>23</v>
      </c>
      <c r="X742" s="68"/>
      <c r="Y742" s="73" t="s">
        <v>34</v>
      </c>
      <c r="Z742" s="73"/>
      <c r="AA742" s="73"/>
      <c r="AB742" s="74"/>
    </row>
    <row r="743" spans="1:28" ht="26.25" customHeight="1">
      <c r="A743" s="94"/>
      <c r="B743" s="95"/>
      <c r="C743" s="65"/>
      <c r="D743" s="65"/>
      <c r="E743" s="65"/>
      <c r="F743" s="65"/>
      <c r="G743" s="99"/>
      <c r="H743" s="62"/>
      <c r="I743" s="62"/>
      <c r="J743" s="65"/>
      <c r="K743" s="65"/>
      <c r="L743" s="65"/>
      <c r="M743" s="65"/>
      <c r="N743" s="65"/>
      <c r="O743" s="99"/>
      <c r="P743" s="62"/>
      <c r="Q743" s="62"/>
      <c r="R743" s="62"/>
      <c r="S743" s="62"/>
      <c r="T743" s="65"/>
      <c r="U743" s="65"/>
      <c r="V743" s="65"/>
      <c r="W743" s="69"/>
      <c r="X743" s="70"/>
      <c r="Y743" s="75"/>
      <c r="Z743" s="75"/>
      <c r="AA743" s="75"/>
      <c r="AB743" s="76"/>
    </row>
    <row r="744" spans="1:28" ht="26.25" customHeight="1">
      <c r="A744" s="96"/>
      <c r="B744" s="97"/>
      <c r="C744" s="66"/>
      <c r="D744" s="66"/>
      <c r="E744" s="66"/>
      <c r="F744" s="66"/>
      <c r="G744" s="100"/>
      <c r="H744" s="63"/>
      <c r="I744" s="63"/>
      <c r="J744" s="66"/>
      <c r="K744" s="66"/>
      <c r="L744" s="66"/>
      <c r="M744" s="66"/>
      <c r="N744" s="66"/>
      <c r="O744" s="100"/>
      <c r="P744" s="63"/>
      <c r="Q744" s="63"/>
      <c r="R744" s="63"/>
      <c r="S744" s="63"/>
      <c r="T744" s="66"/>
      <c r="U744" s="66"/>
      <c r="V744" s="66"/>
      <c r="W744" s="71"/>
      <c r="X744" s="72"/>
      <c r="Y744" s="77"/>
      <c r="Z744" s="77"/>
      <c r="AA744" s="77"/>
      <c r="AB744" s="78"/>
    </row>
  </sheetData>
  <mergeCells count="2573">
    <mergeCell ref="T742:V744"/>
    <mergeCell ref="W742:X744"/>
    <mergeCell ref="Y742:AB744"/>
    <mergeCell ref="V738:V740"/>
    <mergeCell ref="W738:W740"/>
    <mergeCell ref="X738:X740"/>
    <mergeCell ref="Y738:Y740"/>
    <mergeCell ref="Z738:Z740"/>
    <mergeCell ref="A742:B744"/>
    <mergeCell ref="C742:G744"/>
    <mergeCell ref="H742:I744"/>
    <mergeCell ref="J742:O744"/>
    <mergeCell ref="P742:S744"/>
    <mergeCell ref="P738:P740"/>
    <mergeCell ref="Q738:Q740"/>
    <mergeCell ref="R738:R740"/>
    <mergeCell ref="S738:S740"/>
    <mergeCell ref="T738:T740"/>
    <mergeCell ref="U738:U740"/>
    <mergeCell ref="J738:J740"/>
    <mergeCell ref="K738:K740"/>
    <mergeCell ref="L738:L740"/>
    <mergeCell ref="M738:M740"/>
    <mergeCell ref="N738:N740"/>
    <mergeCell ref="O738:O740"/>
    <mergeCell ref="A735:E736"/>
    <mergeCell ref="F735:X736"/>
    <mergeCell ref="Y735:AB736"/>
    <mergeCell ref="A737:A740"/>
    <mergeCell ref="B737:E740"/>
    <mergeCell ref="F737:F740"/>
    <mergeCell ref="AA737:AB740"/>
    <mergeCell ref="G738:G740"/>
    <mergeCell ref="H738:H740"/>
    <mergeCell ref="I738:I740"/>
    <mergeCell ref="A733:E734"/>
    <mergeCell ref="H733:J733"/>
    <mergeCell ref="K733:L733"/>
    <mergeCell ref="M733:T733"/>
    <mergeCell ref="U733:AB733"/>
    <mergeCell ref="H734:J734"/>
    <mergeCell ref="K734:L734"/>
    <mergeCell ref="M734:T734"/>
    <mergeCell ref="U734:AB734"/>
    <mergeCell ref="Z730:AB730"/>
    <mergeCell ref="A731:E731"/>
    <mergeCell ref="H731:J731"/>
    <mergeCell ref="K731:AB731"/>
    <mergeCell ref="A732:E732"/>
    <mergeCell ref="H732:J732"/>
    <mergeCell ref="K732:L732"/>
    <mergeCell ref="M732:T732"/>
    <mergeCell ref="U732:AB732"/>
    <mergeCell ref="A728:E728"/>
    <mergeCell ref="G728:H728"/>
    <mergeCell ref="I728:V728"/>
    <mergeCell ref="Z728:AB728"/>
    <mergeCell ref="A729:E730"/>
    <mergeCell ref="G729:H729"/>
    <mergeCell ref="I729:V729"/>
    <mergeCell ref="Z729:AB729"/>
    <mergeCell ref="G730:H730"/>
    <mergeCell ref="I730:V730"/>
    <mergeCell ref="A726:L726"/>
    <mergeCell ref="N726:T726"/>
    <mergeCell ref="V726:AB726"/>
    <mergeCell ref="A727:E727"/>
    <mergeCell ref="G727:V727"/>
    <mergeCell ref="W727:Y727"/>
    <mergeCell ref="Z727:AB727"/>
    <mergeCell ref="A723:E724"/>
    <mergeCell ref="F723:Q723"/>
    <mergeCell ref="R723:AB723"/>
    <mergeCell ref="F724:Q724"/>
    <mergeCell ref="R724:AB724"/>
    <mergeCell ref="A725:L725"/>
    <mergeCell ref="N725:T725"/>
    <mergeCell ref="V725:AB725"/>
    <mergeCell ref="T718:V720"/>
    <mergeCell ref="W718:X720"/>
    <mergeCell ref="Y718:AB720"/>
    <mergeCell ref="A721:L722"/>
    <mergeCell ref="T721:Z721"/>
    <mergeCell ref="AA721:AB721"/>
    <mergeCell ref="M722:N722"/>
    <mergeCell ref="O722:AB722"/>
    <mergeCell ref="V714:V716"/>
    <mergeCell ref="W714:W716"/>
    <mergeCell ref="X714:X716"/>
    <mergeCell ref="Y714:Y716"/>
    <mergeCell ref="Z714:Z716"/>
    <mergeCell ref="A718:B720"/>
    <mergeCell ref="C718:G720"/>
    <mergeCell ref="H718:I720"/>
    <mergeCell ref="J718:O720"/>
    <mergeCell ref="P718:S720"/>
    <mergeCell ref="P714:P716"/>
    <mergeCell ref="Q714:Q716"/>
    <mergeCell ref="R714:R716"/>
    <mergeCell ref="S714:S716"/>
    <mergeCell ref="T714:T716"/>
    <mergeCell ref="U714:U716"/>
    <mergeCell ref="J714:J716"/>
    <mergeCell ref="K714:K716"/>
    <mergeCell ref="L714:L716"/>
    <mergeCell ref="M714:M716"/>
    <mergeCell ref="N714:N716"/>
    <mergeCell ref="O714:O716"/>
    <mergeCell ref="A711:E712"/>
    <mergeCell ref="F711:X712"/>
    <mergeCell ref="Y711:AB712"/>
    <mergeCell ref="A713:A716"/>
    <mergeCell ref="B713:E716"/>
    <mergeCell ref="F713:F716"/>
    <mergeCell ref="AA713:AB716"/>
    <mergeCell ref="G714:G716"/>
    <mergeCell ref="H714:H716"/>
    <mergeCell ref="I714:I716"/>
    <mergeCell ref="A709:E710"/>
    <mergeCell ref="H709:J709"/>
    <mergeCell ref="K709:L709"/>
    <mergeCell ref="M709:T709"/>
    <mergeCell ref="U709:AB709"/>
    <mergeCell ref="H710:J710"/>
    <mergeCell ref="K710:L710"/>
    <mergeCell ref="M710:T710"/>
    <mergeCell ref="U710:AB710"/>
    <mergeCell ref="Z706:AB706"/>
    <mergeCell ref="A707:E707"/>
    <mergeCell ref="H707:J707"/>
    <mergeCell ref="K707:AB707"/>
    <mergeCell ref="A708:E708"/>
    <mergeCell ref="H708:J708"/>
    <mergeCell ref="K708:L708"/>
    <mergeCell ref="M708:T708"/>
    <mergeCell ref="U708:AB708"/>
    <mergeCell ref="A704:E704"/>
    <mergeCell ref="G704:H704"/>
    <mergeCell ref="I704:V704"/>
    <mergeCell ref="Z704:AB704"/>
    <mergeCell ref="A705:E706"/>
    <mergeCell ref="G705:H705"/>
    <mergeCell ref="I705:V705"/>
    <mergeCell ref="Z705:AB705"/>
    <mergeCell ref="G706:H706"/>
    <mergeCell ref="I706:V706"/>
    <mergeCell ref="A702:L702"/>
    <mergeCell ref="N702:T702"/>
    <mergeCell ref="V702:AB702"/>
    <mergeCell ref="A703:E703"/>
    <mergeCell ref="G703:V703"/>
    <mergeCell ref="W703:Y703"/>
    <mergeCell ref="Z703:AB703"/>
    <mergeCell ref="A699:E700"/>
    <mergeCell ref="F699:Q699"/>
    <mergeCell ref="R699:AB699"/>
    <mergeCell ref="F700:Q700"/>
    <mergeCell ref="R700:AB700"/>
    <mergeCell ref="A701:L701"/>
    <mergeCell ref="N701:T701"/>
    <mergeCell ref="V701:AB701"/>
    <mergeCell ref="T694:V696"/>
    <mergeCell ref="W694:X696"/>
    <mergeCell ref="Y694:AB696"/>
    <mergeCell ref="A697:L698"/>
    <mergeCell ref="T697:Z697"/>
    <mergeCell ref="AA697:AB697"/>
    <mergeCell ref="M698:N698"/>
    <mergeCell ref="O698:AB698"/>
    <mergeCell ref="V690:V692"/>
    <mergeCell ref="W690:W692"/>
    <mergeCell ref="X690:X692"/>
    <mergeCell ref="Y690:Y692"/>
    <mergeCell ref="Z690:Z692"/>
    <mergeCell ref="A694:B696"/>
    <mergeCell ref="C694:G696"/>
    <mergeCell ref="H694:I696"/>
    <mergeCell ref="J694:O696"/>
    <mergeCell ref="P694:S696"/>
    <mergeCell ref="P690:P692"/>
    <mergeCell ref="Q690:Q692"/>
    <mergeCell ref="R690:R692"/>
    <mergeCell ref="S690:S692"/>
    <mergeCell ref="T690:T692"/>
    <mergeCell ref="U690:U692"/>
    <mergeCell ref="J690:J692"/>
    <mergeCell ref="K690:K692"/>
    <mergeCell ref="L690:L692"/>
    <mergeCell ref="M690:M692"/>
    <mergeCell ref="N690:N692"/>
    <mergeCell ref="O690:O692"/>
    <mergeCell ref="A687:E688"/>
    <mergeCell ref="F687:X688"/>
    <mergeCell ref="Y687:AB688"/>
    <mergeCell ref="A689:A692"/>
    <mergeCell ref="B689:E692"/>
    <mergeCell ref="F689:F692"/>
    <mergeCell ref="AA689:AB692"/>
    <mergeCell ref="G690:G692"/>
    <mergeCell ref="H690:H692"/>
    <mergeCell ref="I690:I692"/>
    <mergeCell ref="A685:E686"/>
    <mergeCell ref="H685:J685"/>
    <mergeCell ref="K685:L685"/>
    <mergeCell ref="M685:T685"/>
    <mergeCell ref="U685:AB685"/>
    <mergeCell ref="H686:J686"/>
    <mergeCell ref="K686:L686"/>
    <mergeCell ref="M686:T686"/>
    <mergeCell ref="U686:AB686"/>
    <mergeCell ref="Z682:AB682"/>
    <mergeCell ref="A683:E683"/>
    <mergeCell ref="H683:J683"/>
    <mergeCell ref="K683:AB683"/>
    <mergeCell ref="A684:E684"/>
    <mergeCell ref="H684:J684"/>
    <mergeCell ref="K684:L684"/>
    <mergeCell ref="M684:T684"/>
    <mergeCell ref="U684:AB684"/>
    <mergeCell ref="A680:E680"/>
    <mergeCell ref="G680:H680"/>
    <mergeCell ref="I680:V680"/>
    <mergeCell ref="Z680:AB680"/>
    <mergeCell ref="A681:E682"/>
    <mergeCell ref="G681:H681"/>
    <mergeCell ref="I681:V681"/>
    <mergeCell ref="Z681:AB681"/>
    <mergeCell ref="G682:H682"/>
    <mergeCell ref="I682:V682"/>
    <mergeCell ref="A678:L678"/>
    <mergeCell ref="N678:T678"/>
    <mergeCell ref="V678:AB678"/>
    <mergeCell ref="A679:E679"/>
    <mergeCell ref="G679:V679"/>
    <mergeCell ref="W679:Y679"/>
    <mergeCell ref="Z679:AB679"/>
    <mergeCell ref="A675:E676"/>
    <mergeCell ref="F675:Q675"/>
    <mergeCell ref="R675:AB675"/>
    <mergeCell ref="F676:Q676"/>
    <mergeCell ref="R676:AB676"/>
    <mergeCell ref="A677:L677"/>
    <mergeCell ref="N677:T677"/>
    <mergeCell ref="V677:AB677"/>
    <mergeCell ref="T670:V672"/>
    <mergeCell ref="W670:X672"/>
    <mergeCell ref="Y670:AB672"/>
    <mergeCell ref="A673:L674"/>
    <mergeCell ref="T673:Z673"/>
    <mergeCell ref="AA673:AB673"/>
    <mergeCell ref="M674:N674"/>
    <mergeCell ref="O674:AB674"/>
    <mergeCell ref="V666:V668"/>
    <mergeCell ref="W666:W668"/>
    <mergeCell ref="X666:X668"/>
    <mergeCell ref="Y666:Y668"/>
    <mergeCell ref="Z666:Z668"/>
    <mergeCell ref="A670:B672"/>
    <mergeCell ref="C670:G672"/>
    <mergeCell ref="H670:I672"/>
    <mergeCell ref="J670:O672"/>
    <mergeCell ref="P670:S672"/>
    <mergeCell ref="P666:P668"/>
    <mergeCell ref="Q666:Q668"/>
    <mergeCell ref="R666:R668"/>
    <mergeCell ref="S666:S668"/>
    <mergeCell ref="T666:T668"/>
    <mergeCell ref="U666:U668"/>
    <mergeCell ref="J666:J668"/>
    <mergeCell ref="K666:K668"/>
    <mergeCell ref="L666:L668"/>
    <mergeCell ref="M666:M668"/>
    <mergeCell ref="N666:N668"/>
    <mergeCell ref="O666:O668"/>
    <mergeCell ref="A663:E664"/>
    <mergeCell ref="F663:X664"/>
    <mergeCell ref="Y663:AB664"/>
    <mergeCell ref="A665:A668"/>
    <mergeCell ref="B665:E668"/>
    <mergeCell ref="F665:F668"/>
    <mergeCell ref="AA665:AB668"/>
    <mergeCell ref="G666:G668"/>
    <mergeCell ref="H666:H668"/>
    <mergeCell ref="I666:I668"/>
    <mergeCell ref="A661:E662"/>
    <mergeCell ref="H661:J661"/>
    <mergeCell ref="K661:L661"/>
    <mergeCell ref="M661:T661"/>
    <mergeCell ref="U661:AB661"/>
    <mergeCell ref="H662:J662"/>
    <mergeCell ref="K662:L662"/>
    <mergeCell ref="M662:T662"/>
    <mergeCell ref="U662:AB662"/>
    <mergeCell ref="Z658:AB658"/>
    <mergeCell ref="A659:E659"/>
    <mergeCell ref="H659:J659"/>
    <mergeCell ref="K659:AB659"/>
    <mergeCell ref="A660:E660"/>
    <mergeCell ref="H660:J660"/>
    <mergeCell ref="K660:L660"/>
    <mergeCell ref="M660:T660"/>
    <mergeCell ref="U660:AB660"/>
    <mergeCell ref="A656:E656"/>
    <mergeCell ref="G656:H656"/>
    <mergeCell ref="I656:V656"/>
    <mergeCell ref="Z656:AB656"/>
    <mergeCell ref="A657:E658"/>
    <mergeCell ref="G657:H657"/>
    <mergeCell ref="I657:V657"/>
    <mergeCell ref="Z657:AB657"/>
    <mergeCell ref="G658:H658"/>
    <mergeCell ref="I658:V658"/>
    <mergeCell ref="A654:L654"/>
    <mergeCell ref="N654:T654"/>
    <mergeCell ref="V654:AB654"/>
    <mergeCell ref="A655:E655"/>
    <mergeCell ref="G655:V655"/>
    <mergeCell ref="W655:Y655"/>
    <mergeCell ref="Z655:AB655"/>
    <mergeCell ref="A651:E652"/>
    <mergeCell ref="F651:Q651"/>
    <mergeCell ref="R651:AB651"/>
    <mergeCell ref="F652:Q652"/>
    <mergeCell ref="R652:AB652"/>
    <mergeCell ref="A653:L653"/>
    <mergeCell ref="N653:T653"/>
    <mergeCell ref="V653:AB653"/>
    <mergeCell ref="T646:V648"/>
    <mergeCell ref="W646:X648"/>
    <mergeCell ref="Y646:AB648"/>
    <mergeCell ref="A649:L650"/>
    <mergeCell ref="T649:Z649"/>
    <mergeCell ref="AA649:AB649"/>
    <mergeCell ref="M650:N650"/>
    <mergeCell ref="O650:AB650"/>
    <mergeCell ref="V642:V644"/>
    <mergeCell ref="W642:W644"/>
    <mergeCell ref="X642:X644"/>
    <mergeCell ref="Y642:Y644"/>
    <mergeCell ref="Z642:Z644"/>
    <mergeCell ref="A646:B648"/>
    <mergeCell ref="C646:G648"/>
    <mergeCell ref="H646:I648"/>
    <mergeCell ref="J646:O648"/>
    <mergeCell ref="P646:S648"/>
    <mergeCell ref="P642:P644"/>
    <mergeCell ref="Q642:Q644"/>
    <mergeCell ref="R642:R644"/>
    <mergeCell ref="S642:S644"/>
    <mergeCell ref="T642:T644"/>
    <mergeCell ref="U642:U644"/>
    <mergeCell ref="J642:J644"/>
    <mergeCell ref="K642:K644"/>
    <mergeCell ref="L642:L644"/>
    <mergeCell ref="M642:M644"/>
    <mergeCell ref="N642:N644"/>
    <mergeCell ref="O642:O644"/>
    <mergeCell ref="A639:E640"/>
    <mergeCell ref="F639:X640"/>
    <mergeCell ref="Y639:AB640"/>
    <mergeCell ref="A641:A644"/>
    <mergeCell ref="B641:E644"/>
    <mergeCell ref="F641:F644"/>
    <mergeCell ref="AA641:AB644"/>
    <mergeCell ref="G642:G644"/>
    <mergeCell ref="H642:H644"/>
    <mergeCell ref="I642:I644"/>
    <mergeCell ref="A637:E638"/>
    <mergeCell ref="H637:J637"/>
    <mergeCell ref="K637:L637"/>
    <mergeCell ref="M637:T637"/>
    <mergeCell ref="U637:AB637"/>
    <mergeCell ref="H638:J638"/>
    <mergeCell ref="K638:L638"/>
    <mergeCell ref="M638:T638"/>
    <mergeCell ref="U638:AB638"/>
    <mergeCell ref="Z634:AB634"/>
    <mergeCell ref="A635:E635"/>
    <mergeCell ref="H635:J635"/>
    <mergeCell ref="K635:AB635"/>
    <mergeCell ref="A636:E636"/>
    <mergeCell ref="H636:J636"/>
    <mergeCell ref="K636:L636"/>
    <mergeCell ref="M636:T636"/>
    <mergeCell ref="U636:AB636"/>
    <mergeCell ref="A632:E632"/>
    <mergeCell ref="G632:H632"/>
    <mergeCell ref="I632:V632"/>
    <mergeCell ref="Z632:AB632"/>
    <mergeCell ref="A633:E634"/>
    <mergeCell ref="G633:H633"/>
    <mergeCell ref="I633:V633"/>
    <mergeCell ref="Z633:AB633"/>
    <mergeCell ref="G634:H634"/>
    <mergeCell ref="I634:V634"/>
    <mergeCell ref="A630:L630"/>
    <mergeCell ref="N630:T630"/>
    <mergeCell ref="V630:AB630"/>
    <mergeCell ref="A631:E631"/>
    <mergeCell ref="G631:V631"/>
    <mergeCell ref="W631:Y631"/>
    <mergeCell ref="Z631:AB631"/>
    <mergeCell ref="A627:E628"/>
    <mergeCell ref="F627:Q627"/>
    <mergeCell ref="R627:AB627"/>
    <mergeCell ref="F628:Q628"/>
    <mergeCell ref="R628:AB628"/>
    <mergeCell ref="A629:L629"/>
    <mergeCell ref="N629:T629"/>
    <mergeCell ref="V629:AB629"/>
    <mergeCell ref="T622:V624"/>
    <mergeCell ref="W622:X624"/>
    <mergeCell ref="Y622:AB624"/>
    <mergeCell ref="A625:L626"/>
    <mergeCell ref="T625:Z625"/>
    <mergeCell ref="AA625:AB625"/>
    <mergeCell ref="M626:N626"/>
    <mergeCell ref="O626:AB626"/>
    <mergeCell ref="V618:V620"/>
    <mergeCell ref="W618:W620"/>
    <mergeCell ref="X618:X620"/>
    <mergeCell ref="Y618:Y620"/>
    <mergeCell ref="Z618:Z620"/>
    <mergeCell ref="A622:B624"/>
    <mergeCell ref="C622:G624"/>
    <mergeCell ref="H622:I624"/>
    <mergeCell ref="J622:O624"/>
    <mergeCell ref="P622:S624"/>
    <mergeCell ref="P618:P620"/>
    <mergeCell ref="Q618:Q620"/>
    <mergeCell ref="R618:R620"/>
    <mergeCell ref="S618:S620"/>
    <mergeCell ref="T618:T620"/>
    <mergeCell ref="U618:U620"/>
    <mergeCell ref="J618:J620"/>
    <mergeCell ref="K618:K620"/>
    <mergeCell ref="L618:L620"/>
    <mergeCell ref="M618:M620"/>
    <mergeCell ref="N618:N620"/>
    <mergeCell ref="O618:O620"/>
    <mergeCell ref="A615:E616"/>
    <mergeCell ref="F615:X616"/>
    <mergeCell ref="Y615:AB616"/>
    <mergeCell ref="A617:A620"/>
    <mergeCell ref="B617:E620"/>
    <mergeCell ref="F617:F620"/>
    <mergeCell ref="AA617:AB620"/>
    <mergeCell ref="G618:G620"/>
    <mergeCell ref="H618:H620"/>
    <mergeCell ref="I618:I620"/>
    <mergeCell ref="A613:E614"/>
    <mergeCell ref="H613:J613"/>
    <mergeCell ref="K613:L613"/>
    <mergeCell ref="M613:T613"/>
    <mergeCell ref="U613:AB613"/>
    <mergeCell ref="H614:J614"/>
    <mergeCell ref="K614:L614"/>
    <mergeCell ref="M614:T614"/>
    <mergeCell ref="U614:AB614"/>
    <mergeCell ref="Z610:AB610"/>
    <mergeCell ref="A611:E611"/>
    <mergeCell ref="H611:J611"/>
    <mergeCell ref="K611:AB611"/>
    <mergeCell ref="A612:E612"/>
    <mergeCell ref="H612:J612"/>
    <mergeCell ref="K612:L612"/>
    <mergeCell ref="M612:T612"/>
    <mergeCell ref="U612:AB612"/>
    <mergeCell ref="A608:E608"/>
    <mergeCell ref="G608:H608"/>
    <mergeCell ref="I608:V608"/>
    <mergeCell ref="Z608:AB608"/>
    <mergeCell ref="A609:E610"/>
    <mergeCell ref="G609:H609"/>
    <mergeCell ref="I609:V609"/>
    <mergeCell ref="Z609:AB609"/>
    <mergeCell ref="G610:H610"/>
    <mergeCell ref="I610:V610"/>
    <mergeCell ref="A606:L606"/>
    <mergeCell ref="N606:T606"/>
    <mergeCell ref="V606:AB606"/>
    <mergeCell ref="A607:E607"/>
    <mergeCell ref="G607:V607"/>
    <mergeCell ref="W607:Y607"/>
    <mergeCell ref="Z607:AB607"/>
    <mergeCell ref="A603:E604"/>
    <mergeCell ref="F603:Q603"/>
    <mergeCell ref="R603:AB603"/>
    <mergeCell ref="F604:Q604"/>
    <mergeCell ref="R604:AB604"/>
    <mergeCell ref="A605:L605"/>
    <mergeCell ref="N605:T605"/>
    <mergeCell ref="V605:AB605"/>
    <mergeCell ref="T598:V600"/>
    <mergeCell ref="W598:X600"/>
    <mergeCell ref="Y598:AB600"/>
    <mergeCell ref="A601:L602"/>
    <mergeCell ref="T601:Z601"/>
    <mergeCell ref="AA601:AB601"/>
    <mergeCell ref="M602:N602"/>
    <mergeCell ref="O602:AB602"/>
    <mergeCell ref="V594:V596"/>
    <mergeCell ref="W594:W596"/>
    <mergeCell ref="X594:X596"/>
    <mergeCell ref="Y594:Y596"/>
    <mergeCell ref="Z594:Z596"/>
    <mergeCell ref="A598:B600"/>
    <mergeCell ref="C598:G600"/>
    <mergeCell ref="H598:I600"/>
    <mergeCell ref="J598:O600"/>
    <mergeCell ref="P598:S600"/>
    <mergeCell ref="P594:P596"/>
    <mergeCell ref="Q594:Q596"/>
    <mergeCell ref="R594:R596"/>
    <mergeCell ref="S594:S596"/>
    <mergeCell ref="T594:T596"/>
    <mergeCell ref="U594:U596"/>
    <mergeCell ref="J594:J596"/>
    <mergeCell ref="K594:K596"/>
    <mergeCell ref="L594:L596"/>
    <mergeCell ref="M594:M596"/>
    <mergeCell ref="N594:N596"/>
    <mergeCell ref="O594:O596"/>
    <mergeCell ref="A591:E592"/>
    <mergeCell ref="F591:X592"/>
    <mergeCell ref="Y591:AB592"/>
    <mergeCell ref="A593:A596"/>
    <mergeCell ref="B593:E596"/>
    <mergeCell ref="F593:F596"/>
    <mergeCell ref="AA593:AB596"/>
    <mergeCell ref="G594:G596"/>
    <mergeCell ref="H594:H596"/>
    <mergeCell ref="I594:I596"/>
    <mergeCell ref="A589:E590"/>
    <mergeCell ref="H589:J589"/>
    <mergeCell ref="K589:L589"/>
    <mergeCell ref="M589:T589"/>
    <mergeCell ref="U589:AB589"/>
    <mergeCell ref="H590:J590"/>
    <mergeCell ref="K590:L590"/>
    <mergeCell ref="M590:T590"/>
    <mergeCell ref="U590:AB590"/>
    <mergeCell ref="Z586:AB586"/>
    <mergeCell ref="A587:E587"/>
    <mergeCell ref="H587:J587"/>
    <mergeCell ref="K587:AB587"/>
    <mergeCell ref="A588:E588"/>
    <mergeCell ref="H588:J588"/>
    <mergeCell ref="K588:L588"/>
    <mergeCell ref="M588:T588"/>
    <mergeCell ref="U588:AB588"/>
    <mergeCell ref="A584:E584"/>
    <mergeCell ref="G584:H584"/>
    <mergeCell ref="I584:V584"/>
    <mergeCell ref="Z584:AB584"/>
    <mergeCell ref="A585:E586"/>
    <mergeCell ref="G585:H585"/>
    <mergeCell ref="I585:V585"/>
    <mergeCell ref="Z585:AB585"/>
    <mergeCell ref="G586:H586"/>
    <mergeCell ref="I586:V586"/>
    <mergeCell ref="A582:L582"/>
    <mergeCell ref="N582:T582"/>
    <mergeCell ref="V582:AB582"/>
    <mergeCell ref="A583:E583"/>
    <mergeCell ref="G583:V583"/>
    <mergeCell ref="W583:Y583"/>
    <mergeCell ref="Z583:AB583"/>
    <mergeCell ref="A579:E580"/>
    <mergeCell ref="F579:Q579"/>
    <mergeCell ref="R579:AB579"/>
    <mergeCell ref="F580:Q580"/>
    <mergeCell ref="R580:AB580"/>
    <mergeCell ref="A581:L581"/>
    <mergeCell ref="N581:T581"/>
    <mergeCell ref="V581:AB581"/>
    <mergeCell ref="T574:V576"/>
    <mergeCell ref="W574:X576"/>
    <mergeCell ref="Y574:AB576"/>
    <mergeCell ref="A577:L578"/>
    <mergeCell ref="T577:Z577"/>
    <mergeCell ref="AA577:AB577"/>
    <mergeCell ref="M578:N578"/>
    <mergeCell ref="O578:AB578"/>
    <mergeCell ref="V570:V572"/>
    <mergeCell ref="W570:W572"/>
    <mergeCell ref="X570:X572"/>
    <mergeCell ref="Y570:Y572"/>
    <mergeCell ref="Z570:Z572"/>
    <mergeCell ref="A574:B576"/>
    <mergeCell ref="C574:G576"/>
    <mergeCell ref="H574:I576"/>
    <mergeCell ref="J574:O576"/>
    <mergeCell ref="P574:S576"/>
    <mergeCell ref="P570:P572"/>
    <mergeCell ref="Q570:Q572"/>
    <mergeCell ref="R570:R572"/>
    <mergeCell ref="S570:S572"/>
    <mergeCell ref="T570:T572"/>
    <mergeCell ref="U570:U572"/>
    <mergeCell ref="J570:J572"/>
    <mergeCell ref="K570:K572"/>
    <mergeCell ref="L570:L572"/>
    <mergeCell ref="M570:M572"/>
    <mergeCell ref="N570:N572"/>
    <mergeCell ref="O570:O572"/>
    <mergeCell ref="A567:E568"/>
    <mergeCell ref="F567:X568"/>
    <mergeCell ref="Y567:AB568"/>
    <mergeCell ref="A569:A572"/>
    <mergeCell ref="B569:E572"/>
    <mergeCell ref="F569:F572"/>
    <mergeCell ref="AA569:AB572"/>
    <mergeCell ref="G570:G572"/>
    <mergeCell ref="H570:H572"/>
    <mergeCell ref="I570:I572"/>
    <mergeCell ref="A565:E566"/>
    <mergeCell ref="H565:J565"/>
    <mergeCell ref="K565:L565"/>
    <mergeCell ref="M565:T565"/>
    <mergeCell ref="U565:AB565"/>
    <mergeCell ref="H566:J566"/>
    <mergeCell ref="K566:L566"/>
    <mergeCell ref="M566:T566"/>
    <mergeCell ref="U566:AB566"/>
    <mergeCell ref="Z562:AB562"/>
    <mergeCell ref="A563:E563"/>
    <mergeCell ref="H563:J563"/>
    <mergeCell ref="K563:AB563"/>
    <mergeCell ref="A564:E564"/>
    <mergeCell ref="H564:J564"/>
    <mergeCell ref="K564:L564"/>
    <mergeCell ref="M564:T564"/>
    <mergeCell ref="U564:AB564"/>
    <mergeCell ref="A560:E560"/>
    <mergeCell ref="G560:H560"/>
    <mergeCell ref="I560:V560"/>
    <mergeCell ref="Z560:AB560"/>
    <mergeCell ref="A561:E562"/>
    <mergeCell ref="G561:H561"/>
    <mergeCell ref="I561:V561"/>
    <mergeCell ref="Z561:AB561"/>
    <mergeCell ref="G562:H562"/>
    <mergeCell ref="I562:V562"/>
    <mergeCell ref="A558:L558"/>
    <mergeCell ref="N558:T558"/>
    <mergeCell ref="V558:AB558"/>
    <mergeCell ref="A559:E559"/>
    <mergeCell ref="G559:V559"/>
    <mergeCell ref="W559:Y559"/>
    <mergeCell ref="Z559:AB559"/>
    <mergeCell ref="A555:E556"/>
    <mergeCell ref="F555:Q555"/>
    <mergeCell ref="R555:AB555"/>
    <mergeCell ref="F556:Q556"/>
    <mergeCell ref="R556:AB556"/>
    <mergeCell ref="A557:L557"/>
    <mergeCell ref="N557:T557"/>
    <mergeCell ref="V557:AB557"/>
    <mergeCell ref="T550:V552"/>
    <mergeCell ref="W550:X552"/>
    <mergeCell ref="Y550:AB552"/>
    <mergeCell ref="A553:L554"/>
    <mergeCell ref="T553:Z553"/>
    <mergeCell ref="AA553:AB553"/>
    <mergeCell ref="M554:N554"/>
    <mergeCell ref="O554:AB554"/>
    <mergeCell ref="V546:V548"/>
    <mergeCell ref="W546:W548"/>
    <mergeCell ref="X546:X548"/>
    <mergeCell ref="Y546:Y548"/>
    <mergeCell ref="Z546:Z548"/>
    <mergeCell ref="A550:B552"/>
    <mergeCell ref="C550:G552"/>
    <mergeCell ref="H550:I552"/>
    <mergeCell ref="J550:O552"/>
    <mergeCell ref="P550:S552"/>
    <mergeCell ref="P546:P548"/>
    <mergeCell ref="Q546:Q548"/>
    <mergeCell ref="R546:R548"/>
    <mergeCell ref="S546:S548"/>
    <mergeCell ref="T546:T548"/>
    <mergeCell ref="U546:U548"/>
    <mergeCell ref="J546:J548"/>
    <mergeCell ref="K546:K548"/>
    <mergeCell ref="L546:L548"/>
    <mergeCell ref="M546:M548"/>
    <mergeCell ref="N546:N548"/>
    <mergeCell ref="O546:O548"/>
    <mergeCell ref="A543:E544"/>
    <mergeCell ref="F543:X544"/>
    <mergeCell ref="Y543:AB544"/>
    <mergeCell ref="A545:A548"/>
    <mergeCell ref="B545:E548"/>
    <mergeCell ref="F545:F548"/>
    <mergeCell ref="AA545:AB548"/>
    <mergeCell ref="G546:G548"/>
    <mergeCell ref="H546:H548"/>
    <mergeCell ref="I546:I548"/>
    <mergeCell ref="A541:E542"/>
    <mergeCell ref="H541:J541"/>
    <mergeCell ref="K541:L541"/>
    <mergeCell ref="M541:T541"/>
    <mergeCell ref="U541:AB541"/>
    <mergeCell ref="H542:J542"/>
    <mergeCell ref="K542:L542"/>
    <mergeCell ref="M542:T542"/>
    <mergeCell ref="U542:AB542"/>
    <mergeCell ref="Z538:AB538"/>
    <mergeCell ref="A539:E539"/>
    <mergeCell ref="H539:J539"/>
    <mergeCell ref="K539:AB539"/>
    <mergeCell ref="A540:E540"/>
    <mergeCell ref="H540:J540"/>
    <mergeCell ref="K540:L540"/>
    <mergeCell ref="M540:T540"/>
    <mergeCell ref="U540:AB540"/>
    <mergeCell ref="A536:E536"/>
    <mergeCell ref="G536:H536"/>
    <mergeCell ref="I536:V536"/>
    <mergeCell ref="Z536:AB536"/>
    <mergeCell ref="A537:E538"/>
    <mergeCell ref="G537:H537"/>
    <mergeCell ref="I537:V537"/>
    <mergeCell ref="Z537:AB537"/>
    <mergeCell ref="G538:H538"/>
    <mergeCell ref="I538:V538"/>
    <mergeCell ref="A534:L534"/>
    <mergeCell ref="N534:T534"/>
    <mergeCell ref="V534:AB534"/>
    <mergeCell ref="A535:E535"/>
    <mergeCell ref="G535:V535"/>
    <mergeCell ref="W535:Y535"/>
    <mergeCell ref="Z535:AB535"/>
    <mergeCell ref="A531:E532"/>
    <mergeCell ref="F531:Q531"/>
    <mergeCell ref="R531:AB531"/>
    <mergeCell ref="F532:Q532"/>
    <mergeCell ref="R532:AB532"/>
    <mergeCell ref="A533:L533"/>
    <mergeCell ref="N533:T533"/>
    <mergeCell ref="V533:AB533"/>
    <mergeCell ref="T526:V528"/>
    <mergeCell ref="W526:X528"/>
    <mergeCell ref="Y526:AB528"/>
    <mergeCell ref="A529:L530"/>
    <mergeCell ref="T529:Z529"/>
    <mergeCell ref="AA529:AB529"/>
    <mergeCell ref="M530:N530"/>
    <mergeCell ref="O530:AB530"/>
    <mergeCell ref="V522:V524"/>
    <mergeCell ref="W522:W524"/>
    <mergeCell ref="X522:X524"/>
    <mergeCell ref="Y522:Y524"/>
    <mergeCell ref="Z522:Z524"/>
    <mergeCell ref="A526:B528"/>
    <mergeCell ref="C526:G528"/>
    <mergeCell ref="H526:I528"/>
    <mergeCell ref="J526:O528"/>
    <mergeCell ref="P526:S528"/>
    <mergeCell ref="P522:P524"/>
    <mergeCell ref="Q522:Q524"/>
    <mergeCell ref="R522:R524"/>
    <mergeCell ref="S522:S524"/>
    <mergeCell ref="T522:T524"/>
    <mergeCell ref="U522:U524"/>
    <mergeCell ref="J522:J524"/>
    <mergeCell ref="K522:K524"/>
    <mergeCell ref="L522:L524"/>
    <mergeCell ref="M522:M524"/>
    <mergeCell ref="N522:N524"/>
    <mergeCell ref="O522:O524"/>
    <mergeCell ref="A519:E520"/>
    <mergeCell ref="F519:X520"/>
    <mergeCell ref="Y519:AB520"/>
    <mergeCell ref="A521:A524"/>
    <mergeCell ref="B521:E524"/>
    <mergeCell ref="F521:F524"/>
    <mergeCell ref="AA521:AB524"/>
    <mergeCell ref="G522:G524"/>
    <mergeCell ref="H522:H524"/>
    <mergeCell ref="I522:I524"/>
    <mergeCell ref="A517:E518"/>
    <mergeCell ref="H517:J517"/>
    <mergeCell ref="K517:L517"/>
    <mergeCell ref="M517:T517"/>
    <mergeCell ref="U517:AB517"/>
    <mergeCell ref="H518:J518"/>
    <mergeCell ref="K518:L518"/>
    <mergeCell ref="M518:T518"/>
    <mergeCell ref="U518:AB518"/>
    <mergeCell ref="Z514:AB514"/>
    <mergeCell ref="A515:E515"/>
    <mergeCell ref="H515:J515"/>
    <mergeCell ref="K515:AB515"/>
    <mergeCell ref="A516:E516"/>
    <mergeCell ref="H516:J516"/>
    <mergeCell ref="K516:L516"/>
    <mergeCell ref="M516:T516"/>
    <mergeCell ref="U516:AB516"/>
    <mergeCell ref="A512:E512"/>
    <mergeCell ref="G512:H512"/>
    <mergeCell ref="I512:V512"/>
    <mergeCell ref="Z512:AB512"/>
    <mergeCell ref="A513:E514"/>
    <mergeCell ref="G513:H513"/>
    <mergeCell ref="I513:V513"/>
    <mergeCell ref="Z513:AB513"/>
    <mergeCell ref="G514:H514"/>
    <mergeCell ref="I514:V514"/>
    <mergeCell ref="A510:L510"/>
    <mergeCell ref="N510:T510"/>
    <mergeCell ref="V510:AB510"/>
    <mergeCell ref="A511:E511"/>
    <mergeCell ref="G511:V511"/>
    <mergeCell ref="W511:Y511"/>
    <mergeCell ref="Z511:AB511"/>
    <mergeCell ref="A507:E508"/>
    <mergeCell ref="F507:Q507"/>
    <mergeCell ref="R507:AB507"/>
    <mergeCell ref="F508:Q508"/>
    <mergeCell ref="R508:AB508"/>
    <mergeCell ref="A509:L509"/>
    <mergeCell ref="N509:T509"/>
    <mergeCell ref="V509:AB509"/>
    <mergeCell ref="T502:V504"/>
    <mergeCell ref="W502:X504"/>
    <mergeCell ref="Y502:AB504"/>
    <mergeCell ref="A505:L506"/>
    <mergeCell ref="T505:Z505"/>
    <mergeCell ref="AA505:AB505"/>
    <mergeCell ref="M506:N506"/>
    <mergeCell ref="O506:AB506"/>
    <mergeCell ref="V498:V500"/>
    <mergeCell ref="W498:W500"/>
    <mergeCell ref="X498:X500"/>
    <mergeCell ref="Y498:Y500"/>
    <mergeCell ref="Z498:Z500"/>
    <mergeCell ref="A502:B504"/>
    <mergeCell ref="C502:G504"/>
    <mergeCell ref="H502:I504"/>
    <mergeCell ref="J502:O504"/>
    <mergeCell ref="P502:S504"/>
    <mergeCell ref="P498:P500"/>
    <mergeCell ref="Q498:Q500"/>
    <mergeCell ref="R498:R500"/>
    <mergeCell ref="S498:S500"/>
    <mergeCell ref="T498:T500"/>
    <mergeCell ref="U498:U500"/>
    <mergeCell ref="J498:J500"/>
    <mergeCell ref="K498:K500"/>
    <mergeCell ref="L498:L500"/>
    <mergeCell ref="M498:M500"/>
    <mergeCell ref="N498:N500"/>
    <mergeCell ref="O498:O500"/>
    <mergeCell ref="A495:E496"/>
    <mergeCell ref="F495:X496"/>
    <mergeCell ref="Y495:AB496"/>
    <mergeCell ref="A497:A500"/>
    <mergeCell ref="B497:E500"/>
    <mergeCell ref="F497:F500"/>
    <mergeCell ref="AA497:AB500"/>
    <mergeCell ref="G498:G500"/>
    <mergeCell ref="H498:H500"/>
    <mergeCell ref="I498:I500"/>
    <mergeCell ref="A493:E494"/>
    <mergeCell ref="H493:J493"/>
    <mergeCell ref="K493:L493"/>
    <mergeCell ref="M493:T493"/>
    <mergeCell ref="U493:AB493"/>
    <mergeCell ref="H494:J494"/>
    <mergeCell ref="K494:L494"/>
    <mergeCell ref="M494:T494"/>
    <mergeCell ref="U494:AB494"/>
    <mergeCell ref="Z490:AB490"/>
    <mergeCell ref="A491:E491"/>
    <mergeCell ref="H491:J491"/>
    <mergeCell ref="K491:AB491"/>
    <mergeCell ref="A492:E492"/>
    <mergeCell ref="H492:J492"/>
    <mergeCell ref="K492:L492"/>
    <mergeCell ref="M492:T492"/>
    <mergeCell ref="U492:AB492"/>
    <mergeCell ref="A488:E488"/>
    <mergeCell ref="G488:H488"/>
    <mergeCell ref="I488:V488"/>
    <mergeCell ref="Z488:AB488"/>
    <mergeCell ref="A489:E490"/>
    <mergeCell ref="G489:H489"/>
    <mergeCell ref="I489:V489"/>
    <mergeCell ref="Z489:AB489"/>
    <mergeCell ref="G490:H490"/>
    <mergeCell ref="I490:V490"/>
    <mergeCell ref="A486:L486"/>
    <mergeCell ref="N486:T486"/>
    <mergeCell ref="V486:AB486"/>
    <mergeCell ref="A487:E487"/>
    <mergeCell ref="G487:V487"/>
    <mergeCell ref="W487:Y487"/>
    <mergeCell ref="Z487:AB487"/>
    <mergeCell ref="A483:E484"/>
    <mergeCell ref="F483:Q483"/>
    <mergeCell ref="R483:AB483"/>
    <mergeCell ref="F484:Q484"/>
    <mergeCell ref="R484:AB484"/>
    <mergeCell ref="A485:L485"/>
    <mergeCell ref="N485:T485"/>
    <mergeCell ref="V485:AB485"/>
    <mergeCell ref="T478:V480"/>
    <mergeCell ref="W478:X480"/>
    <mergeCell ref="Y478:AB480"/>
    <mergeCell ref="A481:L482"/>
    <mergeCell ref="T481:Z481"/>
    <mergeCell ref="AA481:AB481"/>
    <mergeCell ref="M482:N482"/>
    <mergeCell ref="O482:AB482"/>
    <mergeCell ref="V474:V476"/>
    <mergeCell ref="W474:W476"/>
    <mergeCell ref="X474:X476"/>
    <mergeCell ref="Y474:Y476"/>
    <mergeCell ref="Z474:Z476"/>
    <mergeCell ref="A478:B480"/>
    <mergeCell ref="C478:G480"/>
    <mergeCell ref="H478:I480"/>
    <mergeCell ref="J478:O480"/>
    <mergeCell ref="P478:S480"/>
    <mergeCell ref="P474:P476"/>
    <mergeCell ref="Q474:Q476"/>
    <mergeCell ref="R474:R476"/>
    <mergeCell ref="S474:S476"/>
    <mergeCell ref="T474:T476"/>
    <mergeCell ref="U474:U476"/>
    <mergeCell ref="J474:J476"/>
    <mergeCell ref="K474:K476"/>
    <mergeCell ref="L474:L476"/>
    <mergeCell ref="M474:M476"/>
    <mergeCell ref="N474:N476"/>
    <mergeCell ref="O474:O476"/>
    <mergeCell ref="A471:E472"/>
    <mergeCell ref="F471:X472"/>
    <mergeCell ref="Y471:AB472"/>
    <mergeCell ref="A473:A476"/>
    <mergeCell ref="B473:E476"/>
    <mergeCell ref="F473:F476"/>
    <mergeCell ref="AA473:AB476"/>
    <mergeCell ref="G474:G476"/>
    <mergeCell ref="H474:H476"/>
    <mergeCell ref="I474:I476"/>
    <mergeCell ref="A469:E470"/>
    <mergeCell ref="H469:J469"/>
    <mergeCell ref="K469:L469"/>
    <mergeCell ref="M469:T469"/>
    <mergeCell ref="U469:AB469"/>
    <mergeCell ref="H470:J470"/>
    <mergeCell ref="K470:L470"/>
    <mergeCell ref="M470:T470"/>
    <mergeCell ref="U470:AB470"/>
    <mergeCell ref="Z466:AB466"/>
    <mergeCell ref="A467:E467"/>
    <mergeCell ref="H467:J467"/>
    <mergeCell ref="K467:AB467"/>
    <mergeCell ref="A468:E468"/>
    <mergeCell ref="H468:J468"/>
    <mergeCell ref="K468:L468"/>
    <mergeCell ref="M468:T468"/>
    <mergeCell ref="U468:AB468"/>
    <mergeCell ref="A464:E464"/>
    <mergeCell ref="G464:H464"/>
    <mergeCell ref="I464:V464"/>
    <mergeCell ref="Z464:AB464"/>
    <mergeCell ref="A465:E466"/>
    <mergeCell ref="G465:H465"/>
    <mergeCell ref="I465:V465"/>
    <mergeCell ref="Z465:AB465"/>
    <mergeCell ref="G466:H466"/>
    <mergeCell ref="I466:V466"/>
    <mergeCell ref="A462:L462"/>
    <mergeCell ref="N462:T462"/>
    <mergeCell ref="V462:AB462"/>
    <mergeCell ref="A463:E463"/>
    <mergeCell ref="G463:V463"/>
    <mergeCell ref="W463:Y463"/>
    <mergeCell ref="Z463:AB463"/>
    <mergeCell ref="A459:E460"/>
    <mergeCell ref="F459:Q459"/>
    <mergeCell ref="R459:AB459"/>
    <mergeCell ref="F460:Q460"/>
    <mergeCell ref="R460:AB460"/>
    <mergeCell ref="A461:L461"/>
    <mergeCell ref="N461:T461"/>
    <mergeCell ref="V461:AB461"/>
    <mergeCell ref="T454:V456"/>
    <mergeCell ref="W454:X456"/>
    <mergeCell ref="Y454:AB456"/>
    <mergeCell ref="A457:L458"/>
    <mergeCell ref="T457:Z457"/>
    <mergeCell ref="AA457:AB457"/>
    <mergeCell ref="M458:N458"/>
    <mergeCell ref="O458:AB458"/>
    <mergeCell ref="V450:V452"/>
    <mergeCell ref="W450:W452"/>
    <mergeCell ref="X450:X452"/>
    <mergeCell ref="Y450:Y452"/>
    <mergeCell ref="Z450:Z452"/>
    <mergeCell ref="A454:B456"/>
    <mergeCell ref="C454:G456"/>
    <mergeCell ref="H454:I456"/>
    <mergeCell ref="J454:O456"/>
    <mergeCell ref="P454:S456"/>
    <mergeCell ref="P450:P452"/>
    <mergeCell ref="Q450:Q452"/>
    <mergeCell ref="R450:R452"/>
    <mergeCell ref="S450:S452"/>
    <mergeCell ref="T450:T452"/>
    <mergeCell ref="U450:U452"/>
    <mergeCell ref="J450:J452"/>
    <mergeCell ref="K450:K452"/>
    <mergeCell ref="L450:L452"/>
    <mergeCell ref="M450:M452"/>
    <mergeCell ref="N450:N452"/>
    <mergeCell ref="O450:O452"/>
    <mergeCell ref="A447:E448"/>
    <mergeCell ref="F447:X448"/>
    <mergeCell ref="Y447:AB448"/>
    <mergeCell ref="A449:A452"/>
    <mergeCell ref="B449:E452"/>
    <mergeCell ref="F449:F452"/>
    <mergeCell ref="AA449:AB452"/>
    <mergeCell ref="G450:G452"/>
    <mergeCell ref="H450:H452"/>
    <mergeCell ref="I450:I452"/>
    <mergeCell ref="A445:E446"/>
    <mergeCell ref="H445:J445"/>
    <mergeCell ref="K445:L445"/>
    <mergeCell ref="M445:T445"/>
    <mergeCell ref="U445:AB445"/>
    <mergeCell ref="H446:J446"/>
    <mergeCell ref="K446:L446"/>
    <mergeCell ref="M446:T446"/>
    <mergeCell ref="U446:AB446"/>
    <mergeCell ref="Z442:AB442"/>
    <mergeCell ref="A443:E443"/>
    <mergeCell ref="H443:J443"/>
    <mergeCell ref="K443:AB443"/>
    <mergeCell ref="A444:E444"/>
    <mergeCell ref="H444:J444"/>
    <mergeCell ref="K444:L444"/>
    <mergeCell ref="M444:T444"/>
    <mergeCell ref="U444:AB444"/>
    <mergeCell ref="A440:E440"/>
    <mergeCell ref="G440:H440"/>
    <mergeCell ref="I440:V440"/>
    <mergeCell ref="Z440:AB440"/>
    <mergeCell ref="A441:E442"/>
    <mergeCell ref="G441:H441"/>
    <mergeCell ref="I441:V441"/>
    <mergeCell ref="Z441:AB441"/>
    <mergeCell ref="G442:H442"/>
    <mergeCell ref="I442:V442"/>
    <mergeCell ref="A438:L438"/>
    <mergeCell ref="N438:T438"/>
    <mergeCell ref="V438:AB438"/>
    <mergeCell ref="A439:E439"/>
    <mergeCell ref="G439:V439"/>
    <mergeCell ref="W439:Y439"/>
    <mergeCell ref="Z439:AB439"/>
    <mergeCell ref="A435:E436"/>
    <mergeCell ref="F435:Q435"/>
    <mergeCell ref="R435:AB435"/>
    <mergeCell ref="F436:Q436"/>
    <mergeCell ref="R436:AB436"/>
    <mergeCell ref="A437:L437"/>
    <mergeCell ref="N437:T437"/>
    <mergeCell ref="V437:AB437"/>
    <mergeCell ref="T430:V432"/>
    <mergeCell ref="W430:X432"/>
    <mergeCell ref="Y430:AB432"/>
    <mergeCell ref="A433:L434"/>
    <mergeCell ref="T433:Z433"/>
    <mergeCell ref="AA433:AB433"/>
    <mergeCell ref="M434:N434"/>
    <mergeCell ref="O434:AB434"/>
    <mergeCell ref="V426:V428"/>
    <mergeCell ref="W426:W428"/>
    <mergeCell ref="X426:X428"/>
    <mergeCell ref="Y426:Y428"/>
    <mergeCell ref="Z426:Z428"/>
    <mergeCell ref="A430:B432"/>
    <mergeCell ref="C430:G432"/>
    <mergeCell ref="H430:I432"/>
    <mergeCell ref="J430:O432"/>
    <mergeCell ref="P430:S432"/>
    <mergeCell ref="P426:P428"/>
    <mergeCell ref="Q426:Q428"/>
    <mergeCell ref="R426:R428"/>
    <mergeCell ref="S426:S428"/>
    <mergeCell ref="T426:T428"/>
    <mergeCell ref="U426:U428"/>
    <mergeCell ref="J426:J428"/>
    <mergeCell ref="K426:K428"/>
    <mergeCell ref="L426:L428"/>
    <mergeCell ref="M426:M428"/>
    <mergeCell ref="N426:N428"/>
    <mergeCell ref="O426:O428"/>
    <mergeCell ref="A423:E424"/>
    <mergeCell ref="F423:X424"/>
    <mergeCell ref="Y423:AB424"/>
    <mergeCell ref="A425:A428"/>
    <mergeCell ref="B425:E428"/>
    <mergeCell ref="F425:F428"/>
    <mergeCell ref="AA425:AB428"/>
    <mergeCell ref="G426:G428"/>
    <mergeCell ref="H426:H428"/>
    <mergeCell ref="I426:I428"/>
    <mergeCell ref="A421:E422"/>
    <mergeCell ref="H421:J421"/>
    <mergeCell ref="K421:L421"/>
    <mergeCell ref="M421:T421"/>
    <mergeCell ref="U421:AB421"/>
    <mergeCell ref="H422:J422"/>
    <mergeCell ref="K422:L422"/>
    <mergeCell ref="M422:T422"/>
    <mergeCell ref="U422:AB422"/>
    <mergeCell ref="Z418:AB418"/>
    <mergeCell ref="A419:E419"/>
    <mergeCell ref="H419:J419"/>
    <mergeCell ref="K419:AB419"/>
    <mergeCell ref="A420:E420"/>
    <mergeCell ref="H420:J420"/>
    <mergeCell ref="K420:L420"/>
    <mergeCell ref="M420:T420"/>
    <mergeCell ref="U420:AB420"/>
    <mergeCell ref="A416:E416"/>
    <mergeCell ref="G416:H416"/>
    <mergeCell ref="I416:V416"/>
    <mergeCell ref="Z416:AB416"/>
    <mergeCell ref="A417:E418"/>
    <mergeCell ref="G417:H417"/>
    <mergeCell ref="I417:V417"/>
    <mergeCell ref="Z417:AB417"/>
    <mergeCell ref="G418:H418"/>
    <mergeCell ref="I418:V418"/>
    <mergeCell ref="A414:L414"/>
    <mergeCell ref="N414:T414"/>
    <mergeCell ref="V414:AB414"/>
    <mergeCell ref="A415:E415"/>
    <mergeCell ref="G415:V415"/>
    <mergeCell ref="W415:Y415"/>
    <mergeCell ref="Z415:AB415"/>
    <mergeCell ref="A411:E412"/>
    <mergeCell ref="F411:Q411"/>
    <mergeCell ref="R411:AB411"/>
    <mergeCell ref="F412:Q412"/>
    <mergeCell ref="R412:AB412"/>
    <mergeCell ref="A413:L413"/>
    <mergeCell ref="N413:T413"/>
    <mergeCell ref="V413:AB413"/>
    <mergeCell ref="T406:V408"/>
    <mergeCell ref="W406:X408"/>
    <mergeCell ref="Y406:AB408"/>
    <mergeCell ref="A409:L410"/>
    <mergeCell ref="T409:Z409"/>
    <mergeCell ref="AA409:AB409"/>
    <mergeCell ref="M410:N410"/>
    <mergeCell ref="O410:AB410"/>
    <mergeCell ref="V402:V404"/>
    <mergeCell ref="W402:W404"/>
    <mergeCell ref="X402:X404"/>
    <mergeCell ref="Y402:Y404"/>
    <mergeCell ref="Z402:Z404"/>
    <mergeCell ref="A406:B408"/>
    <mergeCell ref="C406:G408"/>
    <mergeCell ref="H406:I408"/>
    <mergeCell ref="J406:O408"/>
    <mergeCell ref="P406:S408"/>
    <mergeCell ref="P402:P404"/>
    <mergeCell ref="Q402:Q404"/>
    <mergeCell ref="R402:R404"/>
    <mergeCell ref="S402:S404"/>
    <mergeCell ref="T402:T404"/>
    <mergeCell ref="U402:U404"/>
    <mergeCell ref="J402:J404"/>
    <mergeCell ref="K402:K404"/>
    <mergeCell ref="L402:L404"/>
    <mergeCell ref="M402:M404"/>
    <mergeCell ref="N402:N404"/>
    <mergeCell ref="O402:O404"/>
    <mergeCell ref="A399:E400"/>
    <mergeCell ref="F399:X400"/>
    <mergeCell ref="Y399:AB400"/>
    <mergeCell ref="A401:A404"/>
    <mergeCell ref="B401:E404"/>
    <mergeCell ref="F401:F404"/>
    <mergeCell ref="AA401:AB404"/>
    <mergeCell ref="G402:G404"/>
    <mergeCell ref="H402:H404"/>
    <mergeCell ref="I402:I404"/>
    <mergeCell ref="A397:E398"/>
    <mergeCell ref="H397:J397"/>
    <mergeCell ref="K397:L397"/>
    <mergeCell ref="M397:T397"/>
    <mergeCell ref="U397:AB397"/>
    <mergeCell ref="H398:J398"/>
    <mergeCell ref="K398:L398"/>
    <mergeCell ref="M398:T398"/>
    <mergeCell ref="U398:AB398"/>
    <mergeCell ref="Z394:AB394"/>
    <mergeCell ref="A395:E395"/>
    <mergeCell ref="H395:J395"/>
    <mergeCell ref="K395:AB395"/>
    <mergeCell ref="A396:E396"/>
    <mergeCell ref="H396:J396"/>
    <mergeCell ref="K396:L396"/>
    <mergeCell ref="M396:T396"/>
    <mergeCell ref="U396:AB396"/>
    <mergeCell ref="A392:E392"/>
    <mergeCell ref="G392:H392"/>
    <mergeCell ref="I392:V392"/>
    <mergeCell ref="Z392:AB392"/>
    <mergeCell ref="A393:E394"/>
    <mergeCell ref="G393:H393"/>
    <mergeCell ref="I393:V393"/>
    <mergeCell ref="Z393:AB393"/>
    <mergeCell ref="G394:H394"/>
    <mergeCell ref="I394:V394"/>
    <mergeCell ref="A390:L390"/>
    <mergeCell ref="N390:T390"/>
    <mergeCell ref="V390:AB390"/>
    <mergeCell ref="A391:E391"/>
    <mergeCell ref="G391:V391"/>
    <mergeCell ref="W391:Y391"/>
    <mergeCell ref="Z391:AB391"/>
    <mergeCell ref="A387:E388"/>
    <mergeCell ref="F387:Q387"/>
    <mergeCell ref="R387:AB387"/>
    <mergeCell ref="F388:Q388"/>
    <mergeCell ref="R388:AB388"/>
    <mergeCell ref="A389:L389"/>
    <mergeCell ref="N389:T389"/>
    <mergeCell ref="V389:AB389"/>
    <mergeCell ref="T382:V384"/>
    <mergeCell ref="W382:X384"/>
    <mergeCell ref="Y382:AB384"/>
    <mergeCell ref="A385:L386"/>
    <mergeCell ref="T385:Z385"/>
    <mergeCell ref="AA385:AB385"/>
    <mergeCell ref="M386:N386"/>
    <mergeCell ref="O386:AB386"/>
    <mergeCell ref="V378:V380"/>
    <mergeCell ref="W378:W380"/>
    <mergeCell ref="X378:X380"/>
    <mergeCell ref="Y378:Y380"/>
    <mergeCell ref="Z378:Z380"/>
    <mergeCell ref="A382:B384"/>
    <mergeCell ref="C382:G384"/>
    <mergeCell ref="H382:I384"/>
    <mergeCell ref="J382:O384"/>
    <mergeCell ref="P382:S384"/>
    <mergeCell ref="P378:P380"/>
    <mergeCell ref="Q378:Q380"/>
    <mergeCell ref="R378:R380"/>
    <mergeCell ref="S378:S380"/>
    <mergeCell ref="T378:T380"/>
    <mergeCell ref="U378:U380"/>
    <mergeCell ref="J378:J380"/>
    <mergeCell ref="K378:K380"/>
    <mergeCell ref="L378:L380"/>
    <mergeCell ref="M378:M380"/>
    <mergeCell ref="N378:N380"/>
    <mergeCell ref="O378:O380"/>
    <mergeCell ref="A375:E376"/>
    <mergeCell ref="F375:X376"/>
    <mergeCell ref="Y375:AB376"/>
    <mergeCell ref="A377:A380"/>
    <mergeCell ref="B377:E380"/>
    <mergeCell ref="F377:F380"/>
    <mergeCell ref="AA377:AB380"/>
    <mergeCell ref="G378:G380"/>
    <mergeCell ref="H378:H380"/>
    <mergeCell ref="I378:I380"/>
    <mergeCell ref="A373:E374"/>
    <mergeCell ref="H373:J373"/>
    <mergeCell ref="K373:L373"/>
    <mergeCell ref="M373:T373"/>
    <mergeCell ref="U373:AB373"/>
    <mergeCell ref="H374:J374"/>
    <mergeCell ref="K374:L374"/>
    <mergeCell ref="M374:T374"/>
    <mergeCell ref="U374:AB374"/>
    <mergeCell ref="Z370:AB370"/>
    <mergeCell ref="A371:E371"/>
    <mergeCell ref="H371:J371"/>
    <mergeCell ref="K371:AB371"/>
    <mergeCell ref="A372:E372"/>
    <mergeCell ref="H372:J372"/>
    <mergeCell ref="K372:L372"/>
    <mergeCell ref="M372:T372"/>
    <mergeCell ref="U372:AB372"/>
    <mergeCell ref="A368:E368"/>
    <mergeCell ref="G368:H368"/>
    <mergeCell ref="I368:V368"/>
    <mergeCell ref="Z368:AB368"/>
    <mergeCell ref="A369:E370"/>
    <mergeCell ref="G369:H369"/>
    <mergeCell ref="I369:V369"/>
    <mergeCell ref="Z369:AB369"/>
    <mergeCell ref="G370:H370"/>
    <mergeCell ref="I370:V370"/>
    <mergeCell ref="A366:L366"/>
    <mergeCell ref="N366:T366"/>
    <mergeCell ref="V366:AB366"/>
    <mergeCell ref="A367:E367"/>
    <mergeCell ref="G367:V367"/>
    <mergeCell ref="W367:Y367"/>
    <mergeCell ref="Z367:AB367"/>
    <mergeCell ref="A363:E364"/>
    <mergeCell ref="F363:Q363"/>
    <mergeCell ref="R363:AB363"/>
    <mergeCell ref="F364:Q364"/>
    <mergeCell ref="R364:AB364"/>
    <mergeCell ref="A365:L365"/>
    <mergeCell ref="N365:T365"/>
    <mergeCell ref="V365:AB365"/>
    <mergeCell ref="T358:V360"/>
    <mergeCell ref="W358:X360"/>
    <mergeCell ref="Y358:AB360"/>
    <mergeCell ref="A361:L362"/>
    <mergeCell ref="T361:Z361"/>
    <mergeCell ref="AA361:AB361"/>
    <mergeCell ref="M362:N362"/>
    <mergeCell ref="O362:AB362"/>
    <mergeCell ref="V354:V356"/>
    <mergeCell ref="W354:W356"/>
    <mergeCell ref="X354:X356"/>
    <mergeCell ref="Y354:Y356"/>
    <mergeCell ref="Z354:Z356"/>
    <mergeCell ref="A358:B360"/>
    <mergeCell ref="C358:G360"/>
    <mergeCell ref="H358:I360"/>
    <mergeCell ref="J358:O360"/>
    <mergeCell ref="P358:S360"/>
    <mergeCell ref="P354:P356"/>
    <mergeCell ref="Q354:Q356"/>
    <mergeCell ref="R354:R356"/>
    <mergeCell ref="S354:S356"/>
    <mergeCell ref="T354:T356"/>
    <mergeCell ref="U354:U356"/>
    <mergeCell ref="J354:J356"/>
    <mergeCell ref="K354:K356"/>
    <mergeCell ref="L354:L356"/>
    <mergeCell ref="M354:M356"/>
    <mergeCell ref="N354:N356"/>
    <mergeCell ref="O354:O356"/>
    <mergeCell ref="A351:E352"/>
    <mergeCell ref="F351:X352"/>
    <mergeCell ref="Y351:AB352"/>
    <mergeCell ref="A353:A356"/>
    <mergeCell ref="B353:E356"/>
    <mergeCell ref="F353:F356"/>
    <mergeCell ref="AA353:AB356"/>
    <mergeCell ref="G354:G356"/>
    <mergeCell ref="H354:H356"/>
    <mergeCell ref="I354:I356"/>
    <mergeCell ref="A349:E350"/>
    <mergeCell ref="H349:J349"/>
    <mergeCell ref="K349:L349"/>
    <mergeCell ref="M349:T349"/>
    <mergeCell ref="U349:AB349"/>
    <mergeCell ref="H350:J350"/>
    <mergeCell ref="K350:L350"/>
    <mergeCell ref="M350:T350"/>
    <mergeCell ref="U350:AB350"/>
    <mergeCell ref="Z346:AB346"/>
    <mergeCell ref="A347:E347"/>
    <mergeCell ref="H347:J347"/>
    <mergeCell ref="K347:AB347"/>
    <mergeCell ref="A348:E348"/>
    <mergeCell ref="H348:J348"/>
    <mergeCell ref="K348:L348"/>
    <mergeCell ref="M348:T348"/>
    <mergeCell ref="U348:AB348"/>
    <mergeCell ref="A344:E344"/>
    <mergeCell ref="G344:H344"/>
    <mergeCell ref="I344:V344"/>
    <mergeCell ref="Z344:AB344"/>
    <mergeCell ref="A345:E346"/>
    <mergeCell ref="G345:H345"/>
    <mergeCell ref="I345:V345"/>
    <mergeCell ref="Z345:AB345"/>
    <mergeCell ref="G346:H346"/>
    <mergeCell ref="I346:V346"/>
    <mergeCell ref="A342:L342"/>
    <mergeCell ref="N342:T342"/>
    <mergeCell ref="V342:AB342"/>
    <mergeCell ref="A343:E343"/>
    <mergeCell ref="G343:V343"/>
    <mergeCell ref="W343:Y343"/>
    <mergeCell ref="Z343:AB343"/>
    <mergeCell ref="A339:E340"/>
    <mergeCell ref="F339:Q339"/>
    <mergeCell ref="R339:AB339"/>
    <mergeCell ref="F340:Q340"/>
    <mergeCell ref="R340:AB340"/>
    <mergeCell ref="A341:L341"/>
    <mergeCell ref="N341:T341"/>
    <mergeCell ref="V341:AB341"/>
    <mergeCell ref="T334:V336"/>
    <mergeCell ref="W334:X336"/>
    <mergeCell ref="Y334:AB336"/>
    <mergeCell ref="A337:L338"/>
    <mergeCell ref="T337:Z337"/>
    <mergeCell ref="AA337:AB337"/>
    <mergeCell ref="M338:N338"/>
    <mergeCell ref="O338:AB338"/>
    <mergeCell ref="V330:V332"/>
    <mergeCell ref="W330:W332"/>
    <mergeCell ref="X330:X332"/>
    <mergeCell ref="Y330:Y332"/>
    <mergeCell ref="Z330:Z332"/>
    <mergeCell ref="A334:B336"/>
    <mergeCell ref="C334:G336"/>
    <mergeCell ref="H334:I336"/>
    <mergeCell ref="J334:O336"/>
    <mergeCell ref="P334:S336"/>
    <mergeCell ref="P330:P332"/>
    <mergeCell ref="Q330:Q332"/>
    <mergeCell ref="R330:R332"/>
    <mergeCell ref="S330:S332"/>
    <mergeCell ref="T330:T332"/>
    <mergeCell ref="U330:U332"/>
    <mergeCell ref="J330:J332"/>
    <mergeCell ref="K330:K332"/>
    <mergeCell ref="L330:L332"/>
    <mergeCell ref="M330:M332"/>
    <mergeCell ref="N330:N332"/>
    <mergeCell ref="O330:O332"/>
    <mergeCell ref="A327:E328"/>
    <mergeCell ref="F327:X328"/>
    <mergeCell ref="Y327:AB328"/>
    <mergeCell ref="A329:A332"/>
    <mergeCell ref="B329:E332"/>
    <mergeCell ref="F329:F332"/>
    <mergeCell ref="AA329:AB332"/>
    <mergeCell ref="G330:G332"/>
    <mergeCell ref="H330:H332"/>
    <mergeCell ref="I330:I332"/>
    <mergeCell ref="A325:E326"/>
    <mergeCell ref="H325:J325"/>
    <mergeCell ref="K325:L325"/>
    <mergeCell ref="M325:T325"/>
    <mergeCell ref="U325:AB325"/>
    <mergeCell ref="H326:J326"/>
    <mergeCell ref="K326:L326"/>
    <mergeCell ref="M326:T326"/>
    <mergeCell ref="U326:AB326"/>
    <mergeCell ref="Z322:AB322"/>
    <mergeCell ref="A323:E323"/>
    <mergeCell ref="H323:J323"/>
    <mergeCell ref="K323:AB323"/>
    <mergeCell ref="A324:E324"/>
    <mergeCell ref="H324:J324"/>
    <mergeCell ref="K324:L324"/>
    <mergeCell ref="M324:T324"/>
    <mergeCell ref="U324:AB324"/>
    <mergeCell ref="A320:E320"/>
    <mergeCell ref="G320:H320"/>
    <mergeCell ref="I320:V320"/>
    <mergeCell ref="Z320:AB320"/>
    <mergeCell ref="A321:E322"/>
    <mergeCell ref="G321:H321"/>
    <mergeCell ref="I321:V321"/>
    <mergeCell ref="Z321:AB321"/>
    <mergeCell ref="G322:H322"/>
    <mergeCell ref="I322:V322"/>
    <mergeCell ref="A318:L318"/>
    <mergeCell ref="N318:T318"/>
    <mergeCell ref="V318:AB318"/>
    <mergeCell ref="A319:E319"/>
    <mergeCell ref="G319:V319"/>
    <mergeCell ref="W319:Y319"/>
    <mergeCell ref="Z319:AB319"/>
    <mergeCell ref="A315:E316"/>
    <mergeCell ref="F315:Q315"/>
    <mergeCell ref="R315:AB315"/>
    <mergeCell ref="F316:Q316"/>
    <mergeCell ref="R316:AB316"/>
    <mergeCell ref="A317:L317"/>
    <mergeCell ref="N317:T317"/>
    <mergeCell ref="V317:AB317"/>
    <mergeCell ref="T310:V312"/>
    <mergeCell ref="W310:X312"/>
    <mergeCell ref="Y310:AB312"/>
    <mergeCell ref="A313:L314"/>
    <mergeCell ref="T313:Z313"/>
    <mergeCell ref="AA313:AB313"/>
    <mergeCell ref="M314:N314"/>
    <mergeCell ref="O314:AB314"/>
    <mergeCell ref="V306:V308"/>
    <mergeCell ref="W306:W308"/>
    <mergeCell ref="X306:X308"/>
    <mergeCell ref="Y306:Y308"/>
    <mergeCell ref="Z306:Z308"/>
    <mergeCell ref="A310:B312"/>
    <mergeCell ref="C310:G312"/>
    <mergeCell ref="H310:I312"/>
    <mergeCell ref="J310:O312"/>
    <mergeCell ref="P310:S312"/>
    <mergeCell ref="P306:P308"/>
    <mergeCell ref="Q306:Q308"/>
    <mergeCell ref="R306:R308"/>
    <mergeCell ref="S306:S308"/>
    <mergeCell ref="T306:T308"/>
    <mergeCell ref="U306:U308"/>
    <mergeCell ref="J306:J308"/>
    <mergeCell ref="K306:K308"/>
    <mergeCell ref="L306:L308"/>
    <mergeCell ref="M306:M308"/>
    <mergeCell ref="N306:N308"/>
    <mergeCell ref="O306:O308"/>
    <mergeCell ref="A303:E304"/>
    <mergeCell ref="F303:X304"/>
    <mergeCell ref="Y303:AB304"/>
    <mergeCell ref="A305:A308"/>
    <mergeCell ref="B305:E308"/>
    <mergeCell ref="F305:F308"/>
    <mergeCell ref="AA305:AB308"/>
    <mergeCell ref="G306:G308"/>
    <mergeCell ref="H306:H308"/>
    <mergeCell ref="I306:I308"/>
    <mergeCell ref="A301:E302"/>
    <mergeCell ref="H301:J301"/>
    <mergeCell ref="K301:L301"/>
    <mergeCell ref="M301:T301"/>
    <mergeCell ref="U301:AB301"/>
    <mergeCell ref="H302:J302"/>
    <mergeCell ref="K302:L302"/>
    <mergeCell ref="M302:T302"/>
    <mergeCell ref="U302:AB302"/>
    <mergeCell ref="Z298:AB298"/>
    <mergeCell ref="A299:E299"/>
    <mergeCell ref="H299:J299"/>
    <mergeCell ref="K299:AB299"/>
    <mergeCell ref="A300:E300"/>
    <mergeCell ref="H300:J300"/>
    <mergeCell ref="K300:L300"/>
    <mergeCell ref="M300:T300"/>
    <mergeCell ref="U300:AB300"/>
    <mergeCell ref="A296:E296"/>
    <mergeCell ref="G296:H296"/>
    <mergeCell ref="I296:V296"/>
    <mergeCell ref="Z296:AB296"/>
    <mergeCell ref="A297:E298"/>
    <mergeCell ref="G297:H297"/>
    <mergeCell ref="I297:V297"/>
    <mergeCell ref="Z297:AB297"/>
    <mergeCell ref="G298:H298"/>
    <mergeCell ref="I298:V298"/>
    <mergeCell ref="A294:L294"/>
    <mergeCell ref="N294:T294"/>
    <mergeCell ref="V294:AB294"/>
    <mergeCell ref="A295:E295"/>
    <mergeCell ref="G295:V295"/>
    <mergeCell ref="W295:Y295"/>
    <mergeCell ref="Z295:AB295"/>
    <mergeCell ref="A291:E292"/>
    <mergeCell ref="F291:Q291"/>
    <mergeCell ref="R291:AB291"/>
    <mergeCell ref="F292:Q292"/>
    <mergeCell ref="R292:AB292"/>
    <mergeCell ref="A293:L293"/>
    <mergeCell ref="N293:T293"/>
    <mergeCell ref="V293:AB293"/>
    <mergeCell ref="T286:V288"/>
    <mergeCell ref="W286:X288"/>
    <mergeCell ref="Y286:AB288"/>
    <mergeCell ref="A289:L290"/>
    <mergeCell ref="T289:Z289"/>
    <mergeCell ref="AA289:AB289"/>
    <mergeCell ref="M290:N290"/>
    <mergeCell ref="O290:AB290"/>
    <mergeCell ref="V282:V284"/>
    <mergeCell ref="W282:W284"/>
    <mergeCell ref="X282:X284"/>
    <mergeCell ref="Y282:Y284"/>
    <mergeCell ref="Z282:Z284"/>
    <mergeCell ref="A286:B288"/>
    <mergeCell ref="C286:G288"/>
    <mergeCell ref="H286:I288"/>
    <mergeCell ref="J286:O288"/>
    <mergeCell ref="P286:S288"/>
    <mergeCell ref="P282:P284"/>
    <mergeCell ref="Q282:Q284"/>
    <mergeCell ref="R282:R284"/>
    <mergeCell ref="S282:S284"/>
    <mergeCell ref="T282:T284"/>
    <mergeCell ref="U282:U284"/>
    <mergeCell ref="J282:J284"/>
    <mergeCell ref="K282:K284"/>
    <mergeCell ref="L282:L284"/>
    <mergeCell ref="M282:M284"/>
    <mergeCell ref="N282:N284"/>
    <mergeCell ref="O282:O284"/>
    <mergeCell ref="A279:E280"/>
    <mergeCell ref="F279:X280"/>
    <mergeCell ref="Y279:AB280"/>
    <mergeCell ref="A281:A284"/>
    <mergeCell ref="B281:E284"/>
    <mergeCell ref="F281:F284"/>
    <mergeCell ref="AA281:AB284"/>
    <mergeCell ref="G282:G284"/>
    <mergeCell ref="H282:H284"/>
    <mergeCell ref="I282:I284"/>
    <mergeCell ref="A277:E278"/>
    <mergeCell ref="H277:J277"/>
    <mergeCell ref="K277:L277"/>
    <mergeCell ref="M277:T277"/>
    <mergeCell ref="U277:AB277"/>
    <mergeCell ref="H278:J278"/>
    <mergeCell ref="K278:L278"/>
    <mergeCell ref="M278:T278"/>
    <mergeCell ref="U278:AB278"/>
    <mergeCell ref="Z274:AB274"/>
    <mergeCell ref="A275:E275"/>
    <mergeCell ref="H275:J275"/>
    <mergeCell ref="K275:AB275"/>
    <mergeCell ref="A276:E276"/>
    <mergeCell ref="H276:J276"/>
    <mergeCell ref="K276:L276"/>
    <mergeCell ref="M276:T276"/>
    <mergeCell ref="U276:AB276"/>
    <mergeCell ref="A272:E272"/>
    <mergeCell ref="G272:H272"/>
    <mergeCell ref="I272:V272"/>
    <mergeCell ref="Z272:AB272"/>
    <mergeCell ref="A273:E274"/>
    <mergeCell ref="G273:H273"/>
    <mergeCell ref="I273:V273"/>
    <mergeCell ref="Z273:AB273"/>
    <mergeCell ref="G274:H274"/>
    <mergeCell ref="I274:V274"/>
    <mergeCell ref="A270:L270"/>
    <mergeCell ref="N270:T270"/>
    <mergeCell ref="V270:AB270"/>
    <mergeCell ref="A271:E271"/>
    <mergeCell ref="G271:V271"/>
    <mergeCell ref="W271:Y271"/>
    <mergeCell ref="Z271:AB271"/>
    <mergeCell ref="A267:E268"/>
    <mergeCell ref="F267:Q267"/>
    <mergeCell ref="R267:AB267"/>
    <mergeCell ref="F268:Q268"/>
    <mergeCell ref="R268:AB268"/>
    <mergeCell ref="A269:L269"/>
    <mergeCell ref="N269:T269"/>
    <mergeCell ref="V269:AB269"/>
    <mergeCell ref="T262:V264"/>
    <mergeCell ref="W262:X264"/>
    <mergeCell ref="Y262:AB264"/>
    <mergeCell ref="A265:L266"/>
    <mergeCell ref="T265:Z265"/>
    <mergeCell ref="AA265:AB265"/>
    <mergeCell ref="M266:N266"/>
    <mergeCell ref="O266:AB266"/>
    <mergeCell ref="V258:V260"/>
    <mergeCell ref="W258:W260"/>
    <mergeCell ref="X258:X260"/>
    <mergeCell ref="Y258:Y260"/>
    <mergeCell ref="Z258:Z260"/>
    <mergeCell ref="A262:B264"/>
    <mergeCell ref="C262:G264"/>
    <mergeCell ref="H262:I264"/>
    <mergeCell ref="J262:O264"/>
    <mergeCell ref="P262:S264"/>
    <mergeCell ref="P258:P260"/>
    <mergeCell ref="Q258:Q260"/>
    <mergeCell ref="R258:R260"/>
    <mergeCell ref="S258:S260"/>
    <mergeCell ref="T258:T260"/>
    <mergeCell ref="U258:U260"/>
    <mergeCell ref="J258:J260"/>
    <mergeCell ref="K258:K260"/>
    <mergeCell ref="L258:L260"/>
    <mergeCell ref="M258:M260"/>
    <mergeCell ref="N258:N260"/>
    <mergeCell ref="O258:O260"/>
    <mergeCell ref="A255:E256"/>
    <mergeCell ref="F255:X256"/>
    <mergeCell ref="Y255:AB256"/>
    <mergeCell ref="A257:A260"/>
    <mergeCell ref="B257:E260"/>
    <mergeCell ref="F257:F260"/>
    <mergeCell ref="AA257:AB260"/>
    <mergeCell ref="G258:G260"/>
    <mergeCell ref="H258:H260"/>
    <mergeCell ref="I258:I260"/>
    <mergeCell ref="A253:E254"/>
    <mergeCell ref="H253:J253"/>
    <mergeCell ref="K253:L253"/>
    <mergeCell ref="M253:T253"/>
    <mergeCell ref="U253:AB253"/>
    <mergeCell ref="H254:J254"/>
    <mergeCell ref="K254:L254"/>
    <mergeCell ref="M254:T254"/>
    <mergeCell ref="U254:AB254"/>
    <mergeCell ref="Z250:AB250"/>
    <mergeCell ref="A251:E251"/>
    <mergeCell ref="H251:J251"/>
    <mergeCell ref="K251:AB251"/>
    <mergeCell ref="A252:E252"/>
    <mergeCell ref="H252:J252"/>
    <mergeCell ref="K252:L252"/>
    <mergeCell ref="M252:T252"/>
    <mergeCell ref="U252:AB252"/>
    <mergeCell ref="A248:E248"/>
    <mergeCell ref="G248:H248"/>
    <mergeCell ref="I248:V248"/>
    <mergeCell ref="Z248:AB248"/>
    <mergeCell ref="A249:E250"/>
    <mergeCell ref="G249:H249"/>
    <mergeCell ref="I249:V249"/>
    <mergeCell ref="Z249:AB249"/>
    <mergeCell ref="G250:H250"/>
    <mergeCell ref="I250:V250"/>
    <mergeCell ref="A246:L246"/>
    <mergeCell ref="N246:T246"/>
    <mergeCell ref="V246:AB246"/>
    <mergeCell ref="A247:E247"/>
    <mergeCell ref="G247:V247"/>
    <mergeCell ref="W247:Y247"/>
    <mergeCell ref="Z247:AB247"/>
    <mergeCell ref="A243:E244"/>
    <mergeCell ref="F243:Q243"/>
    <mergeCell ref="R243:AB243"/>
    <mergeCell ref="F244:Q244"/>
    <mergeCell ref="R244:AB244"/>
    <mergeCell ref="A245:L245"/>
    <mergeCell ref="N245:T245"/>
    <mergeCell ref="V245:AB245"/>
    <mergeCell ref="T238:V240"/>
    <mergeCell ref="W238:X240"/>
    <mergeCell ref="Y238:AB240"/>
    <mergeCell ref="A241:L242"/>
    <mergeCell ref="T241:Z241"/>
    <mergeCell ref="AA241:AB241"/>
    <mergeCell ref="M242:N242"/>
    <mergeCell ref="O242:AB242"/>
    <mergeCell ref="V234:V236"/>
    <mergeCell ref="W234:W236"/>
    <mergeCell ref="X234:X236"/>
    <mergeCell ref="Y234:Y236"/>
    <mergeCell ref="Z234:Z236"/>
    <mergeCell ref="A238:B240"/>
    <mergeCell ref="C238:G240"/>
    <mergeCell ref="H238:I240"/>
    <mergeCell ref="J238:O240"/>
    <mergeCell ref="P238:S240"/>
    <mergeCell ref="P234:P236"/>
    <mergeCell ref="Q234:Q236"/>
    <mergeCell ref="R234:R236"/>
    <mergeCell ref="S234:S236"/>
    <mergeCell ref="T234:T236"/>
    <mergeCell ref="U234:U236"/>
    <mergeCell ref="J234:J236"/>
    <mergeCell ref="K234:K236"/>
    <mergeCell ref="L234:L236"/>
    <mergeCell ref="M234:M236"/>
    <mergeCell ref="N234:N236"/>
    <mergeCell ref="O234:O236"/>
    <mergeCell ref="A231:E232"/>
    <mergeCell ref="F231:X232"/>
    <mergeCell ref="Y231:AB232"/>
    <mergeCell ref="A233:A236"/>
    <mergeCell ref="B233:E236"/>
    <mergeCell ref="F233:F236"/>
    <mergeCell ref="AA233:AB236"/>
    <mergeCell ref="G234:G236"/>
    <mergeCell ref="H234:H236"/>
    <mergeCell ref="I234:I236"/>
    <mergeCell ref="A229:E230"/>
    <mergeCell ref="H229:J229"/>
    <mergeCell ref="K229:L229"/>
    <mergeCell ref="M229:T229"/>
    <mergeCell ref="U229:AB229"/>
    <mergeCell ref="H230:J230"/>
    <mergeCell ref="K230:L230"/>
    <mergeCell ref="M230:T230"/>
    <mergeCell ref="U230:AB230"/>
    <mergeCell ref="Z226:AB226"/>
    <mergeCell ref="A227:E227"/>
    <mergeCell ref="H227:J227"/>
    <mergeCell ref="K227:AB227"/>
    <mergeCell ref="A228:E228"/>
    <mergeCell ref="H228:J228"/>
    <mergeCell ref="K228:L228"/>
    <mergeCell ref="M228:T228"/>
    <mergeCell ref="U228:AB228"/>
    <mergeCell ref="A224:E224"/>
    <mergeCell ref="G224:H224"/>
    <mergeCell ref="I224:V224"/>
    <mergeCell ref="Z224:AB224"/>
    <mergeCell ref="A225:E226"/>
    <mergeCell ref="G225:H225"/>
    <mergeCell ref="I225:V225"/>
    <mergeCell ref="Z225:AB225"/>
    <mergeCell ref="G226:H226"/>
    <mergeCell ref="I226:V226"/>
    <mergeCell ref="A222:L222"/>
    <mergeCell ref="N222:T222"/>
    <mergeCell ref="V222:AB222"/>
    <mergeCell ref="A223:E223"/>
    <mergeCell ref="G223:V223"/>
    <mergeCell ref="W223:Y223"/>
    <mergeCell ref="Z223:AB223"/>
    <mergeCell ref="A219:E220"/>
    <mergeCell ref="F219:Q219"/>
    <mergeCell ref="R219:AB219"/>
    <mergeCell ref="F220:Q220"/>
    <mergeCell ref="R220:AB220"/>
    <mergeCell ref="A221:L221"/>
    <mergeCell ref="N221:T221"/>
    <mergeCell ref="V221:AB221"/>
    <mergeCell ref="T214:V216"/>
    <mergeCell ref="W214:X216"/>
    <mergeCell ref="Y214:AB216"/>
    <mergeCell ref="A217:L218"/>
    <mergeCell ref="T217:Z217"/>
    <mergeCell ref="AA217:AB217"/>
    <mergeCell ref="M218:N218"/>
    <mergeCell ref="O218:AB218"/>
    <mergeCell ref="V210:V212"/>
    <mergeCell ref="W210:W212"/>
    <mergeCell ref="X210:X212"/>
    <mergeCell ref="Y210:Y212"/>
    <mergeCell ref="Z210:Z212"/>
    <mergeCell ref="A214:B216"/>
    <mergeCell ref="C214:G216"/>
    <mergeCell ref="H214:I216"/>
    <mergeCell ref="J214:O216"/>
    <mergeCell ref="P214:S216"/>
    <mergeCell ref="P210:P212"/>
    <mergeCell ref="Q210:Q212"/>
    <mergeCell ref="R210:R212"/>
    <mergeCell ref="S210:S212"/>
    <mergeCell ref="T210:T212"/>
    <mergeCell ref="U210:U212"/>
    <mergeCell ref="J210:J212"/>
    <mergeCell ref="K210:K212"/>
    <mergeCell ref="L210:L212"/>
    <mergeCell ref="M210:M212"/>
    <mergeCell ref="N210:N212"/>
    <mergeCell ref="O210:O212"/>
    <mergeCell ref="A207:E208"/>
    <mergeCell ref="F207:X208"/>
    <mergeCell ref="Y207:AB208"/>
    <mergeCell ref="A209:A212"/>
    <mergeCell ref="B209:E212"/>
    <mergeCell ref="F209:F212"/>
    <mergeCell ref="AA209:AB212"/>
    <mergeCell ref="G210:G212"/>
    <mergeCell ref="H210:H212"/>
    <mergeCell ref="I210:I212"/>
    <mergeCell ref="A205:E206"/>
    <mergeCell ref="H205:J205"/>
    <mergeCell ref="K205:L205"/>
    <mergeCell ref="M205:T205"/>
    <mergeCell ref="U205:AB205"/>
    <mergeCell ref="H206:J206"/>
    <mergeCell ref="K206:L206"/>
    <mergeCell ref="M206:T206"/>
    <mergeCell ref="U206:AB206"/>
    <mergeCell ref="Z202:AB202"/>
    <mergeCell ref="A203:E203"/>
    <mergeCell ref="H203:J203"/>
    <mergeCell ref="K203:AB203"/>
    <mergeCell ref="A204:E204"/>
    <mergeCell ref="H204:J204"/>
    <mergeCell ref="K204:L204"/>
    <mergeCell ref="M204:T204"/>
    <mergeCell ref="U204:AB204"/>
    <mergeCell ref="A200:E200"/>
    <mergeCell ref="G200:H200"/>
    <mergeCell ref="I200:V200"/>
    <mergeCell ref="Z200:AB200"/>
    <mergeCell ref="A201:E202"/>
    <mergeCell ref="G201:H201"/>
    <mergeCell ref="I201:V201"/>
    <mergeCell ref="Z201:AB201"/>
    <mergeCell ref="G202:H202"/>
    <mergeCell ref="I202:V202"/>
    <mergeCell ref="A198:L198"/>
    <mergeCell ref="N198:T198"/>
    <mergeCell ref="V198:AB198"/>
    <mergeCell ref="A199:E199"/>
    <mergeCell ref="G199:V199"/>
    <mergeCell ref="W199:Y199"/>
    <mergeCell ref="Z199:AB199"/>
    <mergeCell ref="A195:E196"/>
    <mergeCell ref="F195:Q195"/>
    <mergeCell ref="R195:AB195"/>
    <mergeCell ref="F196:Q196"/>
    <mergeCell ref="R196:AB196"/>
    <mergeCell ref="A197:L197"/>
    <mergeCell ref="N197:T197"/>
    <mergeCell ref="V197:AB197"/>
    <mergeCell ref="T190:V192"/>
    <mergeCell ref="W190:X192"/>
    <mergeCell ref="Y190:AB192"/>
    <mergeCell ref="A193:L194"/>
    <mergeCell ref="T193:Z193"/>
    <mergeCell ref="AA193:AB193"/>
    <mergeCell ref="M194:N194"/>
    <mergeCell ref="O194:AB194"/>
    <mergeCell ref="V186:V188"/>
    <mergeCell ref="W186:W188"/>
    <mergeCell ref="X186:X188"/>
    <mergeCell ref="Y186:Y188"/>
    <mergeCell ref="Z186:Z188"/>
    <mergeCell ref="A190:B192"/>
    <mergeCell ref="C190:G192"/>
    <mergeCell ref="H190:I192"/>
    <mergeCell ref="J190:O192"/>
    <mergeCell ref="P190:S192"/>
    <mergeCell ref="P186:P188"/>
    <mergeCell ref="Q186:Q188"/>
    <mergeCell ref="R186:R188"/>
    <mergeCell ref="S186:S188"/>
    <mergeCell ref="T186:T188"/>
    <mergeCell ref="U186:U188"/>
    <mergeCell ref="J186:J188"/>
    <mergeCell ref="K186:K188"/>
    <mergeCell ref="L186:L188"/>
    <mergeCell ref="M186:M188"/>
    <mergeCell ref="N186:N188"/>
    <mergeCell ref="O186:O188"/>
    <mergeCell ref="A183:E184"/>
    <mergeCell ref="F183:X184"/>
    <mergeCell ref="Y183:AB184"/>
    <mergeCell ref="A185:A188"/>
    <mergeCell ref="B185:E188"/>
    <mergeCell ref="F185:F188"/>
    <mergeCell ref="AA185:AB188"/>
    <mergeCell ref="G186:G188"/>
    <mergeCell ref="H186:H188"/>
    <mergeCell ref="I186:I188"/>
    <mergeCell ref="A181:E182"/>
    <mergeCell ref="H181:J181"/>
    <mergeCell ref="K181:L181"/>
    <mergeCell ref="M181:T181"/>
    <mergeCell ref="U181:AB181"/>
    <mergeCell ref="H182:J182"/>
    <mergeCell ref="K182:L182"/>
    <mergeCell ref="M182:T182"/>
    <mergeCell ref="U182:AB182"/>
    <mergeCell ref="Z178:AB178"/>
    <mergeCell ref="A179:E179"/>
    <mergeCell ref="H179:J179"/>
    <mergeCell ref="K179:AB179"/>
    <mergeCell ref="A180:E180"/>
    <mergeCell ref="H180:J180"/>
    <mergeCell ref="K180:L180"/>
    <mergeCell ref="M180:T180"/>
    <mergeCell ref="U180:AB180"/>
    <mergeCell ref="A176:E176"/>
    <mergeCell ref="G176:H176"/>
    <mergeCell ref="I176:V176"/>
    <mergeCell ref="Z176:AB176"/>
    <mergeCell ref="A177:E178"/>
    <mergeCell ref="G177:H177"/>
    <mergeCell ref="I177:V177"/>
    <mergeCell ref="Z177:AB177"/>
    <mergeCell ref="G178:H178"/>
    <mergeCell ref="I178:V178"/>
    <mergeCell ref="A174:L174"/>
    <mergeCell ref="N174:T174"/>
    <mergeCell ref="V174:AB174"/>
    <mergeCell ref="A175:E175"/>
    <mergeCell ref="G175:V175"/>
    <mergeCell ref="W175:Y175"/>
    <mergeCell ref="Z175:AB175"/>
    <mergeCell ref="A171:E172"/>
    <mergeCell ref="F171:Q171"/>
    <mergeCell ref="R171:AB171"/>
    <mergeCell ref="F172:Q172"/>
    <mergeCell ref="R172:AB172"/>
    <mergeCell ref="A173:L173"/>
    <mergeCell ref="N173:T173"/>
    <mergeCell ref="V173:AB173"/>
    <mergeCell ref="T166:V168"/>
    <mergeCell ref="W166:X168"/>
    <mergeCell ref="Y166:AB168"/>
    <mergeCell ref="A169:L170"/>
    <mergeCell ref="T169:Z169"/>
    <mergeCell ref="AA169:AB169"/>
    <mergeCell ref="M170:N170"/>
    <mergeCell ref="O170:AB170"/>
    <mergeCell ref="V162:V164"/>
    <mergeCell ref="W162:W164"/>
    <mergeCell ref="X162:X164"/>
    <mergeCell ref="Y162:Y164"/>
    <mergeCell ref="Z162:Z164"/>
    <mergeCell ref="A166:B168"/>
    <mergeCell ref="C166:G168"/>
    <mergeCell ref="H166:I168"/>
    <mergeCell ref="J166:O168"/>
    <mergeCell ref="P166:S168"/>
    <mergeCell ref="P162:P164"/>
    <mergeCell ref="Q162:Q164"/>
    <mergeCell ref="R162:R164"/>
    <mergeCell ref="S162:S164"/>
    <mergeCell ref="T162:T164"/>
    <mergeCell ref="U162:U164"/>
    <mergeCell ref="J162:J164"/>
    <mergeCell ref="K162:K164"/>
    <mergeCell ref="L162:L164"/>
    <mergeCell ref="M162:M164"/>
    <mergeCell ref="N162:N164"/>
    <mergeCell ref="O162:O164"/>
    <mergeCell ref="A159:E160"/>
    <mergeCell ref="F159:X160"/>
    <mergeCell ref="Y159:AB160"/>
    <mergeCell ref="A161:A164"/>
    <mergeCell ref="B161:E164"/>
    <mergeCell ref="F161:F164"/>
    <mergeCell ref="AA161:AB164"/>
    <mergeCell ref="G162:G164"/>
    <mergeCell ref="H162:H164"/>
    <mergeCell ref="I162:I164"/>
    <mergeCell ref="A157:E158"/>
    <mergeCell ref="H157:J157"/>
    <mergeCell ref="K157:L157"/>
    <mergeCell ref="M157:T157"/>
    <mergeCell ref="U157:AB157"/>
    <mergeCell ref="H158:J158"/>
    <mergeCell ref="K158:L158"/>
    <mergeCell ref="M158:T158"/>
    <mergeCell ref="U158:AB158"/>
    <mergeCell ref="Z154:AB154"/>
    <mergeCell ref="A155:E155"/>
    <mergeCell ref="H155:J155"/>
    <mergeCell ref="K155:AB155"/>
    <mergeCell ref="A156:E156"/>
    <mergeCell ref="H156:J156"/>
    <mergeCell ref="K156:L156"/>
    <mergeCell ref="M156:T156"/>
    <mergeCell ref="U156:AB156"/>
    <mergeCell ref="A152:E152"/>
    <mergeCell ref="G152:H152"/>
    <mergeCell ref="I152:V152"/>
    <mergeCell ref="Z152:AB152"/>
    <mergeCell ref="A153:E154"/>
    <mergeCell ref="G153:H153"/>
    <mergeCell ref="I153:V153"/>
    <mergeCell ref="Z153:AB153"/>
    <mergeCell ref="G154:H154"/>
    <mergeCell ref="I154:V154"/>
    <mergeCell ref="A150:L150"/>
    <mergeCell ref="N150:T150"/>
    <mergeCell ref="V150:AB150"/>
    <mergeCell ref="A151:E151"/>
    <mergeCell ref="G151:V151"/>
    <mergeCell ref="W151:Y151"/>
    <mergeCell ref="Z151:AB151"/>
    <mergeCell ref="A147:E148"/>
    <mergeCell ref="F147:Q147"/>
    <mergeCell ref="R147:AB147"/>
    <mergeCell ref="F148:Q148"/>
    <mergeCell ref="R148:AB148"/>
    <mergeCell ref="A149:L149"/>
    <mergeCell ref="N149:T149"/>
    <mergeCell ref="V149:AB149"/>
    <mergeCell ref="T142:V144"/>
    <mergeCell ref="W142:X144"/>
    <mergeCell ref="Y142:AB144"/>
    <mergeCell ref="A145:L146"/>
    <mergeCell ref="T145:Z145"/>
    <mergeCell ref="AA145:AB145"/>
    <mergeCell ref="M146:N146"/>
    <mergeCell ref="O146:AB146"/>
    <mergeCell ref="V138:V140"/>
    <mergeCell ref="W138:W140"/>
    <mergeCell ref="X138:X140"/>
    <mergeCell ref="Y138:Y140"/>
    <mergeCell ref="Z138:Z140"/>
    <mergeCell ref="A142:B144"/>
    <mergeCell ref="C142:G144"/>
    <mergeCell ref="H142:I144"/>
    <mergeCell ref="J142:O144"/>
    <mergeCell ref="P142:S144"/>
    <mergeCell ref="P138:P140"/>
    <mergeCell ref="Q138:Q140"/>
    <mergeCell ref="R138:R140"/>
    <mergeCell ref="S138:S140"/>
    <mergeCell ref="T138:T140"/>
    <mergeCell ref="U138:U140"/>
    <mergeCell ref="J138:J140"/>
    <mergeCell ref="K138:K140"/>
    <mergeCell ref="L138:L140"/>
    <mergeCell ref="M138:M140"/>
    <mergeCell ref="N138:N140"/>
    <mergeCell ref="O138:O140"/>
    <mergeCell ref="A135:E136"/>
    <mergeCell ref="F135:X136"/>
    <mergeCell ref="Y135:AB136"/>
    <mergeCell ref="A137:A140"/>
    <mergeCell ref="B137:E140"/>
    <mergeCell ref="F137:F140"/>
    <mergeCell ref="AA137:AB140"/>
    <mergeCell ref="G138:G140"/>
    <mergeCell ref="H138:H140"/>
    <mergeCell ref="I138:I140"/>
    <mergeCell ref="A133:E134"/>
    <mergeCell ref="H133:J133"/>
    <mergeCell ref="K133:L133"/>
    <mergeCell ref="M133:T133"/>
    <mergeCell ref="U133:AB133"/>
    <mergeCell ref="H134:J134"/>
    <mergeCell ref="K134:L134"/>
    <mergeCell ref="M134:T134"/>
    <mergeCell ref="U134:AB134"/>
    <mergeCell ref="Z130:AB130"/>
    <mergeCell ref="A131:E131"/>
    <mergeCell ref="H131:J131"/>
    <mergeCell ref="K131:AB131"/>
    <mergeCell ref="A132:E132"/>
    <mergeCell ref="H132:J132"/>
    <mergeCell ref="K132:L132"/>
    <mergeCell ref="M132:T132"/>
    <mergeCell ref="U132:AB132"/>
    <mergeCell ref="A128:E128"/>
    <mergeCell ref="G128:H128"/>
    <mergeCell ref="I128:V128"/>
    <mergeCell ref="Z128:AB128"/>
    <mergeCell ref="A129:E130"/>
    <mergeCell ref="G129:H129"/>
    <mergeCell ref="I129:V129"/>
    <mergeCell ref="Z129:AB129"/>
    <mergeCell ref="G130:H130"/>
    <mergeCell ref="I130:V130"/>
    <mergeCell ref="A126:L126"/>
    <mergeCell ref="N126:T126"/>
    <mergeCell ref="V126:AB126"/>
    <mergeCell ref="A127:E127"/>
    <mergeCell ref="G127:V127"/>
    <mergeCell ref="W127:Y127"/>
    <mergeCell ref="Z127:AB127"/>
    <mergeCell ref="A123:E124"/>
    <mergeCell ref="F123:Q123"/>
    <mergeCell ref="R123:AB123"/>
    <mergeCell ref="F124:Q124"/>
    <mergeCell ref="R124:AB124"/>
    <mergeCell ref="A125:L125"/>
    <mergeCell ref="N125:T125"/>
    <mergeCell ref="V125:AB125"/>
    <mergeCell ref="T118:V120"/>
    <mergeCell ref="W118:X120"/>
    <mergeCell ref="Y118:AB120"/>
    <mergeCell ref="A121:L122"/>
    <mergeCell ref="T121:Z121"/>
    <mergeCell ref="AA121:AB121"/>
    <mergeCell ref="M122:N122"/>
    <mergeCell ref="O122:AB122"/>
    <mergeCell ref="V114:V116"/>
    <mergeCell ref="W114:W116"/>
    <mergeCell ref="X114:X116"/>
    <mergeCell ref="Y114:Y116"/>
    <mergeCell ref="Z114:Z116"/>
    <mergeCell ref="A118:B120"/>
    <mergeCell ref="C118:G120"/>
    <mergeCell ref="H118:I120"/>
    <mergeCell ref="J118:O120"/>
    <mergeCell ref="P118:S120"/>
    <mergeCell ref="P114:P116"/>
    <mergeCell ref="Q114:Q116"/>
    <mergeCell ref="R114:R116"/>
    <mergeCell ref="S114:S116"/>
    <mergeCell ref="T114:T116"/>
    <mergeCell ref="U114:U116"/>
    <mergeCell ref="J114:J116"/>
    <mergeCell ref="K114:K116"/>
    <mergeCell ref="L114:L116"/>
    <mergeCell ref="M114:M116"/>
    <mergeCell ref="N114:N116"/>
    <mergeCell ref="O114:O116"/>
    <mergeCell ref="A111:E112"/>
    <mergeCell ref="F111:X112"/>
    <mergeCell ref="Y111:AB112"/>
    <mergeCell ref="A113:A116"/>
    <mergeCell ref="B113:E116"/>
    <mergeCell ref="F113:F116"/>
    <mergeCell ref="AA113:AB116"/>
    <mergeCell ref="G114:G116"/>
    <mergeCell ref="H114:H116"/>
    <mergeCell ref="I114:I116"/>
    <mergeCell ref="A109:E110"/>
    <mergeCell ref="H109:J109"/>
    <mergeCell ref="K109:L109"/>
    <mergeCell ref="M109:T109"/>
    <mergeCell ref="U109:AB109"/>
    <mergeCell ref="H110:J110"/>
    <mergeCell ref="K110:L110"/>
    <mergeCell ref="M110:T110"/>
    <mergeCell ref="U110:AB110"/>
    <mergeCell ref="Z106:AB106"/>
    <mergeCell ref="A107:E107"/>
    <mergeCell ref="H107:J107"/>
    <mergeCell ref="K107:AB107"/>
    <mergeCell ref="A108:E108"/>
    <mergeCell ref="H108:J108"/>
    <mergeCell ref="K108:L108"/>
    <mergeCell ref="M108:T108"/>
    <mergeCell ref="U108:AB108"/>
    <mergeCell ref="A104:E104"/>
    <mergeCell ref="G104:H104"/>
    <mergeCell ref="I104:V104"/>
    <mergeCell ref="Z104:AB104"/>
    <mergeCell ref="A105:E106"/>
    <mergeCell ref="G105:H105"/>
    <mergeCell ref="I105:V105"/>
    <mergeCell ref="Z105:AB105"/>
    <mergeCell ref="G106:H106"/>
    <mergeCell ref="I106:V106"/>
    <mergeCell ref="A102:L102"/>
    <mergeCell ref="N102:T102"/>
    <mergeCell ref="V102:AB102"/>
    <mergeCell ref="A103:E103"/>
    <mergeCell ref="G103:V103"/>
    <mergeCell ref="W103:Y103"/>
    <mergeCell ref="Z103:AB103"/>
    <mergeCell ref="A99:E100"/>
    <mergeCell ref="F99:Q99"/>
    <mergeCell ref="R99:AB99"/>
    <mergeCell ref="F100:Q100"/>
    <mergeCell ref="R100:AB100"/>
    <mergeCell ref="A101:L101"/>
    <mergeCell ref="N101:T101"/>
    <mergeCell ref="V101:AB101"/>
    <mergeCell ref="T94:V96"/>
    <mergeCell ref="W94:X96"/>
    <mergeCell ref="Y94:AB96"/>
    <mergeCell ref="A97:L98"/>
    <mergeCell ref="T97:Z97"/>
    <mergeCell ref="AA97:AB97"/>
    <mergeCell ref="M98:N98"/>
    <mergeCell ref="O98:AB98"/>
    <mergeCell ref="V90:V92"/>
    <mergeCell ref="W90:W92"/>
    <mergeCell ref="X90:X92"/>
    <mergeCell ref="Y90:Y92"/>
    <mergeCell ref="Z90:Z92"/>
    <mergeCell ref="A94:B96"/>
    <mergeCell ref="C94:G96"/>
    <mergeCell ref="H94:I96"/>
    <mergeCell ref="J94:O96"/>
    <mergeCell ref="P94:S96"/>
    <mergeCell ref="P90:P92"/>
    <mergeCell ref="Q90:Q92"/>
    <mergeCell ref="R90:R92"/>
    <mergeCell ref="S90:S92"/>
    <mergeCell ref="T90:T92"/>
    <mergeCell ref="U90:U92"/>
    <mergeCell ref="J90:J92"/>
    <mergeCell ref="K90:K92"/>
    <mergeCell ref="L90:L92"/>
    <mergeCell ref="M90:M92"/>
    <mergeCell ref="N90:N92"/>
    <mergeCell ref="O90:O92"/>
    <mergeCell ref="A87:E88"/>
    <mergeCell ref="F87:X88"/>
    <mergeCell ref="Y87:AB88"/>
    <mergeCell ref="A89:A92"/>
    <mergeCell ref="B89:E92"/>
    <mergeCell ref="F89:F92"/>
    <mergeCell ref="AA89:AB92"/>
    <mergeCell ref="G90:G92"/>
    <mergeCell ref="H90:H92"/>
    <mergeCell ref="I90:I92"/>
    <mergeCell ref="A85:E86"/>
    <mergeCell ref="H85:J85"/>
    <mergeCell ref="K85:L85"/>
    <mergeCell ref="M85:T85"/>
    <mergeCell ref="U85:AB85"/>
    <mergeCell ref="H86:J86"/>
    <mergeCell ref="K86:L86"/>
    <mergeCell ref="M86:T86"/>
    <mergeCell ref="U86:AB86"/>
    <mergeCell ref="Z82:AB82"/>
    <mergeCell ref="A83:E83"/>
    <mergeCell ref="H83:J83"/>
    <mergeCell ref="K83:AB83"/>
    <mergeCell ref="A84:E84"/>
    <mergeCell ref="H84:J84"/>
    <mergeCell ref="K84:L84"/>
    <mergeCell ref="M84:T84"/>
    <mergeCell ref="U84:AB84"/>
    <mergeCell ref="A80:E80"/>
    <mergeCell ref="G80:H80"/>
    <mergeCell ref="I80:V80"/>
    <mergeCell ref="Z80:AB80"/>
    <mergeCell ref="A81:E82"/>
    <mergeCell ref="G81:H81"/>
    <mergeCell ref="I81:V81"/>
    <mergeCell ref="Z81:AB81"/>
    <mergeCell ref="G82:H82"/>
    <mergeCell ref="I82:V82"/>
    <mergeCell ref="A78:L78"/>
    <mergeCell ref="N78:T78"/>
    <mergeCell ref="V78:AB78"/>
    <mergeCell ref="A79:E79"/>
    <mergeCell ref="G79:V79"/>
    <mergeCell ref="W79:Y79"/>
    <mergeCell ref="Z79:AB79"/>
    <mergeCell ref="A75:E76"/>
    <mergeCell ref="F75:Q75"/>
    <mergeCell ref="R75:AB75"/>
    <mergeCell ref="F76:Q76"/>
    <mergeCell ref="R76:AB76"/>
    <mergeCell ref="A77:L77"/>
    <mergeCell ref="N77:T77"/>
    <mergeCell ref="V77:AB77"/>
    <mergeCell ref="T70:V72"/>
    <mergeCell ref="W70:X72"/>
    <mergeCell ref="Y70:AB72"/>
    <mergeCell ref="A73:L74"/>
    <mergeCell ref="T73:Z73"/>
    <mergeCell ref="AA73:AB73"/>
    <mergeCell ref="M74:N74"/>
    <mergeCell ref="O74:AB74"/>
    <mergeCell ref="V66:V68"/>
    <mergeCell ref="W66:W68"/>
    <mergeCell ref="X66:X68"/>
    <mergeCell ref="Y66:Y68"/>
    <mergeCell ref="Z66:Z68"/>
    <mergeCell ref="A70:B72"/>
    <mergeCell ref="C70:G72"/>
    <mergeCell ref="H70:I72"/>
    <mergeCell ref="J70:O72"/>
    <mergeCell ref="P70:S72"/>
    <mergeCell ref="P66:P68"/>
    <mergeCell ref="Q66:Q68"/>
    <mergeCell ref="R66:R68"/>
    <mergeCell ref="S66:S68"/>
    <mergeCell ref="T66:T68"/>
    <mergeCell ref="U66:U68"/>
    <mergeCell ref="J66:J68"/>
    <mergeCell ref="K66:K68"/>
    <mergeCell ref="L66:L68"/>
    <mergeCell ref="M66:M68"/>
    <mergeCell ref="N66:N68"/>
    <mergeCell ref="O66:O68"/>
    <mergeCell ref="A63:E64"/>
    <mergeCell ref="F63:X64"/>
    <mergeCell ref="Y63:AB64"/>
    <mergeCell ref="A65:A68"/>
    <mergeCell ref="B65:E68"/>
    <mergeCell ref="F65:F68"/>
    <mergeCell ref="AA65:AB68"/>
    <mergeCell ref="G66:G68"/>
    <mergeCell ref="H66:H68"/>
    <mergeCell ref="I66:I68"/>
    <mergeCell ref="A61:E62"/>
    <mergeCell ref="H61:J61"/>
    <mergeCell ref="K61:L61"/>
    <mergeCell ref="M61:T61"/>
    <mergeCell ref="U61:AB61"/>
    <mergeCell ref="H62:J62"/>
    <mergeCell ref="K62:L62"/>
    <mergeCell ref="M62:T62"/>
    <mergeCell ref="U62:AB62"/>
    <mergeCell ref="Z58:AB58"/>
    <mergeCell ref="A59:E59"/>
    <mergeCell ref="H59:J59"/>
    <mergeCell ref="K59:AB59"/>
    <mergeCell ref="A60:E60"/>
    <mergeCell ref="H60:J60"/>
    <mergeCell ref="K60:L60"/>
    <mergeCell ref="M60:T60"/>
    <mergeCell ref="U60:AB60"/>
    <mergeCell ref="A56:E56"/>
    <mergeCell ref="G56:H56"/>
    <mergeCell ref="I56:V56"/>
    <mergeCell ref="Z56:AB56"/>
    <mergeCell ref="A57:E58"/>
    <mergeCell ref="G57:H57"/>
    <mergeCell ref="I57:V57"/>
    <mergeCell ref="Z57:AB57"/>
    <mergeCell ref="G58:H58"/>
    <mergeCell ref="I58:V58"/>
    <mergeCell ref="A54:L54"/>
    <mergeCell ref="N54:T54"/>
    <mergeCell ref="V54:AB54"/>
    <mergeCell ref="A55:E55"/>
    <mergeCell ref="G55:V55"/>
    <mergeCell ref="W55:Y55"/>
    <mergeCell ref="Z55:AB55"/>
    <mergeCell ref="A51:E52"/>
    <mergeCell ref="F51:Q51"/>
    <mergeCell ref="R51:AB51"/>
    <mergeCell ref="F52:Q52"/>
    <mergeCell ref="R52:AB52"/>
    <mergeCell ref="A53:L53"/>
    <mergeCell ref="N53:T53"/>
    <mergeCell ref="V53:AB53"/>
    <mergeCell ref="T46:V48"/>
    <mergeCell ref="W46:X48"/>
    <mergeCell ref="Y46:AB48"/>
    <mergeCell ref="A49:L50"/>
    <mergeCell ref="T49:Z49"/>
    <mergeCell ref="AA49:AB49"/>
    <mergeCell ref="M50:N50"/>
    <mergeCell ref="O50:AB50"/>
    <mergeCell ref="V42:V44"/>
    <mergeCell ref="W42:W44"/>
    <mergeCell ref="X42:X44"/>
    <mergeCell ref="Y42:Y44"/>
    <mergeCell ref="Z42:Z44"/>
    <mergeCell ref="A46:B48"/>
    <mergeCell ref="C46:G48"/>
    <mergeCell ref="H46:I48"/>
    <mergeCell ref="J46:O48"/>
    <mergeCell ref="P46:S48"/>
    <mergeCell ref="P42:P44"/>
    <mergeCell ref="Q42:Q44"/>
    <mergeCell ref="R42:R44"/>
    <mergeCell ref="S42:S44"/>
    <mergeCell ref="T42:T44"/>
    <mergeCell ref="U42:U44"/>
    <mergeCell ref="J42:J44"/>
    <mergeCell ref="K42:K44"/>
    <mergeCell ref="L42:L44"/>
    <mergeCell ref="M42:M44"/>
    <mergeCell ref="N42:N44"/>
    <mergeCell ref="O42:O44"/>
    <mergeCell ref="A39:E40"/>
    <mergeCell ref="F39:X40"/>
    <mergeCell ref="Y39:AB40"/>
    <mergeCell ref="A41:A44"/>
    <mergeCell ref="B41:E44"/>
    <mergeCell ref="F41:F44"/>
    <mergeCell ref="AA41:AB44"/>
    <mergeCell ref="G42:G44"/>
    <mergeCell ref="H42:H44"/>
    <mergeCell ref="I42:I44"/>
    <mergeCell ref="A37:E38"/>
    <mergeCell ref="H37:J37"/>
    <mergeCell ref="K37:L37"/>
    <mergeCell ref="M37:T37"/>
    <mergeCell ref="U37:AB37"/>
    <mergeCell ref="H38:J38"/>
    <mergeCell ref="K38:L38"/>
    <mergeCell ref="M38:T38"/>
    <mergeCell ref="U38:AB38"/>
    <mergeCell ref="Z34:AB34"/>
    <mergeCell ref="A35:E35"/>
    <mergeCell ref="H35:J35"/>
    <mergeCell ref="K35:AB35"/>
    <mergeCell ref="A36:E36"/>
    <mergeCell ref="H36:J36"/>
    <mergeCell ref="K36:L36"/>
    <mergeCell ref="M36:T36"/>
    <mergeCell ref="U36:AB36"/>
    <mergeCell ref="A32:E32"/>
    <mergeCell ref="G32:H32"/>
    <mergeCell ref="I32:V32"/>
    <mergeCell ref="Z32:AB32"/>
    <mergeCell ref="A33:E34"/>
    <mergeCell ref="G33:H33"/>
    <mergeCell ref="I33:V33"/>
    <mergeCell ref="Z33:AB33"/>
    <mergeCell ref="G34:H34"/>
    <mergeCell ref="I34:V34"/>
    <mergeCell ref="A30:L30"/>
    <mergeCell ref="N30:T30"/>
    <mergeCell ref="V30:AB30"/>
    <mergeCell ref="A31:E31"/>
    <mergeCell ref="G31:V31"/>
    <mergeCell ref="W31:Y31"/>
    <mergeCell ref="Z31:AB31"/>
    <mergeCell ref="A27:E28"/>
    <mergeCell ref="F27:Q27"/>
    <mergeCell ref="R27:AB27"/>
    <mergeCell ref="F28:Q28"/>
    <mergeCell ref="R28:AB28"/>
    <mergeCell ref="A29:L29"/>
    <mergeCell ref="N29:T29"/>
    <mergeCell ref="V29:AB29"/>
    <mergeCell ref="T22:V24"/>
    <mergeCell ref="W22:X24"/>
    <mergeCell ref="Y22:AB24"/>
    <mergeCell ref="A25:L26"/>
    <mergeCell ref="T25:Z25"/>
    <mergeCell ref="AA25:AB25"/>
    <mergeCell ref="M26:N26"/>
    <mergeCell ref="O26:AB26"/>
    <mergeCell ref="V18:V20"/>
    <mergeCell ref="W18:W20"/>
    <mergeCell ref="X18:X20"/>
    <mergeCell ref="Y18:Y20"/>
    <mergeCell ref="Z18:Z20"/>
    <mergeCell ref="A22:B24"/>
    <mergeCell ref="C22:G24"/>
    <mergeCell ref="H22:I24"/>
    <mergeCell ref="J22:O24"/>
    <mergeCell ref="P22:S24"/>
    <mergeCell ref="P18:P20"/>
    <mergeCell ref="Q18:Q20"/>
    <mergeCell ref="R18:R20"/>
    <mergeCell ref="S18:S20"/>
    <mergeCell ref="T18:T20"/>
    <mergeCell ref="U18:U20"/>
    <mergeCell ref="J18:J20"/>
    <mergeCell ref="K18:K20"/>
    <mergeCell ref="L18:L20"/>
    <mergeCell ref="M18:M20"/>
    <mergeCell ref="N18:N20"/>
    <mergeCell ref="O18:O20"/>
    <mergeCell ref="A15:E16"/>
    <mergeCell ref="F15:X16"/>
    <mergeCell ref="Y15:AB16"/>
    <mergeCell ref="A17:A20"/>
    <mergeCell ref="B17:E20"/>
    <mergeCell ref="F17:F20"/>
    <mergeCell ref="AA17:AB20"/>
    <mergeCell ref="G18:G20"/>
    <mergeCell ref="H18:H20"/>
    <mergeCell ref="I18:I20"/>
    <mergeCell ref="A13:E14"/>
    <mergeCell ref="H13:J13"/>
    <mergeCell ref="K13:L13"/>
    <mergeCell ref="M13:T13"/>
    <mergeCell ref="U13:AB13"/>
    <mergeCell ref="H14:J14"/>
    <mergeCell ref="K14:L14"/>
    <mergeCell ref="M14:T14"/>
    <mergeCell ref="U14:AB14"/>
    <mergeCell ref="A11:E11"/>
    <mergeCell ref="H11:J11"/>
    <mergeCell ref="K11:AB11"/>
    <mergeCell ref="A12:E12"/>
    <mergeCell ref="H12:J12"/>
    <mergeCell ref="K12:L12"/>
    <mergeCell ref="M12:T12"/>
    <mergeCell ref="U12:AB12"/>
    <mergeCell ref="A9:E10"/>
    <mergeCell ref="G9:H9"/>
    <mergeCell ref="I9:V9"/>
    <mergeCell ref="Z9:AB9"/>
    <mergeCell ref="G10:H10"/>
    <mergeCell ref="I10:V10"/>
    <mergeCell ref="Z10:AB10"/>
    <mergeCell ref="A7:E7"/>
    <mergeCell ref="G7:V7"/>
    <mergeCell ref="W7:Y7"/>
    <mergeCell ref="Z7:AB7"/>
    <mergeCell ref="A8:E8"/>
    <mergeCell ref="G8:H8"/>
    <mergeCell ref="I8:V8"/>
    <mergeCell ref="Z8:AB8"/>
    <mergeCell ref="A5:L5"/>
    <mergeCell ref="N5:T5"/>
    <mergeCell ref="V5:AB5"/>
    <mergeCell ref="A6:L6"/>
    <mergeCell ref="N6:T6"/>
    <mergeCell ref="V6:AB6"/>
    <mergeCell ref="A1:L2"/>
    <mergeCell ref="T1:Z1"/>
    <mergeCell ref="AA1:AB1"/>
    <mergeCell ref="M2:N2"/>
    <mergeCell ref="O2:AB2"/>
    <mergeCell ref="A3:E4"/>
    <mergeCell ref="F3:Q3"/>
    <mergeCell ref="R3:AB3"/>
    <mergeCell ref="F4:Q4"/>
    <mergeCell ref="R4:AB4"/>
  </mergeCells>
  <phoneticPr fontId="1"/>
  <dataValidations count="3">
    <dataValidation type="list" allowBlank="1" showInputMessage="1" showErrorMessage="1" sqref="F12:F14 F36:F38 F60:F62 F84:F86 F108:F110 F132:F134 F156:F158 F180:F182 F204:F206 F228:F230 F252:F254 F276:F278 F300:F302 F324:F326 F348:F350 F372:F374 F396:F398 F420:F422 F444:F446 F468:F470 F492:F494 F516:F518 F540:F542 F564:F566 F588:F590 F612:F614 F636:F638 F660:F662 F684:F686 F708:F710 F732:F734" xr:uid="{C18AA8EE-E3DF-4337-8F4D-ABFD256F7699}">
      <formula1>"1,2,3"</formula1>
    </dataValidation>
    <dataValidation type="list" allowBlank="1" showInputMessage="1" showErrorMessage="1" sqref="I8:V10 I32:V34 I56:V58 I80:V82 I104:V106 I128:V130 I152:V154 I176:V178 I200:V202 I224:V226 I248:V250 I272:V274 I296:V298 I320:V322 I344:V346 I368:V370 I392:V394 I416:V418 I440:V442 I464:V466 I488:V490 I512:V514 I536:V538 I560:V562 I584:V586 I608:V610 I632:V634 I656:V658 I680:V682 I704:V706 I728:V730 M684:T686 M12:T14 M36:T38 M60:T62 M84:T86 M108:T110 M132:T134 M156:T158 M180:T182 M204:T206 M228:T230 M252:T254 M276:T278 M300:T302 M324:T326 M348:T350 M372:T374 M396:T398 M420:T422 M444:T446 M468:T470 M492:T494 M516:T518 M540:T542 M564:T566 M588:T590 M612:T614 M636:T638 M660:T662 M732:T734 M708:T710" xr:uid="{BCFD147D-D72C-4F9D-822E-17E1025D760B}">
      <formula1>INDIRECT(G8)</formula1>
    </dataValidation>
    <dataValidation type="list" allowBlank="1" showInputMessage="1" showErrorMessage="1" sqref="U12:AB14 U36:AB38 U60:AB62 U84:AB86 U108:AB110 U132:AB134 U156:AB158 U180:AB182 U204:AB206 U228:AB230 U252:AB254 U276:AB278 U300:AB302 U324:AB326 U348:AB350 U372:AB374 U396:AB398 U420:AB422 U444:AB446 U468:AB470 U492:AB494 U516:AB518 U540:AB542 U564:AB566 U588:AB590 U612:AB614 U636:AB638 U660:AB662 U684:AB686 U708:AB710 U732:AB734" xr:uid="{11848099-4A25-4B81-9F41-EB939271C773}">
      <formula1>INDIRECT(K12)</formula1>
    </dataValidation>
  </dataValidations>
  <printOptions horizontalCentered="1" verticalCentered="1"/>
  <pageMargins left="0.19685039370078741" right="0.19685039370078741" top="0.59055118110236227" bottom="0.19685039370078741" header="0.51181102362204722" footer="0.51181102362204722"/>
  <pageSetup paperSize="9" scale="90" orientation="landscape" blackAndWhite="1" horizontalDpi="4294967293" verticalDpi="300" r:id="rId1"/>
  <headerFooter>
    <oddHeader>&amp;R&amp;"ＭＳ Ｐ明朝,標準"株式会社　重成土建</oddHeader>
  </headerFooter>
  <rowBreaks count="30" manualBreakCount="30">
    <brk id="24" max="27" man="1"/>
    <brk id="48" max="27" man="1"/>
    <brk id="72" max="27" man="1"/>
    <brk id="96" max="27" man="1"/>
    <brk id="120" max="27" man="1"/>
    <brk id="144" max="27" man="1"/>
    <brk id="168" max="27" man="1"/>
    <brk id="192" max="27" man="1"/>
    <brk id="216" max="27" man="1"/>
    <brk id="240" max="27" man="1"/>
    <brk id="264" max="27" man="1"/>
    <brk id="288" max="27" man="1"/>
    <brk id="312" max="27" man="1"/>
    <brk id="336" max="27" man="1"/>
    <brk id="360" max="27" man="1"/>
    <brk id="384" max="27" man="1"/>
    <brk id="408" max="27" man="1"/>
    <brk id="432" max="27" man="1"/>
    <brk id="456" max="27" man="1"/>
    <brk id="480" max="27" man="1"/>
    <brk id="504" max="27" man="1"/>
    <brk id="528" max="27" man="1"/>
    <brk id="552" max="27" man="1"/>
    <brk id="576" max="27" man="1"/>
    <brk id="600" max="27" man="1"/>
    <brk id="624" max="27" man="1"/>
    <brk id="648" max="27" man="1"/>
    <brk id="672" max="27" man="1"/>
    <brk id="696" max="27" man="1"/>
    <brk id="720" max="2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CF79BF03-6119-4973-AFBA-5F1801BB8723}">
          <x14:formula1>
            <xm:f>'リスト1(PC入力用)'!$H$2:$H$20</xm:f>
          </x14:formula1>
          <xm:sqref>F63:X64 F735:X736 F711:X712 F687:X688 F663:X664 F639:X640 F615:X616 F591:X592 F567:X568 F543:X544 F519:X520 F495:X496 F471:X472 F447:X448 F423:X424 F399:X400 F375:X376 F351:X352 F327:X328 F303:X304 F279:X280 F255:X256 F231:X232 F207:X208 F183:X184 F159:X160 F135:X136 F111:X112 F87:X88 F39:X40</xm:sqref>
        </x14:dataValidation>
        <x14:dataValidation type="list" allowBlank="1" showInputMessage="1" showErrorMessage="1" xr:uid="{A31B8FB5-0117-4AF1-BB8A-FF287751F4D3}">
          <x14:formula1>
            <xm:f>'リスト1(PC入力用)'!$J$1:$J$8</xm:f>
          </x14:formula1>
          <xm:sqref>G8:H10 G32:H34 G56:H58 G80:H82 G104:H106 G128:H130 G152:H154 G176:H178 G200:H202 G224:H226 G248:H250 G272:H274 G296:H298 G320:H322 G344:H346 G368:H370 G392:H394 G416:H418 G440:H442 G464:H466 G488:H490 G512:H514 G536:H538 G560:H562 G584:H586 G608:H610 G632:H634 G656:H658 G680:H682 G704:H706 G728:H730</xm:sqref>
        </x14:dataValidation>
        <x14:dataValidation type="list" allowBlank="1" showInputMessage="1" showErrorMessage="1" xr:uid="{E41A414E-3504-4BBA-B4FF-3490A17A1FD5}">
          <x14:formula1>
            <xm:f>'リスト1(PC入力用)'!$K$1:$K$8</xm:f>
          </x14:formula1>
          <xm:sqref>K12:L14 K36:L38 K60:L62 K84:L86 K108:L110 K132:L134 K156:L158 K180:L182 K204:L206 K228:L230 K252:L254 K276:L278 K300:L302 K324:L326 K348:L350 K372:L374 K396:L398 K420:L422 K444:L446 K468:L470 K492:L494 K516:L518 K540:L542 K564:L566 K588:L590 K612:L614 K636:L638 K660:L662 K684:L686 K708:L710 K732:L734</xm:sqref>
        </x14:dataValidation>
        <x14:dataValidation type="list" allowBlank="1" showInputMessage="1" showErrorMessage="1" xr:uid="{E9E34AF9-02D8-47BC-B0B3-C70A1989917F}">
          <x14:formula1>
            <xm:f>'リスト1(PC入力用)'!$A$2:$A$36</xm:f>
          </x14:formula1>
          <xm:sqref>N725:T726 V725:AB726 N29:T30 V29:AB30 N53:T54 V53:AB54 N77:T78 V77:AB78 N101:T102 V101:AB102 N125:T126 V125:AB126 N149:T150 V149:AB150 N173:T174 V173:AB174 N197:T198 V197:AB198 N221:T222 V221:AB222 N245:T246 V245:AB246 N269:T270 V269:AB270 N293:T294 V293:AB294 N317:T318 V317:AB318 N341:T342 V341:AB342 N365:T366 V365:AB366 N389:T390 V389:AB390 N413:T414 V413:AB414 N437:T438 V437:AB438 N461:T462 V461:AB462 N485:T486 V485:AB486 N509:T510 V509:AB510 N533:T534 V533:AB534 N557:T558 V557:AB558 N581:T582 V581:AB582 N605:T606 V605:AB606 N629:T630 V629:AB630 N653:T654 V653:AB654 N677:T678 V677:AB678 N701:T702 V701:AB702</xm:sqref>
        </x14:dataValidation>
        <x14:dataValidation type="list" allowBlank="1" showInputMessage="1" showErrorMessage="1" xr:uid="{6379C94A-69FC-4946-8168-B068D7C74142}">
          <x14:formula1>
            <xm:f>'リスト1(PC入力用)'!$A$2:$A$31</xm:f>
          </x14:formula1>
          <xm:sqref>N5:T6 V5:AB6</xm:sqref>
        </x14:dataValidation>
        <x14:dataValidation type="list" allowBlank="1" showInputMessage="1" showErrorMessage="1" xr:uid="{64C72A2B-C3F2-4168-8C46-ABE463E3E378}">
          <x14:formula1>
            <xm:f>'リスト1(PC入力用)'!$H$2:$H$16</xm:f>
          </x14:formula1>
          <xm:sqref>F15:X16</xm:sqref>
        </x14:dataValidation>
        <x14:dataValidation type="list" allowBlank="1" showInputMessage="1" xr:uid="{6A5C69F8-37B3-45D0-A90A-8F9062069616}">
          <x14:formula1>
            <xm:f>'リスト2(PC入力用)'!$A$2:$A$31</xm:f>
          </x14:formula1>
          <xm:sqref>G18:Z20 G42:Z44 G66:Z68 G90:Z92 G114:Z116 G138:Z140 G162:Z164 G186:Z188 G210:Z212 G234:Z236 G258:Z260 G282:Z284 G306:Z308 G330:Z332 G354:Z356 G378:Z380 G402:Z404 G426:Z428 G450:Z452 G474:Z476 G498:Z500 G522:Z524 G546:Z548 G570:Z572 G594:Z596 G618:Z620 G642:Z644 G666:Z668 G690:Z692 G714:Z716 G738:Z740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72FB2-9623-4C78-BFBD-4B95B4997298}">
  <dimension ref="A1:AC744"/>
  <sheetViews>
    <sheetView showGridLines="0" view="pageBreakPreview" zoomScaleNormal="100" zoomScaleSheetLayoutView="100" workbookViewId="0">
      <selection sqref="A1:L2"/>
    </sheetView>
  </sheetViews>
  <sheetFormatPr defaultRowHeight="13.5"/>
  <cols>
    <col min="1" max="28" width="5.625" style="4" customWidth="1"/>
    <col min="29" max="31" width="12.125" style="4" customWidth="1"/>
    <col min="32" max="16384" width="9" style="4"/>
  </cols>
  <sheetData>
    <row r="1" spans="1:29" ht="26.25" customHeight="1">
      <c r="A1" s="165" t="s">
        <v>22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"/>
      <c r="N1" s="1"/>
      <c r="O1" s="1"/>
      <c r="P1" s="2"/>
      <c r="T1" s="206"/>
      <c r="U1" s="206"/>
      <c r="V1" s="206"/>
      <c r="W1" s="206"/>
      <c r="X1" s="206"/>
      <c r="Y1" s="206"/>
      <c r="Z1" s="206"/>
      <c r="AA1" s="207" t="str">
        <f>IF(T1="","",T1)</f>
        <v/>
      </c>
      <c r="AB1" s="207"/>
      <c r="AC1" s="21"/>
    </row>
    <row r="2" spans="1:29" ht="26.25" customHeight="1">
      <c r="A2" s="166"/>
      <c r="B2" s="166"/>
      <c r="C2" s="166"/>
      <c r="D2" s="166"/>
      <c r="E2" s="166"/>
      <c r="F2" s="167"/>
      <c r="G2" s="167"/>
      <c r="H2" s="167"/>
      <c r="I2" s="167"/>
      <c r="J2" s="167"/>
      <c r="K2" s="167"/>
      <c r="L2" s="167"/>
      <c r="M2" s="168" t="s">
        <v>5</v>
      </c>
      <c r="N2" s="168"/>
      <c r="O2" s="233" t="str">
        <f>IF(PC入力用1ヶ月目!O2="","",PC入力用1ヶ月目!O2)</f>
        <v/>
      </c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</row>
    <row r="3" spans="1:29" ht="26.25" customHeight="1">
      <c r="A3" s="170" t="s">
        <v>6</v>
      </c>
      <c r="B3" s="171"/>
      <c r="C3" s="171"/>
      <c r="D3" s="171"/>
      <c r="E3" s="172"/>
      <c r="F3" s="176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8"/>
      <c r="S3" s="177"/>
      <c r="T3" s="177"/>
      <c r="U3" s="177"/>
      <c r="V3" s="177"/>
      <c r="W3" s="177"/>
      <c r="X3" s="177"/>
      <c r="Y3" s="177"/>
      <c r="Z3" s="177"/>
      <c r="AA3" s="177"/>
      <c r="AB3" s="179"/>
    </row>
    <row r="4" spans="1:29" ht="26.25" customHeight="1" thickBot="1">
      <c r="A4" s="173"/>
      <c r="B4" s="174"/>
      <c r="C4" s="174"/>
      <c r="D4" s="174"/>
      <c r="E4" s="175"/>
      <c r="F4" s="180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2"/>
      <c r="S4" s="181"/>
      <c r="T4" s="181"/>
      <c r="U4" s="181"/>
      <c r="V4" s="181"/>
      <c r="W4" s="181"/>
      <c r="X4" s="181"/>
      <c r="Y4" s="181"/>
      <c r="Z4" s="181"/>
      <c r="AA4" s="181"/>
      <c r="AB4" s="183"/>
    </row>
    <row r="5" spans="1:29" ht="26.25" customHeight="1" thickTop="1">
      <c r="A5" s="154" t="s">
        <v>7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6"/>
      <c r="M5" s="12">
        <v>1</v>
      </c>
      <c r="N5" s="188"/>
      <c r="O5" s="188"/>
      <c r="P5" s="188"/>
      <c r="Q5" s="188"/>
      <c r="R5" s="188"/>
      <c r="S5" s="188"/>
      <c r="T5" s="189"/>
      <c r="U5" s="17">
        <v>3</v>
      </c>
      <c r="V5" s="192"/>
      <c r="W5" s="192"/>
      <c r="X5" s="192"/>
      <c r="Y5" s="192"/>
      <c r="Z5" s="192"/>
      <c r="AA5" s="192"/>
      <c r="AB5" s="193"/>
    </row>
    <row r="6" spans="1:29" ht="26.25" customHeight="1" thickBot="1">
      <c r="A6" s="160" t="s">
        <v>18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2"/>
      <c r="M6" s="3">
        <v>2</v>
      </c>
      <c r="N6" s="190"/>
      <c r="O6" s="190"/>
      <c r="P6" s="190"/>
      <c r="Q6" s="190"/>
      <c r="R6" s="190"/>
      <c r="S6" s="190"/>
      <c r="T6" s="191"/>
      <c r="U6" s="3">
        <v>4</v>
      </c>
      <c r="V6" s="181"/>
      <c r="W6" s="181"/>
      <c r="X6" s="181"/>
      <c r="Y6" s="181"/>
      <c r="Z6" s="181"/>
      <c r="AA6" s="181"/>
      <c r="AB6" s="183"/>
    </row>
    <row r="7" spans="1:29" ht="26.25" customHeight="1" thickTop="1">
      <c r="A7" s="137" t="s">
        <v>16</v>
      </c>
      <c r="B7" s="138"/>
      <c r="C7" s="138"/>
      <c r="D7" s="138"/>
      <c r="E7" s="139"/>
      <c r="F7" s="5" t="s">
        <v>8</v>
      </c>
      <c r="G7" s="147" t="s">
        <v>141</v>
      </c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1"/>
      <c r="W7" s="148" t="s">
        <v>28</v>
      </c>
      <c r="X7" s="149"/>
      <c r="Y7" s="150"/>
      <c r="Z7" s="151" t="s">
        <v>25</v>
      </c>
      <c r="AA7" s="151"/>
      <c r="AB7" s="152"/>
    </row>
    <row r="8" spans="1:29" ht="26.25" customHeight="1">
      <c r="A8" s="142" t="s">
        <v>10</v>
      </c>
      <c r="B8" s="143"/>
      <c r="C8" s="143"/>
      <c r="D8" s="143"/>
      <c r="E8" s="153"/>
      <c r="F8" s="6">
        <v>1</v>
      </c>
      <c r="G8" s="194"/>
      <c r="H8" s="195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8"/>
      <c r="W8" s="46" t="str">
        <f>IF(I8="","",VLOOKUP(I8,'リスト1(PC入力用)'!$C$2:$E$169,2,FALSE))</f>
        <v/>
      </c>
      <c r="X8" s="47" t="str">
        <f>IF(I8="","",VLOOKUP(I8,'リスト1(PC入力用)'!$C$2:$E$169,3,FALSE))</f>
        <v/>
      </c>
      <c r="Y8" s="22" t="str">
        <f>IF(X8="","",W8+X8)</f>
        <v/>
      </c>
      <c r="Z8" s="201" t="str">
        <f>IF(Y8="","",_xlfn.IFS(Y8=2,"対策の必要なし",Y8=3,"現時点では必要なし",Y8=4,"何らかの対策が必要",Y8=5,"優先的な対策が必要",Y8=6,"即座に対策が必要"))</f>
        <v/>
      </c>
      <c r="AA8" s="202"/>
      <c r="AB8" s="203"/>
    </row>
    <row r="9" spans="1:29" ht="26.25" customHeight="1">
      <c r="A9" s="115" t="s">
        <v>19</v>
      </c>
      <c r="B9" s="116"/>
      <c r="C9" s="116"/>
      <c r="D9" s="116"/>
      <c r="E9" s="135"/>
      <c r="F9" s="6">
        <v>2</v>
      </c>
      <c r="G9" s="194"/>
      <c r="H9" s="195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8"/>
      <c r="W9" s="46" t="str">
        <f>IF(I9="","",VLOOKUP(I9,'リスト1(PC入力用)'!$C$2:$E$169,2,FALSE))</f>
        <v/>
      </c>
      <c r="X9" s="47" t="str">
        <f>IF(I9="","",VLOOKUP(I9,'リスト1(PC入力用)'!$C$2:$E$169,3,FALSE))</f>
        <v/>
      </c>
      <c r="Y9" s="22" t="str">
        <f>IF(X9="","",W9+X9)</f>
        <v/>
      </c>
      <c r="Z9" s="201" t="str">
        <f t="shared" ref="Z9:Z10" si="0">IF(Y9="","",_xlfn.IFS(Y9=2,"対策の必要なし",Y9=3,"現時点では必要なし",Y9=4,"何らかの対策が必要",Y9=5,"優先的な対策が必要",Y9=6,"即座に対策が必要"))</f>
        <v/>
      </c>
      <c r="AA9" s="202"/>
      <c r="AB9" s="203"/>
    </row>
    <row r="10" spans="1:29" ht="26.25" customHeight="1" thickBot="1">
      <c r="A10" s="117"/>
      <c r="B10" s="118"/>
      <c r="C10" s="118"/>
      <c r="D10" s="118"/>
      <c r="E10" s="136"/>
      <c r="F10" s="7">
        <v>3</v>
      </c>
      <c r="G10" s="182"/>
      <c r="H10" s="196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200"/>
      <c r="W10" s="46" t="str">
        <f>IF(I10="","",VLOOKUP(I10,'リスト1(PC入力用)'!$C$2:$E$169,2,FALSE))</f>
        <v/>
      </c>
      <c r="X10" s="47" t="str">
        <f>IF(I10="","",VLOOKUP(I10,'リスト1(PC入力用)'!$C$2:$E$169,3,FALSE))</f>
        <v/>
      </c>
      <c r="Y10" s="23" t="str">
        <f>IF(X10="","",W10+X10)</f>
        <v/>
      </c>
      <c r="Z10" s="201" t="str">
        <f t="shared" si="0"/>
        <v/>
      </c>
      <c r="AA10" s="202"/>
      <c r="AB10" s="203"/>
    </row>
    <row r="11" spans="1:29" ht="26.25" customHeight="1" thickTop="1">
      <c r="A11" s="137" t="s">
        <v>17</v>
      </c>
      <c r="B11" s="138"/>
      <c r="C11" s="138"/>
      <c r="D11" s="138"/>
      <c r="E11" s="139"/>
      <c r="F11" s="8" t="s">
        <v>8</v>
      </c>
      <c r="G11" s="11" t="s">
        <v>30</v>
      </c>
      <c r="H11" s="225" t="s">
        <v>23</v>
      </c>
      <c r="I11" s="226"/>
      <c r="J11" s="226"/>
      <c r="K11" s="147" t="s">
        <v>24</v>
      </c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1"/>
    </row>
    <row r="12" spans="1:29" ht="26.25" customHeight="1">
      <c r="A12" s="142" t="s">
        <v>33</v>
      </c>
      <c r="B12" s="143"/>
      <c r="C12" s="143"/>
      <c r="D12" s="143"/>
      <c r="E12" s="143"/>
      <c r="F12" s="9"/>
      <c r="G12" s="34" t="str">
        <f>IF(F12="","",VLOOKUP(F12,F8:Y10,20,FALSE))</f>
        <v/>
      </c>
      <c r="H12" s="219" t="str">
        <f>IF(F12="","",VLOOKUP(F12,F8:AB10,21,FALSE))</f>
        <v/>
      </c>
      <c r="I12" s="220"/>
      <c r="J12" s="221"/>
      <c r="K12" s="194"/>
      <c r="L12" s="195"/>
      <c r="M12" s="186"/>
      <c r="N12" s="184"/>
      <c r="O12" s="184"/>
      <c r="P12" s="184"/>
      <c r="Q12" s="184"/>
      <c r="R12" s="184"/>
      <c r="S12" s="184"/>
      <c r="T12" s="187"/>
      <c r="U12" s="184"/>
      <c r="V12" s="184"/>
      <c r="W12" s="184"/>
      <c r="X12" s="184"/>
      <c r="Y12" s="184"/>
      <c r="Z12" s="184"/>
      <c r="AA12" s="184"/>
      <c r="AB12" s="185"/>
    </row>
    <row r="13" spans="1:29" ht="26.25" customHeight="1">
      <c r="A13" s="115" t="s">
        <v>31</v>
      </c>
      <c r="B13" s="116"/>
      <c r="C13" s="116"/>
      <c r="D13" s="116"/>
      <c r="E13" s="116"/>
      <c r="F13" s="9"/>
      <c r="G13" s="34" t="str">
        <f>IF(F13="","",VLOOKUP(F13,F8:Y10,20,FALSE))</f>
        <v/>
      </c>
      <c r="H13" s="219" t="str">
        <f>IF(F13="","",VLOOKUP(F13,F8:AB10,21,FALSE))</f>
        <v/>
      </c>
      <c r="I13" s="220"/>
      <c r="J13" s="221"/>
      <c r="K13" s="194"/>
      <c r="L13" s="195"/>
      <c r="M13" s="186"/>
      <c r="N13" s="184"/>
      <c r="O13" s="184"/>
      <c r="P13" s="184"/>
      <c r="Q13" s="184"/>
      <c r="R13" s="184"/>
      <c r="S13" s="184"/>
      <c r="T13" s="187"/>
      <c r="U13" s="184"/>
      <c r="V13" s="184"/>
      <c r="W13" s="184"/>
      <c r="X13" s="184"/>
      <c r="Y13" s="184"/>
      <c r="Z13" s="184"/>
      <c r="AA13" s="184"/>
      <c r="AB13" s="185"/>
    </row>
    <row r="14" spans="1:29" ht="26.25" customHeight="1" thickBot="1">
      <c r="A14" s="117"/>
      <c r="B14" s="118"/>
      <c r="C14" s="118"/>
      <c r="D14" s="118"/>
      <c r="E14" s="118"/>
      <c r="F14" s="10"/>
      <c r="G14" s="34" t="str">
        <f>IF(F14="","",VLOOKUP(F14,F8:Y10,20,FALSE))</f>
        <v/>
      </c>
      <c r="H14" s="222" t="str">
        <f>IF(F14="","",VLOOKUP(F14,F8:AB10,21,FALSE))</f>
        <v/>
      </c>
      <c r="I14" s="223"/>
      <c r="J14" s="224"/>
      <c r="K14" s="182"/>
      <c r="L14" s="196"/>
      <c r="M14" s="204"/>
      <c r="N14" s="181"/>
      <c r="O14" s="181"/>
      <c r="P14" s="181"/>
      <c r="Q14" s="181"/>
      <c r="R14" s="181"/>
      <c r="S14" s="181"/>
      <c r="T14" s="205"/>
      <c r="U14" s="184"/>
      <c r="V14" s="184"/>
      <c r="W14" s="184"/>
      <c r="X14" s="184"/>
      <c r="Y14" s="184"/>
      <c r="Z14" s="184"/>
      <c r="AA14" s="184"/>
      <c r="AB14" s="185"/>
    </row>
    <row r="15" spans="1:29" ht="26.25" customHeight="1" thickTop="1">
      <c r="A15" s="123" t="s">
        <v>13</v>
      </c>
      <c r="B15" s="124"/>
      <c r="C15" s="124"/>
      <c r="D15" s="124"/>
      <c r="E15" s="124"/>
      <c r="F15" s="229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131" t="s">
        <v>35</v>
      </c>
      <c r="Z15" s="131"/>
      <c r="AA15" s="131"/>
      <c r="AB15" s="132"/>
    </row>
    <row r="16" spans="1:29" ht="26.25" customHeight="1" thickBot="1">
      <c r="A16" s="125"/>
      <c r="B16" s="126"/>
      <c r="C16" s="126"/>
      <c r="D16" s="126"/>
      <c r="E16" s="126"/>
      <c r="F16" s="231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133"/>
      <c r="Z16" s="133"/>
      <c r="AA16" s="133"/>
      <c r="AB16" s="134"/>
    </row>
    <row r="17" spans="1:29" ht="26.25" customHeight="1" thickTop="1">
      <c r="A17" s="101" t="s">
        <v>11</v>
      </c>
      <c r="B17" s="208"/>
      <c r="C17" s="209"/>
      <c r="D17" s="209"/>
      <c r="E17" s="210"/>
      <c r="F17" s="112" t="s">
        <v>12</v>
      </c>
      <c r="G17" s="14" t="s">
        <v>14</v>
      </c>
      <c r="H17" s="15">
        <v>2</v>
      </c>
      <c r="I17" s="13">
        <v>3</v>
      </c>
      <c r="J17" s="15">
        <v>4</v>
      </c>
      <c r="K17" s="15">
        <v>5</v>
      </c>
      <c r="L17" s="16">
        <v>6</v>
      </c>
      <c r="M17" s="16">
        <v>7</v>
      </c>
      <c r="N17" s="16">
        <v>8</v>
      </c>
      <c r="O17" s="16">
        <v>9</v>
      </c>
      <c r="P17" s="16">
        <v>10</v>
      </c>
      <c r="Q17" s="15">
        <v>11</v>
      </c>
      <c r="R17" s="16">
        <v>12</v>
      </c>
      <c r="S17" s="16">
        <v>13</v>
      </c>
      <c r="T17" s="16">
        <v>14</v>
      </c>
      <c r="U17" s="16">
        <v>15</v>
      </c>
      <c r="V17" s="16">
        <v>16</v>
      </c>
      <c r="W17" s="16">
        <v>17</v>
      </c>
      <c r="X17" s="16">
        <v>18</v>
      </c>
      <c r="Y17" s="16">
        <v>19</v>
      </c>
      <c r="Z17" s="18">
        <v>20</v>
      </c>
      <c r="AA17" s="86"/>
      <c r="AB17" s="87"/>
    </row>
    <row r="18" spans="1:29" ht="26.25" customHeight="1">
      <c r="A18" s="101"/>
      <c r="B18" s="211"/>
      <c r="C18" s="212"/>
      <c r="D18" s="212"/>
      <c r="E18" s="213"/>
      <c r="F18" s="113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88"/>
      <c r="AB18" s="89"/>
    </row>
    <row r="19" spans="1:29" ht="26.25" customHeight="1">
      <c r="A19" s="101"/>
      <c r="B19" s="211"/>
      <c r="C19" s="212"/>
      <c r="D19" s="212"/>
      <c r="E19" s="213"/>
      <c r="F19" s="113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88"/>
      <c r="AB19" s="89"/>
    </row>
    <row r="20" spans="1:29" ht="26.25" customHeight="1">
      <c r="A20" s="102"/>
      <c r="B20" s="214"/>
      <c r="C20" s="215"/>
      <c r="D20" s="215"/>
      <c r="E20" s="216"/>
      <c r="F20" s="114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90"/>
      <c r="AB20" s="91"/>
    </row>
    <row r="21" spans="1:29" ht="26.25" customHeight="1">
      <c r="A21" s="28"/>
      <c r="B21" s="29"/>
      <c r="C21" s="29"/>
      <c r="D21" s="29"/>
      <c r="E21" s="29"/>
      <c r="F21" s="28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27"/>
      <c r="Z21" s="27"/>
      <c r="AA21" s="26"/>
      <c r="AB21" s="26"/>
    </row>
    <row r="22" spans="1:29" ht="26.25" customHeight="1">
      <c r="A22" s="92" t="s">
        <v>9</v>
      </c>
      <c r="B22" s="93"/>
      <c r="C22" s="64" t="s">
        <v>21</v>
      </c>
      <c r="D22" s="64"/>
      <c r="E22" s="64"/>
      <c r="F22" s="64"/>
      <c r="G22" s="98"/>
      <c r="H22" s="61" t="s">
        <v>15</v>
      </c>
      <c r="I22" s="61"/>
      <c r="J22" s="64" t="s">
        <v>20</v>
      </c>
      <c r="K22" s="64"/>
      <c r="L22" s="64"/>
      <c r="M22" s="64"/>
      <c r="N22" s="64"/>
      <c r="O22" s="98"/>
      <c r="P22" s="61" t="s">
        <v>29</v>
      </c>
      <c r="Q22" s="61"/>
      <c r="R22" s="61"/>
      <c r="S22" s="61"/>
      <c r="T22" s="64" t="s">
        <v>26</v>
      </c>
      <c r="U22" s="64"/>
      <c r="V22" s="64"/>
      <c r="W22" s="67" t="s">
        <v>23</v>
      </c>
      <c r="X22" s="68"/>
      <c r="Y22" s="73" t="s">
        <v>34</v>
      </c>
      <c r="Z22" s="73"/>
      <c r="AA22" s="73"/>
      <c r="AB22" s="74"/>
    </row>
    <row r="23" spans="1:29" ht="26.25" customHeight="1">
      <c r="A23" s="94"/>
      <c r="B23" s="95"/>
      <c r="C23" s="65"/>
      <c r="D23" s="65"/>
      <c r="E23" s="65"/>
      <c r="F23" s="65"/>
      <c r="G23" s="99"/>
      <c r="H23" s="62"/>
      <c r="I23" s="62"/>
      <c r="J23" s="65"/>
      <c r="K23" s="65"/>
      <c r="L23" s="65"/>
      <c r="M23" s="65"/>
      <c r="N23" s="65"/>
      <c r="O23" s="99"/>
      <c r="P23" s="62"/>
      <c r="Q23" s="62"/>
      <c r="R23" s="62"/>
      <c r="S23" s="62"/>
      <c r="T23" s="65"/>
      <c r="U23" s="65"/>
      <c r="V23" s="65"/>
      <c r="W23" s="69"/>
      <c r="X23" s="70"/>
      <c r="Y23" s="75"/>
      <c r="Z23" s="75"/>
      <c r="AA23" s="75"/>
      <c r="AB23" s="76"/>
    </row>
    <row r="24" spans="1:29" ht="26.25" customHeight="1">
      <c r="A24" s="96"/>
      <c r="B24" s="97"/>
      <c r="C24" s="66"/>
      <c r="D24" s="66"/>
      <c r="E24" s="66"/>
      <c r="F24" s="66"/>
      <c r="G24" s="100"/>
      <c r="H24" s="63"/>
      <c r="I24" s="63"/>
      <c r="J24" s="66"/>
      <c r="K24" s="66"/>
      <c r="L24" s="66"/>
      <c r="M24" s="66"/>
      <c r="N24" s="66"/>
      <c r="O24" s="100"/>
      <c r="P24" s="63"/>
      <c r="Q24" s="63"/>
      <c r="R24" s="63"/>
      <c r="S24" s="63"/>
      <c r="T24" s="66"/>
      <c r="U24" s="66"/>
      <c r="V24" s="66"/>
      <c r="W24" s="71"/>
      <c r="X24" s="72"/>
      <c r="Y24" s="77"/>
      <c r="Z24" s="77"/>
      <c r="AA24" s="77"/>
      <c r="AB24" s="78"/>
    </row>
    <row r="25" spans="1:29" ht="26.25" customHeight="1">
      <c r="A25" s="165" t="s">
        <v>22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"/>
      <c r="N25" s="1"/>
      <c r="O25" s="1"/>
      <c r="P25" s="2"/>
      <c r="T25" s="227" t="str">
        <f>IF(T1="","",T1+1)</f>
        <v/>
      </c>
      <c r="U25" s="227"/>
      <c r="V25" s="227"/>
      <c r="W25" s="227"/>
      <c r="X25" s="227"/>
      <c r="Y25" s="227"/>
      <c r="Z25" s="227"/>
      <c r="AA25" s="207" t="str">
        <f>IF(T25="","",T25)</f>
        <v/>
      </c>
      <c r="AB25" s="207"/>
      <c r="AC25" s="21"/>
    </row>
    <row r="26" spans="1:29" ht="26.25" customHeight="1">
      <c r="A26" s="166"/>
      <c r="B26" s="166"/>
      <c r="C26" s="166"/>
      <c r="D26" s="166"/>
      <c r="E26" s="166"/>
      <c r="F26" s="167"/>
      <c r="G26" s="167"/>
      <c r="H26" s="167"/>
      <c r="I26" s="167"/>
      <c r="J26" s="167"/>
      <c r="K26" s="167"/>
      <c r="L26" s="167"/>
      <c r="M26" s="168" t="s">
        <v>5</v>
      </c>
      <c r="N26" s="168"/>
      <c r="O26" s="228" t="str">
        <f>IF(O2="","",O2)</f>
        <v/>
      </c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</row>
    <row r="27" spans="1:29" ht="26.25" customHeight="1">
      <c r="A27" s="170" t="s">
        <v>6</v>
      </c>
      <c r="B27" s="171"/>
      <c r="C27" s="171"/>
      <c r="D27" s="171"/>
      <c r="E27" s="172"/>
      <c r="F27" s="176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8"/>
      <c r="S27" s="177"/>
      <c r="T27" s="177"/>
      <c r="U27" s="177"/>
      <c r="V27" s="177"/>
      <c r="W27" s="177"/>
      <c r="X27" s="177"/>
      <c r="Y27" s="177"/>
      <c r="Z27" s="177"/>
      <c r="AA27" s="177"/>
      <c r="AB27" s="179"/>
    </row>
    <row r="28" spans="1:29" ht="26.25" customHeight="1" thickBot="1">
      <c r="A28" s="173"/>
      <c r="B28" s="174"/>
      <c r="C28" s="174"/>
      <c r="D28" s="174"/>
      <c r="E28" s="175"/>
      <c r="F28" s="180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2"/>
      <c r="S28" s="181"/>
      <c r="T28" s="181"/>
      <c r="U28" s="181"/>
      <c r="V28" s="181"/>
      <c r="W28" s="181"/>
      <c r="X28" s="181"/>
      <c r="Y28" s="181"/>
      <c r="Z28" s="181"/>
      <c r="AA28" s="181"/>
      <c r="AB28" s="183"/>
    </row>
    <row r="29" spans="1:29" ht="26.25" customHeight="1" thickTop="1">
      <c r="A29" s="154" t="s">
        <v>7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6"/>
      <c r="M29" s="12">
        <v>1</v>
      </c>
      <c r="N29" s="188"/>
      <c r="O29" s="188"/>
      <c r="P29" s="188"/>
      <c r="Q29" s="188"/>
      <c r="R29" s="188"/>
      <c r="S29" s="188"/>
      <c r="T29" s="189"/>
      <c r="U29" s="17">
        <v>3</v>
      </c>
      <c r="V29" s="192"/>
      <c r="W29" s="192"/>
      <c r="X29" s="192"/>
      <c r="Y29" s="192"/>
      <c r="Z29" s="192"/>
      <c r="AA29" s="192"/>
      <c r="AB29" s="193"/>
    </row>
    <row r="30" spans="1:29" ht="26.25" customHeight="1" thickBot="1">
      <c r="A30" s="160" t="s">
        <v>18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2"/>
      <c r="M30" s="3">
        <v>2</v>
      </c>
      <c r="N30" s="190"/>
      <c r="O30" s="190"/>
      <c r="P30" s="190"/>
      <c r="Q30" s="190"/>
      <c r="R30" s="190"/>
      <c r="S30" s="190"/>
      <c r="T30" s="191"/>
      <c r="U30" s="3">
        <v>4</v>
      </c>
      <c r="V30" s="181"/>
      <c r="W30" s="181"/>
      <c r="X30" s="181"/>
      <c r="Y30" s="181"/>
      <c r="Z30" s="181"/>
      <c r="AA30" s="181"/>
      <c r="AB30" s="183"/>
    </row>
    <row r="31" spans="1:29" ht="26.25" customHeight="1" thickTop="1">
      <c r="A31" s="137" t="s">
        <v>16</v>
      </c>
      <c r="B31" s="138"/>
      <c r="C31" s="138"/>
      <c r="D31" s="138"/>
      <c r="E31" s="139"/>
      <c r="F31" s="5" t="s">
        <v>8</v>
      </c>
      <c r="G31" s="147" t="s">
        <v>141</v>
      </c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1"/>
      <c r="W31" s="148" t="s">
        <v>28</v>
      </c>
      <c r="X31" s="149"/>
      <c r="Y31" s="150"/>
      <c r="Z31" s="151" t="s">
        <v>25</v>
      </c>
      <c r="AA31" s="151"/>
      <c r="AB31" s="152"/>
    </row>
    <row r="32" spans="1:29" ht="26.25" customHeight="1">
      <c r="A32" s="142" t="s">
        <v>10</v>
      </c>
      <c r="B32" s="143"/>
      <c r="C32" s="143"/>
      <c r="D32" s="143"/>
      <c r="E32" s="153"/>
      <c r="F32" s="6">
        <v>1</v>
      </c>
      <c r="G32" s="194"/>
      <c r="H32" s="195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8"/>
      <c r="W32" s="46" t="str">
        <f>IF(I32="","",VLOOKUP(I32,'リスト1(PC入力用)'!$C$2:$E$169,2,FALSE))</f>
        <v/>
      </c>
      <c r="X32" s="47" t="str">
        <f>IF(I32="","",VLOOKUP(I32,'リスト1(PC入力用)'!$C$2:$E$169,3,FALSE))</f>
        <v/>
      </c>
      <c r="Y32" s="22" t="str">
        <f>IF(X32="","",W32+X32)</f>
        <v/>
      </c>
      <c r="Z32" s="201" t="str">
        <f>IF(Y32="","",_xlfn.IFS(Y32=2,"対策の必要なし",Y32=3,"現時点では必要なし",Y32=4,"何らかの対策が必要",Y32=5,"優先的な対策が必要",Y32=6,"即座に対策が必要"))</f>
        <v/>
      </c>
      <c r="AA32" s="202"/>
      <c r="AB32" s="203"/>
    </row>
    <row r="33" spans="1:28" ht="26.25" customHeight="1">
      <c r="A33" s="115" t="s">
        <v>19</v>
      </c>
      <c r="B33" s="116"/>
      <c r="C33" s="116"/>
      <c r="D33" s="116"/>
      <c r="E33" s="135"/>
      <c r="F33" s="6">
        <v>2</v>
      </c>
      <c r="G33" s="194"/>
      <c r="H33" s="195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8"/>
      <c r="W33" s="46" t="str">
        <f>IF(I33="","",VLOOKUP(I33,'リスト1(PC入力用)'!$C$2:$E$169,2,FALSE))</f>
        <v/>
      </c>
      <c r="X33" s="47" t="str">
        <f>IF(I33="","",VLOOKUP(I33,'リスト1(PC入力用)'!$C$2:$E$169,3,FALSE))</f>
        <v/>
      </c>
      <c r="Y33" s="22" t="str">
        <f>IF(X33="","",W33+X33)</f>
        <v/>
      </c>
      <c r="Z33" s="201" t="str">
        <f t="shared" ref="Z33:Z34" si="1">IF(Y33="","",_xlfn.IFS(Y33=2,"対策の必要なし",Y33=3,"現時点では必要なし",Y33=4,"何らかの対策が必要",Y33=5,"優先的な対策が必要",Y33=6,"即座に対策が必要"))</f>
        <v/>
      </c>
      <c r="AA33" s="202"/>
      <c r="AB33" s="203"/>
    </row>
    <row r="34" spans="1:28" ht="26.25" customHeight="1" thickBot="1">
      <c r="A34" s="117"/>
      <c r="B34" s="118"/>
      <c r="C34" s="118"/>
      <c r="D34" s="118"/>
      <c r="E34" s="136"/>
      <c r="F34" s="7">
        <v>3</v>
      </c>
      <c r="G34" s="182"/>
      <c r="H34" s="196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200"/>
      <c r="W34" s="46" t="str">
        <f>IF(I34="","",VLOOKUP(I34,'リスト1(PC入力用)'!$C$2:$E$169,2,FALSE))</f>
        <v/>
      </c>
      <c r="X34" s="47" t="str">
        <f>IF(I34="","",VLOOKUP(I34,'リスト1(PC入力用)'!$C$2:$E$169,3,FALSE))</f>
        <v/>
      </c>
      <c r="Y34" s="23" t="str">
        <f>IF(X34="","",W34+X34)</f>
        <v/>
      </c>
      <c r="Z34" s="201" t="str">
        <f t="shared" si="1"/>
        <v/>
      </c>
      <c r="AA34" s="202"/>
      <c r="AB34" s="203"/>
    </row>
    <row r="35" spans="1:28" ht="26.25" customHeight="1" thickTop="1">
      <c r="A35" s="137" t="s">
        <v>17</v>
      </c>
      <c r="B35" s="138"/>
      <c r="C35" s="138"/>
      <c r="D35" s="138"/>
      <c r="E35" s="139"/>
      <c r="F35" s="8" t="s">
        <v>8</v>
      </c>
      <c r="G35" s="11" t="s">
        <v>30</v>
      </c>
      <c r="H35" s="225" t="s">
        <v>23</v>
      </c>
      <c r="I35" s="226"/>
      <c r="J35" s="226"/>
      <c r="K35" s="147" t="s">
        <v>24</v>
      </c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1"/>
    </row>
    <row r="36" spans="1:28" ht="26.25" customHeight="1">
      <c r="A36" s="142" t="s">
        <v>33</v>
      </c>
      <c r="B36" s="143"/>
      <c r="C36" s="143"/>
      <c r="D36" s="143"/>
      <c r="E36" s="143"/>
      <c r="F36" s="9"/>
      <c r="G36" s="34" t="str">
        <f>IF(F36="","",VLOOKUP(F36,F32:Y34,20,FALSE))</f>
        <v/>
      </c>
      <c r="H36" s="219" t="str">
        <f>IF(F36="","",VLOOKUP(F36,F32:AB34,21,FALSE))</f>
        <v/>
      </c>
      <c r="I36" s="220"/>
      <c r="J36" s="221"/>
      <c r="K36" s="194"/>
      <c r="L36" s="195"/>
      <c r="M36" s="186"/>
      <c r="N36" s="184"/>
      <c r="O36" s="184"/>
      <c r="P36" s="184"/>
      <c r="Q36" s="184"/>
      <c r="R36" s="184"/>
      <c r="S36" s="184"/>
      <c r="T36" s="187"/>
      <c r="U36" s="184"/>
      <c r="V36" s="184"/>
      <c r="W36" s="184"/>
      <c r="X36" s="184"/>
      <c r="Y36" s="184"/>
      <c r="Z36" s="184"/>
      <c r="AA36" s="184"/>
      <c r="AB36" s="185"/>
    </row>
    <row r="37" spans="1:28" ht="26.25" customHeight="1">
      <c r="A37" s="115" t="s">
        <v>31</v>
      </c>
      <c r="B37" s="116"/>
      <c r="C37" s="116"/>
      <c r="D37" s="116"/>
      <c r="E37" s="116"/>
      <c r="F37" s="9"/>
      <c r="G37" s="34" t="str">
        <f>IF(F37="","",VLOOKUP(F37,F32:Y34,20,FALSE))</f>
        <v/>
      </c>
      <c r="H37" s="219" t="str">
        <f>IF(F37="","",VLOOKUP(F37,F32:AB34,21,FALSE))</f>
        <v/>
      </c>
      <c r="I37" s="220"/>
      <c r="J37" s="221"/>
      <c r="K37" s="194"/>
      <c r="L37" s="195"/>
      <c r="M37" s="186"/>
      <c r="N37" s="184"/>
      <c r="O37" s="184"/>
      <c r="P37" s="184"/>
      <c r="Q37" s="184"/>
      <c r="R37" s="184"/>
      <c r="S37" s="184"/>
      <c r="T37" s="187"/>
      <c r="U37" s="184"/>
      <c r="V37" s="184"/>
      <c r="W37" s="184"/>
      <c r="X37" s="184"/>
      <c r="Y37" s="184"/>
      <c r="Z37" s="184"/>
      <c r="AA37" s="184"/>
      <c r="AB37" s="185"/>
    </row>
    <row r="38" spans="1:28" ht="26.25" customHeight="1" thickBot="1">
      <c r="A38" s="117"/>
      <c r="B38" s="118"/>
      <c r="C38" s="118"/>
      <c r="D38" s="118"/>
      <c r="E38" s="118"/>
      <c r="F38" s="10"/>
      <c r="G38" s="34" t="str">
        <f>IF(F38="","",VLOOKUP(F38,F32:Y34,20,FALSE))</f>
        <v/>
      </c>
      <c r="H38" s="222" t="str">
        <f>IF(F38="","",VLOOKUP(F38,F32:AB34,21,FALSE))</f>
        <v/>
      </c>
      <c r="I38" s="223"/>
      <c r="J38" s="224"/>
      <c r="K38" s="182"/>
      <c r="L38" s="196"/>
      <c r="M38" s="204"/>
      <c r="N38" s="181"/>
      <c r="O38" s="181"/>
      <c r="P38" s="181"/>
      <c r="Q38" s="181"/>
      <c r="R38" s="181"/>
      <c r="S38" s="181"/>
      <c r="T38" s="205"/>
      <c r="U38" s="184"/>
      <c r="V38" s="184"/>
      <c r="W38" s="184"/>
      <c r="X38" s="184"/>
      <c r="Y38" s="184"/>
      <c r="Z38" s="184"/>
      <c r="AA38" s="184"/>
      <c r="AB38" s="185"/>
    </row>
    <row r="39" spans="1:28" ht="26.25" customHeight="1" thickTop="1">
      <c r="A39" s="123" t="s">
        <v>13</v>
      </c>
      <c r="B39" s="124"/>
      <c r="C39" s="124"/>
      <c r="D39" s="124"/>
      <c r="E39" s="124"/>
      <c r="F39" s="229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131" t="s">
        <v>35</v>
      </c>
      <c r="Z39" s="131"/>
      <c r="AA39" s="131"/>
      <c r="AB39" s="132"/>
    </row>
    <row r="40" spans="1:28" ht="26.25" customHeight="1" thickBot="1">
      <c r="A40" s="125"/>
      <c r="B40" s="126"/>
      <c r="C40" s="126"/>
      <c r="D40" s="126"/>
      <c r="E40" s="126"/>
      <c r="F40" s="231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133"/>
      <c r="Z40" s="133"/>
      <c r="AA40" s="133"/>
      <c r="AB40" s="134"/>
    </row>
    <row r="41" spans="1:28" ht="26.25" customHeight="1" thickTop="1">
      <c r="A41" s="101" t="s">
        <v>11</v>
      </c>
      <c r="B41" s="208" t="str">
        <f>IF(B17="","",B17)</f>
        <v/>
      </c>
      <c r="C41" s="209"/>
      <c r="D41" s="209"/>
      <c r="E41" s="210"/>
      <c r="F41" s="112" t="s">
        <v>12</v>
      </c>
      <c r="G41" s="14" t="s">
        <v>14</v>
      </c>
      <c r="H41" s="15">
        <v>2</v>
      </c>
      <c r="I41" s="13">
        <v>3</v>
      </c>
      <c r="J41" s="15">
        <v>4</v>
      </c>
      <c r="K41" s="15">
        <v>5</v>
      </c>
      <c r="L41" s="16">
        <v>6</v>
      </c>
      <c r="M41" s="16">
        <v>7</v>
      </c>
      <c r="N41" s="16">
        <v>8</v>
      </c>
      <c r="O41" s="16">
        <v>9</v>
      </c>
      <c r="P41" s="16">
        <v>10</v>
      </c>
      <c r="Q41" s="15">
        <v>11</v>
      </c>
      <c r="R41" s="16">
        <v>12</v>
      </c>
      <c r="S41" s="16">
        <v>13</v>
      </c>
      <c r="T41" s="16">
        <v>14</v>
      </c>
      <c r="U41" s="16">
        <v>15</v>
      </c>
      <c r="V41" s="16">
        <v>16</v>
      </c>
      <c r="W41" s="16">
        <v>17</v>
      </c>
      <c r="X41" s="16">
        <v>18</v>
      </c>
      <c r="Y41" s="16">
        <v>19</v>
      </c>
      <c r="Z41" s="18">
        <v>20</v>
      </c>
      <c r="AA41" s="86"/>
      <c r="AB41" s="87"/>
    </row>
    <row r="42" spans="1:28" ht="26.25" customHeight="1">
      <c r="A42" s="101"/>
      <c r="B42" s="211"/>
      <c r="C42" s="212"/>
      <c r="D42" s="212"/>
      <c r="E42" s="213"/>
      <c r="F42" s="113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88"/>
      <c r="AB42" s="89"/>
    </row>
    <row r="43" spans="1:28" ht="26.25" customHeight="1">
      <c r="A43" s="101"/>
      <c r="B43" s="211"/>
      <c r="C43" s="212"/>
      <c r="D43" s="212"/>
      <c r="E43" s="213"/>
      <c r="F43" s="113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88"/>
      <c r="AB43" s="89"/>
    </row>
    <row r="44" spans="1:28" ht="26.25" customHeight="1">
      <c r="A44" s="102"/>
      <c r="B44" s="214"/>
      <c r="C44" s="215"/>
      <c r="D44" s="215"/>
      <c r="E44" s="216"/>
      <c r="F44" s="114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90"/>
      <c r="AB44" s="91"/>
    </row>
    <row r="45" spans="1:28" ht="26.25" customHeight="1">
      <c r="A45" s="28"/>
      <c r="B45" s="29"/>
      <c r="C45" s="29"/>
      <c r="D45" s="29"/>
      <c r="E45" s="29"/>
      <c r="F45" s="28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27"/>
      <c r="Z45" s="27"/>
      <c r="AA45" s="26"/>
      <c r="AB45" s="26"/>
    </row>
    <row r="46" spans="1:28" ht="26.25" customHeight="1">
      <c r="A46" s="92" t="s">
        <v>9</v>
      </c>
      <c r="B46" s="93"/>
      <c r="C46" s="64" t="s">
        <v>21</v>
      </c>
      <c r="D46" s="64"/>
      <c r="E46" s="64"/>
      <c r="F46" s="64"/>
      <c r="G46" s="98"/>
      <c r="H46" s="61" t="s">
        <v>15</v>
      </c>
      <c r="I46" s="61"/>
      <c r="J46" s="64" t="s">
        <v>20</v>
      </c>
      <c r="K46" s="64"/>
      <c r="L46" s="64"/>
      <c r="M46" s="64"/>
      <c r="N46" s="64"/>
      <c r="O46" s="98"/>
      <c r="P46" s="61" t="s">
        <v>29</v>
      </c>
      <c r="Q46" s="61"/>
      <c r="R46" s="61"/>
      <c r="S46" s="61"/>
      <c r="T46" s="64" t="s">
        <v>26</v>
      </c>
      <c r="U46" s="64"/>
      <c r="V46" s="64"/>
      <c r="W46" s="67" t="s">
        <v>23</v>
      </c>
      <c r="X46" s="68"/>
      <c r="Y46" s="73" t="s">
        <v>34</v>
      </c>
      <c r="Z46" s="73"/>
      <c r="AA46" s="73"/>
      <c r="AB46" s="74"/>
    </row>
    <row r="47" spans="1:28" ht="26.25" customHeight="1">
      <c r="A47" s="94"/>
      <c r="B47" s="95"/>
      <c r="C47" s="65"/>
      <c r="D47" s="65"/>
      <c r="E47" s="65"/>
      <c r="F47" s="65"/>
      <c r="G47" s="99"/>
      <c r="H47" s="62"/>
      <c r="I47" s="62"/>
      <c r="J47" s="65"/>
      <c r="K47" s="65"/>
      <c r="L47" s="65"/>
      <c r="M47" s="65"/>
      <c r="N47" s="65"/>
      <c r="O47" s="99"/>
      <c r="P47" s="62"/>
      <c r="Q47" s="62"/>
      <c r="R47" s="62"/>
      <c r="S47" s="62"/>
      <c r="T47" s="65"/>
      <c r="U47" s="65"/>
      <c r="V47" s="65"/>
      <c r="W47" s="69"/>
      <c r="X47" s="70"/>
      <c r="Y47" s="75"/>
      <c r="Z47" s="75"/>
      <c r="AA47" s="75"/>
      <c r="AB47" s="76"/>
    </row>
    <row r="48" spans="1:28" ht="26.25" customHeight="1">
      <c r="A48" s="96"/>
      <c r="B48" s="97"/>
      <c r="C48" s="66"/>
      <c r="D48" s="66"/>
      <c r="E48" s="66"/>
      <c r="F48" s="66"/>
      <c r="G48" s="100"/>
      <c r="H48" s="63"/>
      <c r="I48" s="63"/>
      <c r="J48" s="66"/>
      <c r="K48" s="66"/>
      <c r="L48" s="66"/>
      <c r="M48" s="66"/>
      <c r="N48" s="66"/>
      <c r="O48" s="100"/>
      <c r="P48" s="63"/>
      <c r="Q48" s="63"/>
      <c r="R48" s="63"/>
      <c r="S48" s="63"/>
      <c r="T48" s="66"/>
      <c r="U48" s="66"/>
      <c r="V48" s="66"/>
      <c r="W48" s="71"/>
      <c r="X48" s="72"/>
      <c r="Y48" s="77"/>
      <c r="Z48" s="77"/>
      <c r="AA48" s="77"/>
      <c r="AB48" s="78"/>
    </row>
    <row r="49" spans="1:29" ht="26.25" customHeight="1">
      <c r="A49" s="165" t="s">
        <v>22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"/>
      <c r="N49" s="1"/>
      <c r="O49" s="1"/>
      <c r="P49" s="2"/>
      <c r="T49" s="227" t="str">
        <f>IF(T25="","",T25+1)</f>
        <v/>
      </c>
      <c r="U49" s="227"/>
      <c r="V49" s="227"/>
      <c r="W49" s="227"/>
      <c r="X49" s="227"/>
      <c r="Y49" s="227"/>
      <c r="Z49" s="227"/>
      <c r="AA49" s="207" t="str">
        <f>IF(T49="","",T49)</f>
        <v/>
      </c>
      <c r="AB49" s="207"/>
      <c r="AC49" s="21"/>
    </row>
    <row r="50" spans="1:29" ht="26.25" customHeight="1">
      <c r="A50" s="166"/>
      <c r="B50" s="166"/>
      <c r="C50" s="166"/>
      <c r="D50" s="166"/>
      <c r="E50" s="166"/>
      <c r="F50" s="167"/>
      <c r="G50" s="167"/>
      <c r="H50" s="167"/>
      <c r="I50" s="167"/>
      <c r="J50" s="167"/>
      <c r="K50" s="167"/>
      <c r="L50" s="167"/>
      <c r="M50" s="168" t="s">
        <v>5</v>
      </c>
      <c r="N50" s="168"/>
      <c r="O50" s="228" t="str">
        <f>IF(O26="","",O26)</f>
        <v/>
      </c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</row>
    <row r="51" spans="1:29" ht="26.25" customHeight="1">
      <c r="A51" s="170" t="s">
        <v>6</v>
      </c>
      <c r="B51" s="171"/>
      <c r="C51" s="171"/>
      <c r="D51" s="171"/>
      <c r="E51" s="172"/>
      <c r="F51" s="176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8"/>
      <c r="S51" s="177"/>
      <c r="T51" s="177"/>
      <c r="U51" s="177"/>
      <c r="V51" s="177"/>
      <c r="W51" s="177"/>
      <c r="X51" s="177"/>
      <c r="Y51" s="177"/>
      <c r="Z51" s="177"/>
      <c r="AA51" s="177"/>
      <c r="AB51" s="179"/>
    </row>
    <row r="52" spans="1:29" ht="26.25" customHeight="1" thickBot="1">
      <c r="A52" s="173"/>
      <c r="B52" s="174"/>
      <c r="C52" s="174"/>
      <c r="D52" s="174"/>
      <c r="E52" s="175"/>
      <c r="F52" s="180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2"/>
      <c r="S52" s="181"/>
      <c r="T52" s="181"/>
      <c r="U52" s="181"/>
      <c r="V52" s="181"/>
      <c r="W52" s="181"/>
      <c r="X52" s="181"/>
      <c r="Y52" s="181"/>
      <c r="Z52" s="181"/>
      <c r="AA52" s="181"/>
      <c r="AB52" s="183"/>
    </row>
    <row r="53" spans="1:29" ht="26.25" customHeight="1" thickTop="1">
      <c r="A53" s="154" t="s">
        <v>7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6"/>
      <c r="M53" s="12">
        <v>1</v>
      </c>
      <c r="N53" s="188"/>
      <c r="O53" s="188"/>
      <c r="P53" s="188"/>
      <c r="Q53" s="188"/>
      <c r="R53" s="188"/>
      <c r="S53" s="188"/>
      <c r="T53" s="189"/>
      <c r="U53" s="17">
        <v>3</v>
      </c>
      <c r="V53" s="192"/>
      <c r="W53" s="192"/>
      <c r="X53" s="192"/>
      <c r="Y53" s="192"/>
      <c r="Z53" s="192"/>
      <c r="AA53" s="192"/>
      <c r="AB53" s="193"/>
    </row>
    <row r="54" spans="1:29" ht="26.25" customHeight="1" thickBot="1">
      <c r="A54" s="160" t="s">
        <v>18</v>
      </c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2"/>
      <c r="M54" s="3">
        <v>2</v>
      </c>
      <c r="N54" s="190"/>
      <c r="O54" s="190"/>
      <c r="P54" s="190"/>
      <c r="Q54" s="190"/>
      <c r="R54" s="190"/>
      <c r="S54" s="190"/>
      <c r="T54" s="191"/>
      <c r="U54" s="3">
        <v>4</v>
      </c>
      <c r="V54" s="181"/>
      <c r="W54" s="181"/>
      <c r="X54" s="181"/>
      <c r="Y54" s="181"/>
      <c r="Z54" s="181"/>
      <c r="AA54" s="181"/>
      <c r="AB54" s="183"/>
    </row>
    <row r="55" spans="1:29" ht="26.25" customHeight="1" thickTop="1">
      <c r="A55" s="137" t="s">
        <v>16</v>
      </c>
      <c r="B55" s="138"/>
      <c r="C55" s="138"/>
      <c r="D55" s="138"/>
      <c r="E55" s="139"/>
      <c r="F55" s="5" t="s">
        <v>8</v>
      </c>
      <c r="G55" s="147" t="s">
        <v>141</v>
      </c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1"/>
      <c r="W55" s="148" t="s">
        <v>28</v>
      </c>
      <c r="X55" s="149"/>
      <c r="Y55" s="150"/>
      <c r="Z55" s="151" t="s">
        <v>25</v>
      </c>
      <c r="AA55" s="151"/>
      <c r="AB55" s="152"/>
    </row>
    <row r="56" spans="1:29" ht="26.25" customHeight="1">
      <c r="A56" s="142" t="s">
        <v>10</v>
      </c>
      <c r="B56" s="143"/>
      <c r="C56" s="143"/>
      <c r="D56" s="143"/>
      <c r="E56" s="153"/>
      <c r="F56" s="6">
        <v>1</v>
      </c>
      <c r="G56" s="194"/>
      <c r="H56" s="195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8"/>
      <c r="W56" s="46" t="str">
        <f>IF(I56="","",VLOOKUP(I56,'リスト1(PC入力用)'!$C$2:$E$169,2,FALSE))</f>
        <v/>
      </c>
      <c r="X56" s="47" t="str">
        <f>IF(I56="","",VLOOKUP(I56,'リスト1(PC入力用)'!$C$2:$E$169,3,FALSE))</f>
        <v/>
      </c>
      <c r="Y56" s="22" t="str">
        <f>IF(X56="","",W56+X56)</f>
        <v/>
      </c>
      <c r="Z56" s="201" t="str">
        <f>IF(Y56="","",_xlfn.IFS(Y56=2,"対策の必要なし",Y56=3,"現時点では必要なし",Y56=4,"何らかの対策が必要",Y56=5,"優先的な対策が必要",Y56=6,"即座に対策が必要"))</f>
        <v/>
      </c>
      <c r="AA56" s="202"/>
      <c r="AB56" s="203"/>
    </row>
    <row r="57" spans="1:29" ht="26.25" customHeight="1">
      <c r="A57" s="115" t="s">
        <v>19</v>
      </c>
      <c r="B57" s="116"/>
      <c r="C57" s="116"/>
      <c r="D57" s="116"/>
      <c r="E57" s="135"/>
      <c r="F57" s="6">
        <v>2</v>
      </c>
      <c r="G57" s="194"/>
      <c r="H57" s="195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8"/>
      <c r="W57" s="46" t="str">
        <f>IF(I57="","",VLOOKUP(I57,'リスト1(PC入力用)'!$C$2:$E$169,2,FALSE))</f>
        <v/>
      </c>
      <c r="X57" s="47" t="str">
        <f>IF(I57="","",VLOOKUP(I57,'リスト1(PC入力用)'!$C$2:$E$169,3,FALSE))</f>
        <v/>
      </c>
      <c r="Y57" s="22" t="str">
        <f>IF(X57="","",W57+X57)</f>
        <v/>
      </c>
      <c r="Z57" s="201" t="str">
        <f t="shared" ref="Z57:Z58" si="2">IF(Y57="","",_xlfn.IFS(Y57=2,"対策の必要なし",Y57=3,"現時点では必要なし",Y57=4,"何らかの対策が必要",Y57=5,"優先的な対策が必要",Y57=6,"即座に対策が必要"))</f>
        <v/>
      </c>
      <c r="AA57" s="202"/>
      <c r="AB57" s="203"/>
    </row>
    <row r="58" spans="1:29" ht="26.25" customHeight="1" thickBot="1">
      <c r="A58" s="117"/>
      <c r="B58" s="118"/>
      <c r="C58" s="118"/>
      <c r="D58" s="118"/>
      <c r="E58" s="136"/>
      <c r="F58" s="7">
        <v>3</v>
      </c>
      <c r="G58" s="182"/>
      <c r="H58" s="196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200"/>
      <c r="W58" s="46" t="str">
        <f>IF(I58="","",VLOOKUP(I58,'リスト1(PC入力用)'!$C$2:$E$169,2,FALSE))</f>
        <v/>
      </c>
      <c r="X58" s="47" t="str">
        <f>IF(I58="","",VLOOKUP(I58,'リスト1(PC入力用)'!$C$2:$E$169,3,FALSE))</f>
        <v/>
      </c>
      <c r="Y58" s="23" t="str">
        <f>IF(X58="","",W58+X58)</f>
        <v/>
      </c>
      <c r="Z58" s="201" t="str">
        <f t="shared" si="2"/>
        <v/>
      </c>
      <c r="AA58" s="202"/>
      <c r="AB58" s="203"/>
    </row>
    <row r="59" spans="1:29" ht="26.25" customHeight="1" thickTop="1">
      <c r="A59" s="137" t="s">
        <v>17</v>
      </c>
      <c r="B59" s="138"/>
      <c r="C59" s="138"/>
      <c r="D59" s="138"/>
      <c r="E59" s="139"/>
      <c r="F59" s="8" t="s">
        <v>8</v>
      </c>
      <c r="G59" s="11" t="s">
        <v>30</v>
      </c>
      <c r="H59" s="225" t="s">
        <v>23</v>
      </c>
      <c r="I59" s="226"/>
      <c r="J59" s="226"/>
      <c r="K59" s="147" t="s">
        <v>24</v>
      </c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1"/>
    </row>
    <row r="60" spans="1:29" ht="26.25" customHeight="1">
      <c r="A60" s="142" t="s">
        <v>33</v>
      </c>
      <c r="B60" s="143"/>
      <c r="C60" s="143"/>
      <c r="D60" s="143"/>
      <c r="E60" s="143"/>
      <c r="F60" s="9"/>
      <c r="G60" s="34" t="str">
        <f>IF(F60="","",VLOOKUP(F60,F56:Y58,20,FALSE))</f>
        <v/>
      </c>
      <c r="H60" s="219" t="str">
        <f>IF(F60="","",VLOOKUP(F60,F56:AB58,21,FALSE))</f>
        <v/>
      </c>
      <c r="I60" s="220"/>
      <c r="J60" s="221"/>
      <c r="K60" s="194"/>
      <c r="L60" s="195"/>
      <c r="M60" s="186"/>
      <c r="N60" s="184"/>
      <c r="O60" s="184"/>
      <c r="P60" s="184"/>
      <c r="Q60" s="184"/>
      <c r="R60" s="184"/>
      <c r="S60" s="184"/>
      <c r="T60" s="187"/>
      <c r="U60" s="184"/>
      <c r="V60" s="184"/>
      <c r="W60" s="184"/>
      <c r="X60" s="184"/>
      <c r="Y60" s="184"/>
      <c r="Z60" s="184"/>
      <c r="AA60" s="184"/>
      <c r="AB60" s="185"/>
    </row>
    <row r="61" spans="1:29" ht="26.25" customHeight="1">
      <c r="A61" s="115" t="s">
        <v>31</v>
      </c>
      <c r="B61" s="116"/>
      <c r="C61" s="116"/>
      <c r="D61" s="116"/>
      <c r="E61" s="116"/>
      <c r="F61" s="9"/>
      <c r="G61" s="34" t="str">
        <f>IF(F61="","",VLOOKUP(F61,F56:Y58,20,FALSE))</f>
        <v/>
      </c>
      <c r="H61" s="219" t="str">
        <f>IF(F61="","",VLOOKUP(F61,F56:AB58,21,FALSE))</f>
        <v/>
      </c>
      <c r="I61" s="220"/>
      <c r="J61" s="221"/>
      <c r="K61" s="194"/>
      <c r="L61" s="195"/>
      <c r="M61" s="186"/>
      <c r="N61" s="184"/>
      <c r="O61" s="184"/>
      <c r="P61" s="184"/>
      <c r="Q61" s="184"/>
      <c r="R61" s="184"/>
      <c r="S61" s="184"/>
      <c r="T61" s="187"/>
      <c r="U61" s="184"/>
      <c r="V61" s="184"/>
      <c r="W61" s="184"/>
      <c r="X61" s="184"/>
      <c r="Y61" s="184"/>
      <c r="Z61" s="184"/>
      <c r="AA61" s="184"/>
      <c r="AB61" s="185"/>
    </row>
    <row r="62" spans="1:29" ht="26.25" customHeight="1" thickBot="1">
      <c r="A62" s="117"/>
      <c r="B62" s="118"/>
      <c r="C62" s="118"/>
      <c r="D62" s="118"/>
      <c r="E62" s="118"/>
      <c r="F62" s="10"/>
      <c r="G62" s="34" t="str">
        <f>IF(F62="","",VLOOKUP(F62,F56:Y58,20,FALSE))</f>
        <v/>
      </c>
      <c r="H62" s="222" t="str">
        <f>IF(F62="","",VLOOKUP(F62,F56:AB58,21,FALSE))</f>
        <v/>
      </c>
      <c r="I62" s="223"/>
      <c r="J62" s="224"/>
      <c r="K62" s="182"/>
      <c r="L62" s="196"/>
      <c r="M62" s="204"/>
      <c r="N62" s="181"/>
      <c r="O62" s="181"/>
      <c r="P62" s="181"/>
      <c r="Q62" s="181"/>
      <c r="R62" s="181"/>
      <c r="S62" s="181"/>
      <c r="T62" s="205"/>
      <c r="U62" s="184"/>
      <c r="V62" s="184"/>
      <c r="W62" s="184"/>
      <c r="X62" s="184"/>
      <c r="Y62" s="184"/>
      <c r="Z62" s="184"/>
      <c r="AA62" s="184"/>
      <c r="AB62" s="185"/>
    </row>
    <row r="63" spans="1:29" ht="26.25" customHeight="1" thickTop="1">
      <c r="A63" s="123" t="s">
        <v>13</v>
      </c>
      <c r="B63" s="124"/>
      <c r="C63" s="124"/>
      <c r="D63" s="124"/>
      <c r="E63" s="124"/>
      <c r="F63" s="229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131" t="s">
        <v>35</v>
      </c>
      <c r="Z63" s="131"/>
      <c r="AA63" s="131"/>
      <c r="AB63" s="132"/>
    </row>
    <row r="64" spans="1:29" ht="26.25" customHeight="1" thickBot="1">
      <c r="A64" s="125"/>
      <c r="B64" s="126"/>
      <c r="C64" s="126"/>
      <c r="D64" s="126"/>
      <c r="E64" s="126"/>
      <c r="F64" s="231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133"/>
      <c r="Z64" s="133"/>
      <c r="AA64" s="133"/>
      <c r="AB64" s="134"/>
    </row>
    <row r="65" spans="1:29" ht="26.25" customHeight="1" thickTop="1">
      <c r="A65" s="101" t="s">
        <v>11</v>
      </c>
      <c r="B65" s="208" t="str">
        <f>IF(B41="","",B41)</f>
        <v/>
      </c>
      <c r="C65" s="209"/>
      <c r="D65" s="209"/>
      <c r="E65" s="210"/>
      <c r="F65" s="112" t="s">
        <v>12</v>
      </c>
      <c r="G65" s="14" t="s">
        <v>14</v>
      </c>
      <c r="H65" s="15">
        <v>2</v>
      </c>
      <c r="I65" s="13">
        <v>3</v>
      </c>
      <c r="J65" s="15">
        <v>4</v>
      </c>
      <c r="K65" s="15">
        <v>5</v>
      </c>
      <c r="L65" s="16">
        <v>6</v>
      </c>
      <c r="M65" s="16">
        <v>7</v>
      </c>
      <c r="N65" s="16">
        <v>8</v>
      </c>
      <c r="O65" s="16">
        <v>9</v>
      </c>
      <c r="P65" s="16">
        <v>10</v>
      </c>
      <c r="Q65" s="15">
        <v>11</v>
      </c>
      <c r="R65" s="16">
        <v>12</v>
      </c>
      <c r="S65" s="16">
        <v>13</v>
      </c>
      <c r="T65" s="16">
        <v>14</v>
      </c>
      <c r="U65" s="16">
        <v>15</v>
      </c>
      <c r="V65" s="16">
        <v>16</v>
      </c>
      <c r="W65" s="16">
        <v>17</v>
      </c>
      <c r="X65" s="16">
        <v>18</v>
      </c>
      <c r="Y65" s="16">
        <v>19</v>
      </c>
      <c r="Z65" s="18">
        <v>20</v>
      </c>
      <c r="AA65" s="86"/>
      <c r="AB65" s="87"/>
    </row>
    <row r="66" spans="1:29" ht="26.25" customHeight="1">
      <c r="A66" s="101"/>
      <c r="B66" s="211"/>
      <c r="C66" s="212"/>
      <c r="D66" s="212"/>
      <c r="E66" s="213"/>
      <c r="F66" s="113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88"/>
      <c r="AB66" s="89"/>
    </row>
    <row r="67" spans="1:29" ht="26.25" customHeight="1">
      <c r="A67" s="101"/>
      <c r="B67" s="211"/>
      <c r="C67" s="212"/>
      <c r="D67" s="212"/>
      <c r="E67" s="213"/>
      <c r="F67" s="113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88"/>
      <c r="AB67" s="89"/>
    </row>
    <row r="68" spans="1:29" ht="26.25" customHeight="1">
      <c r="A68" s="102"/>
      <c r="B68" s="214"/>
      <c r="C68" s="215"/>
      <c r="D68" s="215"/>
      <c r="E68" s="216"/>
      <c r="F68" s="114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90"/>
      <c r="AB68" s="91"/>
    </row>
    <row r="69" spans="1:29" ht="26.25" customHeight="1">
      <c r="A69" s="28"/>
      <c r="B69" s="29"/>
      <c r="C69" s="29"/>
      <c r="D69" s="29"/>
      <c r="E69" s="29"/>
      <c r="F69" s="28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27"/>
      <c r="Z69" s="27"/>
      <c r="AA69" s="26"/>
      <c r="AB69" s="26"/>
    </row>
    <row r="70" spans="1:29" ht="26.25" customHeight="1">
      <c r="A70" s="92" t="s">
        <v>9</v>
      </c>
      <c r="B70" s="93"/>
      <c r="C70" s="64" t="s">
        <v>21</v>
      </c>
      <c r="D70" s="64"/>
      <c r="E70" s="64"/>
      <c r="F70" s="64"/>
      <c r="G70" s="98"/>
      <c r="H70" s="61" t="s">
        <v>15</v>
      </c>
      <c r="I70" s="61"/>
      <c r="J70" s="64" t="s">
        <v>20</v>
      </c>
      <c r="K70" s="64"/>
      <c r="L70" s="64"/>
      <c r="M70" s="64"/>
      <c r="N70" s="64"/>
      <c r="O70" s="98"/>
      <c r="P70" s="61" t="s">
        <v>29</v>
      </c>
      <c r="Q70" s="61"/>
      <c r="R70" s="61"/>
      <c r="S70" s="61"/>
      <c r="T70" s="64" t="s">
        <v>26</v>
      </c>
      <c r="U70" s="64"/>
      <c r="V70" s="64"/>
      <c r="W70" s="67" t="s">
        <v>23</v>
      </c>
      <c r="X70" s="68"/>
      <c r="Y70" s="73" t="s">
        <v>34</v>
      </c>
      <c r="Z70" s="73"/>
      <c r="AA70" s="73"/>
      <c r="AB70" s="74"/>
    </row>
    <row r="71" spans="1:29" ht="26.25" customHeight="1">
      <c r="A71" s="94"/>
      <c r="B71" s="95"/>
      <c r="C71" s="65"/>
      <c r="D71" s="65"/>
      <c r="E71" s="65"/>
      <c r="F71" s="65"/>
      <c r="G71" s="99"/>
      <c r="H71" s="62"/>
      <c r="I71" s="62"/>
      <c r="J71" s="65"/>
      <c r="K71" s="65"/>
      <c r="L71" s="65"/>
      <c r="M71" s="65"/>
      <c r="N71" s="65"/>
      <c r="O71" s="99"/>
      <c r="P71" s="62"/>
      <c r="Q71" s="62"/>
      <c r="R71" s="62"/>
      <c r="S71" s="62"/>
      <c r="T71" s="65"/>
      <c r="U71" s="65"/>
      <c r="V71" s="65"/>
      <c r="W71" s="69"/>
      <c r="X71" s="70"/>
      <c r="Y71" s="75"/>
      <c r="Z71" s="75"/>
      <c r="AA71" s="75"/>
      <c r="AB71" s="76"/>
    </row>
    <row r="72" spans="1:29" ht="26.25" customHeight="1">
      <c r="A72" s="96"/>
      <c r="B72" s="97"/>
      <c r="C72" s="66"/>
      <c r="D72" s="66"/>
      <c r="E72" s="66"/>
      <c r="F72" s="66"/>
      <c r="G72" s="100"/>
      <c r="H72" s="63"/>
      <c r="I72" s="63"/>
      <c r="J72" s="66"/>
      <c r="K72" s="66"/>
      <c r="L72" s="66"/>
      <c r="M72" s="66"/>
      <c r="N72" s="66"/>
      <c r="O72" s="100"/>
      <c r="P72" s="63"/>
      <c r="Q72" s="63"/>
      <c r="R72" s="63"/>
      <c r="S72" s="63"/>
      <c r="T72" s="66"/>
      <c r="U72" s="66"/>
      <c r="V72" s="66"/>
      <c r="W72" s="71"/>
      <c r="X72" s="72"/>
      <c r="Y72" s="77"/>
      <c r="Z72" s="77"/>
      <c r="AA72" s="77"/>
      <c r="AB72" s="78"/>
    </row>
    <row r="73" spans="1:29" ht="26.25" customHeight="1">
      <c r="A73" s="165" t="s">
        <v>22</v>
      </c>
      <c r="B73" s="165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"/>
      <c r="N73" s="1"/>
      <c r="O73" s="1"/>
      <c r="P73" s="2"/>
      <c r="T73" s="227" t="str">
        <f>IF(T49="","",T49+1)</f>
        <v/>
      </c>
      <c r="U73" s="227"/>
      <c r="V73" s="227"/>
      <c r="W73" s="227"/>
      <c r="X73" s="227"/>
      <c r="Y73" s="227"/>
      <c r="Z73" s="227"/>
      <c r="AA73" s="207" t="str">
        <f>IF(T73="","",T73)</f>
        <v/>
      </c>
      <c r="AB73" s="207"/>
      <c r="AC73" s="21"/>
    </row>
    <row r="74" spans="1:29" ht="26.25" customHeight="1">
      <c r="A74" s="166"/>
      <c r="B74" s="166"/>
      <c r="C74" s="166"/>
      <c r="D74" s="166"/>
      <c r="E74" s="166"/>
      <c r="F74" s="167"/>
      <c r="G74" s="167"/>
      <c r="H74" s="167"/>
      <c r="I74" s="167"/>
      <c r="J74" s="167"/>
      <c r="K74" s="167"/>
      <c r="L74" s="167"/>
      <c r="M74" s="168" t="s">
        <v>5</v>
      </c>
      <c r="N74" s="168"/>
      <c r="O74" s="228" t="str">
        <f>IF(O50="","",O50)</f>
        <v/>
      </c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</row>
    <row r="75" spans="1:29" ht="26.25" customHeight="1">
      <c r="A75" s="170" t="s">
        <v>6</v>
      </c>
      <c r="B75" s="171"/>
      <c r="C75" s="171"/>
      <c r="D75" s="171"/>
      <c r="E75" s="172"/>
      <c r="F75" s="176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8"/>
      <c r="S75" s="177"/>
      <c r="T75" s="177"/>
      <c r="U75" s="177"/>
      <c r="V75" s="177"/>
      <c r="W75" s="177"/>
      <c r="X75" s="177"/>
      <c r="Y75" s="177"/>
      <c r="Z75" s="177"/>
      <c r="AA75" s="177"/>
      <c r="AB75" s="179"/>
    </row>
    <row r="76" spans="1:29" ht="26.25" customHeight="1" thickBot="1">
      <c r="A76" s="173"/>
      <c r="B76" s="174"/>
      <c r="C76" s="174"/>
      <c r="D76" s="174"/>
      <c r="E76" s="175"/>
      <c r="F76" s="180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2"/>
      <c r="S76" s="181"/>
      <c r="T76" s="181"/>
      <c r="U76" s="181"/>
      <c r="V76" s="181"/>
      <c r="W76" s="181"/>
      <c r="X76" s="181"/>
      <c r="Y76" s="181"/>
      <c r="Z76" s="181"/>
      <c r="AA76" s="181"/>
      <c r="AB76" s="183"/>
    </row>
    <row r="77" spans="1:29" ht="26.25" customHeight="1" thickTop="1">
      <c r="A77" s="154" t="s">
        <v>7</v>
      </c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6"/>
      <c r="M77" s="12">
        <v>1</v>
      </c>
      <c r="N77" s="188"/>
      <c r="O77" s="188"/>
      <c r="P77" s="188"/>
      <c r="Q77" s="188"/>
      <c r="R77" s="188"/>
      <c r="S77" s="188"/>
      <c r="T77" s="189"/>
      <c r="U77" s="17">
        <v>3</v>
      </c>
      <c r="V77" s="192"/>
      <c r="W77" s="192"/>
      <c r="X77" s="192"/>
      <c r="Y77" s="192"/>
      <c r="Z77" s="192"/>
      <c r="AA77" s="192"/>
      <c r="AB77" s="193"/>
    </row>
    <row r="78" spans="1:29" ht="26.25" customHeight="1" thickBot="1">
      <c r="A78" s="160" t="s">
        <v>18</v>
      </c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2"/>
      <c r="M78" s="3">
        <v>2</v>
      </c>
      <c r="N78" s="190"/>
      <c r="O78" s="190"/>
      <c r="P78" s="190"/>
      <c r="Q78" s="190"/>
      <c r="R78" s="190"/>
      <c r="S78" s="190"/>
      <c r="T78" s="191"/>
      <c r="U78" s="3">
        <v>4</v>
      </c>
      <c r="V78" s="181"/>
      <c r="W78" s="181"/>
      <c r="X78" s="181"/>
      <c r="Y78" s="181"/>
      <c r="Z78" s="181"/>
      <c r="AA78" s="181"/>
      <c r="AB78" s="183"/>
    </row>
    <row r="79" spans="1:29" ht="26.25" customHeight="1" thickTop="1">
      <c r="A79" s="137" t="s">
        <v>16</v>
      </c>
      <c r="B79" s="138"/>
      <c r="C79" s="138"/>
      <c r="D79" s="138"/>
      <c r="E79" s="139"/>
      <c r="F79" s="5" t="s">
        <v>8</v>
      </c>
      <c r="G79" s="147" t="s">
        <v>141</v>
      </c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1"/>
      <c r="W79" s="148" t="s">
        <v>28</v>
      </c>
      <c r="X79" s="149"/>
      <c r="Y79" s="150"/>
      <c r="Z79" s="151" t="s">
        <v>25</v>
      </c>
      <c r="AA79" s="151"/>
      <c r="AB79" s="152"/>
    </row>
    <row r="80" spans="1:29" ht="26.25" customHeight="1">
      <c r="A80" s="142" t="s">
        <v>10</v>
      </c>
      <c r="B80" s="143"/>
      <c r="C80" s="143"/>
      <c r="D80" s="143"/>
      <c r="E80" s="153"/>
      <c r="F80" s="6">
        <v>1</v>
      </c>
      <c r="G80" s="194"/>
      <c r="H80" s="195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8"/>
      <c r="W80" s="46" t="str">
        <f>IF(I80="","",VLOOKUP(I80,'リスト1(PC入力用)'!$C$2:$E$169,2,FALSE))</f>
        <v/>
      </c>
      <c r="X80" s="47" t="str">
        <f>IF(I80="","",VLOOKUP(I80,'リスト1(PC入力用)'!$C$2:$E$169,3,FALSE))</f>
        <v/>
      </c>
      <c r="Y80" s="22" t="str">
        <f>IF(X80="","",W80+X80)</f>
        <v/>
      </c>
      <c r="Z80" s="201" t="str">
        <f>IF(Y80="","",_xlfn.IFS(Y80=2,"対策の必要なし",Y80=3,"現時点では必要なし",Y80=4,"何らかの対策が必要",Y80=5,"優先的な対策が必要",Y80=6,"即座に対策が必要"))</f>
        <v/>
      </c>
      <c r="AA80" s="202"/>
      <c r="AB80" s="203"/>
    </row>
    <row r="81" spans="1:28" ht="26.25" customHeight="1">
      <c r="A81" s="115" t="s">
        <v>19</v>
      </c>
      <c r="B81" s="116"/>
      <c r="C81" s="116"/>
      <c r="D81" s="116"/>
      <c r="E81" s="135"/>
      <c r="F81" s="6">
        <v>2</v>
      </c>
      <c r="G81" s="194"/>
      <c r="H81" s="195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8"/>
      <c r="W81" s="46" t="str">
        <f>IF(I81="","",VLOOKUP(I81,'リスト1(PC入力用)'!$C$2:$E$169,2,FALSE))</f>
        <v/>
      </c>
      <c r="X81" s="47" t="str">
        <f>IF(I81="","",VLOOKUP(I81,'リスト1(PC入力用)'!$C$2:$E$169,3,FALSE))</f>
        <v/>
      </c>
      <c r="Y81" s="22" t="str">
        <f>IF(X81="","",W81+X81)</f>
        <v/>
      </c>
      <c r="Z81" s="201" t="str">
        <f t="shared" ref="Z81:Z82" si="3">IF(Y81="","",_xlfn.IFS(Y81=2,"対策の必要なし",Y81=3,"現時点では必要なし",Y81=4,"何らかの対策が必要",Y81=5,"優先的な対策が必要",Y81=6,"即座に対策が必要"))</f>
        <v/>
      </c>
      <c r="AA81" s="202"/>
      <c r="AB81" s="203"/>
    </row>
    <row r="82" spans="1:28" ht="26.25" customHeight="1" thickBot="1">
      <c r="A82" s="117"/>
      <c r="B82" s="118"/>
      <c r="C82" s="118"/>
      <c r="D82" s="118"/>
      <c r="E82" s="136"/>
      <c r="F82" s="7">
        <v>3</v>
      </c>
      <c r="G82" s="182"/>
      <c r="H82" s="196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200"/>
      <c r="W82" s="46" t="str">
        <f>IF(I82="","",VLOOKUP(I82,'リスト1(PC入力用)'!$C$2:$E$169,2,FALSE))</f>
        <v/>
      </c>
      <c r="X82" s="47" t="str">
        <f>IF(I82="","",VLOOKUP(I82,'リスト1(PC入力用)'!$C$2:$E$169,3,FALSE))</f>
        <v/>
      </c>
      <c r="Y82" s="23" t="str">
        <f>IF(X82="","",W82+X82)</f>
        <v/>
      </c>
      <c r="Z82" s="201" t="str">
        <f t="shared" si="3"/>
        <v/>
      </c>
      <c r="AA82" s="202"/>
      <c r="AB82" s="203"/>
    </row>
    <row r="83" spans="1:28" ht="26.25" customHeight="1" thickTop="1">
      <c r="A83" s="137" t="s">
        <v>17</v>
      </c>
      <c r="B83" s="138"/>
      <c r="C83" s="138"/>
      <c r="D83" s="138"/>
      <c r="E83" s="139"/>
      <c r="F83" s="8" t="s">
        <v>8</v>
      </c>
      <c r="G83" s="11" t="s">
        <v>30</v>
      </c>
      <c r="H83" s="225" t="s">
        <v>23</v>
      </c>
      <c r="I83" s="226"/>
      <c r="J83" s="226"/>
      <c r="K83" s="147" t="s">
        <v>24</v>
      </c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1"/>
    </row>
    <row r="84" spans="1:28" ht="26.25" customHeight="1">
      <c r="A84" s="142" t="s">
        <v>33</v>
      </c>
      <c r="B84" s="143"/>
      <c r="C84" s="143"/>
      <c r="D84" s="143"/>
      <c r="E84" s="143"/>
      <c r="F84" s="9"/>
      <c r="G84" s="34" t="str">
        <f>IF(F84="","",VLOOKUP(F84,F80:Y82,20,FALSE))</f>
        <v/>
      </c>
      <c r="H84" s="219" t="str">
        <f>IF(F84="","",VLOOKUP(F84,F80:AB82,21,FALSE))</f>
        <v/>
      </c>
      <c r="I84" s="220"/>
      <c r="J84" s="221"/>
      <c r="K84" s="194"/>
      <c r="L84" s="195"/>
      <c r="M84" s="186"/>
      <c r="N84" s="184"/>
      <c r="O84" s="184"/>
      <c r="P84" s="184"/>
      <c r="Q84" s="184"/>
      <c r="R84" s="184"/>
      <c r="S84" s="184"/>
      <c r="T84" s="187"/>
      <c r="U84" s="184"/>
      <c r="V84" s="184"/>
      <c r="W84" s="184"/>
      <c r="X84" s="184"/>
      <c r="Y84" s="184"/>
      <c r="Z84" s="184"/>
      <c r="AA84" s="184"/>
      <c r="AB84" s="185"/>
    </row>
    <row r="85" spans="1:28" ht="26.25" customHeight="1">
      <c r="A85" s="115" t="s">
        <v>31</v>
      </c>
      <c r="B85" s="116"/>
      <c r="C85" s="116"/>
      <c r="D85" s="116"/>
      <c r="E85" s="116"/>
      <c r="F85" s="9"/>
      <c r="G85" s="34" t="str">
        <f>IF(F85="","",VLOOKUP(F85,F80:Y82,20,FALSE))</f>
        <v/>
      </c>
      <c r="H85" s="219" t="str">
        <f>IF(F85="","",VLOOKUP(F85,F80:AB82,21,FALSE))</f>
        <v/>
      </c>
      <c r="I85" s="220"/>
      <c r="J85" s="221"/>
      <c r="K85" s="194"/>
      <c r="L85" s="195"/>
      <c r="M85" s="186"/>
      <c r="N85" s="184"/>
      <c r="O85" s="184"/>
      <c r="P85" s="184"/>
      <c r="Q85" s="184"/>
      <c r="R85" s="184"/>
      <c r="S85" s="184"/>
      <c r="T85" s="187"/>
      <c r="U85" s="184"/>
      <c r="V85" s="184"/>
      <c r="W85" s="184"/>
      <c r="X85" s="184"/>
      <c r="Y85" s="184"/>
      <c r="Z85" s="184"/>
      <c r="AA85" s="184"/>
      <c r="AB85" s="185"/>
    </row>
    <row r="86" spans="1:28" ht="26.25" customHeight="1" thickBot="1">
      <c r="A86" s="117"/>
      <c r="B86" s="118"/>
      <c r="C86" s="118"/>
      <c r="D86" s="118"/>
      <c r="E86" s="118"/>
      <c r="F86" s="10"/>
      <c r="G86" s="34" t="str">
        <f>IF(F86="","",VLOOKUP(F86,F80:Y82,20,FALSE))</f>
        <v/>
      </c>
      <c r="H86" s="222" t="str">
        <f>IF(F86="","",VLOOKUP(F86,F80:AB82,21,FALSE))</f>
        <v/>
      </c>
      <c r="I86" s="223"/>
      <c r="J86" s="224"/>
      <c r="K86" s="182"/>
      <c r="L86" s="196"/>
      <c r="M86" s="204"/>
      <c r="N86" s="181"/>
      <c r="O86" s="181"/>
      <c r="P86" s="181"/>
      <c r="Q86" s="181"/>
      <c r="R86" s="181"/>
      <c r="S86" s="181"/>
      <c r="T86" s="205"/>
      <c r="U86" s="184"/>
      <c r="V86" s="184"/>
      <c r="W86" s="184"/>
      <c r="X86" s="184"/>
      <c r="Y86" s="184"/>
      <c r="Z86" s="184"/>
      <c r="AA86" s="184"/>
      <c r="AB86" s="185"/>
    </row>
    <row r="87" spans="1:28" ht="26.25" customHeight="1" thickTop="1">
      <c r="A87" s="123" t="s">
        <v>13</v>
      </c>
      <c r="B87" s="124"/>
      <c r="C87" s="124"/>
      <c r="D87" s="124"/>
      <c r="E87" s="124"/>
      <c r="F87" s="229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131" t="s">
        <v>35</v>
      </c>
      <c r="Z87" s="131"/>
      <c r="AA87" s="131"/>
      <c r="AB87" s="132"/>
    </row>
    <row r="88" spans="1:28" ht="26.25" customHeight="1" thickBot="1">
      <c r="A88" s="125"/>
      <c r="B88" s="126"/>
      <c r="C88" s="126"/>
      <c r="D88" s="126"/>
      <c r="E88" s="126"/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133"/>
      <c r="Z88" s="133"/>
      <c r="AA88" s="133"/>
      <c r="AB88" s="134"/>
    </row>
    <row r="89" spans="1:28" ht="26.25" customHeight="1" thickTop="1">
      <c r="A89" s="101" t="s">
        <v>11</v>
      </c>
      <c r="B89" s="208" t="str">
        <f>IF(B65="","",B65)</f>
        <v/>
      </c>
      <c r="C89" s="209"/>
      <c r="D89" s="209"/>
      <c r="E89" s="210"/>
      <c r="F89" s="112" t="s">
        <v>12</v>
      </c>
      <c r="G89" s="14" t="s">
        <v>14</v>
      </c>
      <c r="H89" s="15">
        <v>2</v>
      </c>
      <c r="I89" s="13">
        <v>3</v>
      </c>
      <c r="J89" s="15">
        <v>4</v>
      </c>
      <c r="K89" s="15">
        <v>5</v>
      </c>
      <c r="L89" s="16">
        <v>6</v>
      </c>
      <c r="M89" s="16">
        <v>7</v>
      </c>
      <c r="N89" s="16">
        <v>8</v>
      </c>
      <c r="O89" s="16">
        <v>9</v>
      </c>
      <c r="P89" s="16">
        <v>10</v>
      </c>
      <c r="Q89" s="15">
        <v>11</v>
      </c>
      <c r="R89" s="16">
        <v>12</v>
      </c>
      <c r="S89" s="16">
        <v>13</v>
      </c>
      <c r="T89" s="16">
        <v>14</v>
      </c>
      <c r="U89" s="16">
        <v>15</v>
      </c>
      <c r="V89" s="16">
        <v>16</v>
      </c>
      <c r="W89" s="16">
        <v>17</v>
      </c>
      <c r="X89" s="16">
        <v>18</v>
      </c>
      <c r="Y89" s="16">
        <v>19</v>
      </c>
      <c r="Z89" s="18">
        <v>20</v>
      </c>
      <c r="AA89" s="86"/>
      <c r="AB89" s="87"/>
    </row>
    <row r="90" spans="1:28" ht="26.25" customHeight="1">
      <c r="A90" s="101"/>
      <c r="B90" s="211"/>
      <c r="C90" s="212"/>
      <c r="D90" s="212"/>
      <c r="E90" s="213"/>
      <c r="F90" s="113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88"/>
      <c r="AB90" s="89"/>
    </row>
    <row r="91" spans="1:28" ht="26.25" customHeight="1">
      <c r="A91" s="101"/>
      <c r="B91" s="211"/>
      <c r="C91" s="212"/>
      <c r="D91" s="212"/>
      <c r="E91" s="213"/>
      <c r="F91" s="113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88"/>
      <c r="AB91" s="89"/>
    </row>
    <row r="92" spans="1:28" ht="26.25" customHeight="1">
      <c r="A92" s="102"/>
      <c r="B92" s="214"/>
      <c r="C92" s="215"/>
      <c r="D92" s="215"/>
      <c r="E92" s="216"/>
      <c r="F92" s="114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90"/>
      <c r="AB92" s="91"/>
    </row>
    <row r="93" spans="1:28" ht="26.25" customHeight="1">
      <c r="A93" s="28"/>
      <c r="B93" s="29"/>
      <c r="C93" s="29"/>
      <c r="D93" s="29"/>
      <c r="E93" s="29"/>
      <c r="F93" s="28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27"/>
      <c r="Z93" s="27"/>
      <c r="AA93" s="26"/>
      <c r="AB93" s="26"/>
    </row>
    <row r="94" spans="1:28" ht="26.25" customHeight="1">
      <c r="A94" s="92" t="s">
        <v>9</v>
      </c>
      <c r="B94" s="93"/>
      <c r="C94" s="64" t="s">
        <v>21</v>
      </c>
      <c r="D94" s="64"/>
      <c r="E94" s="64"/>
      <c r="F94" s="64"/>
      <c r="G94" s="98"/>
      <c r="H94" s="61" t="s">
        <v>15</v>
      </c>
      <c r="I94" s="61"/>
      <c r="J94" s="64" t="s">
        <v>20</v>
      </c>
      <c r="K94" s="64"/>
      <c r="L94" s="64"/>
      <c r="M94" s="64"/>
      <c r="N94" s="64"/>
      <c r="O94" s="98"/>
      <c r="P94" s="61" t="s">
        <v>29</v>
      </c>
      <c r="Q94" s="61"/>
      <c r="R94" s="61"/>
      <c r="S94" s="61"/>
      <c r="T94" s="64" t="s">
        <v>26</v>
      </c>
      <c r="U94" s="64"/>
      <c r="V94" s="64"/>
      <c r="W94" s="67" t="s">
        <v>23</v>
      </c>
      <c r="X94" s="68"/>
      <c r="Y94" s="73" t="s">
        <v>34</v>
      </c>
      <c r="Z94" s="73"/>
      <c r="AA94" s="73"/>
      <c r="AB94" s="74"/>
    </row>
    <row r="95" spans="1:28" ht="26.25" customHeight="1">
      <c r="A95" s="94"/>
      <c r="B95" s="95"/>
      <c r="C95" s="65"/>
      <c r="D95" s="65"/>
      <c r="E95" s="65"/>
      <c r="F95" s="65"/>
      <c r="G95" s="99"/>
      <c r="H95" s="62"/>
      <c r="I95" s="62"/>
      <c r="J95" s="65"/>
      <c r="K95" s="65"/>
      <c r="L95" s="65"/>
      <c r="M95" s="65"/>
      <c r="N95" s="65"/>
      <c r="O95" s="99"/>
      <c r="P95" s="62"/>
      <c r="Q95" s="62"/>
      <c r="R95" s="62"/>
      <c r="S95" s="62"/>
      <c r="T95" s="65"/>
      <c r="U95" s="65"/>
      <c r="V95" s="65"/>
      <c r="W95" s="69"/>
      <c r="X95" s="70"/>
      <c r="Y95" s="75"/>
      <c r="Z95" s="75"/>
      <c r="AA95" s="75"/>
      <c r="AB95" s="76"/>
    </row>
    <row r="96" spans="1:28" ht="26.25" customHeight="1">
      <c r="A96" s="96"/>
      <c r="B96" s="97"/>
      <c r="C96" s="66"/>
      <c r="D96" s="66"/>
      <c r="E96" s="66"/>
      <c r="F96" s="66"/>
      <c r="G96" s="100"/>
      <c r="H96" s="63"/>
      <c r="I96" s="63"/>
      <c r="J96" s="66"/>
      <c r="K96" s="66"/>
      <c r="L96" s="66"/>
      <c r="M96" s="66"/>
      <c r="N96" s="66"/>
      <c r="O96" s="100"/>
      <c r="P96" s="63"/>
      <c r="Q96" s="63"/>
      <c r="R96" s="63"/>
      <c r="S96" s="63"/>
      <c r="T96" s="66"/>
      <c r="U96" s="66"/>
      <c r="V96" s="66"/>
      <c r="W96" s="71"/>
      <c r="X96" s="72"/>
      <c r="Y96" s="77"/>
      <c r="Z96" s="77"/>
      <c r="AA96" s="77"/>
      <c r="AB96" s="78"/>
    </row>
    <row r="97" spans="1:29" ht="26.25" customHeight="1">
      <c r="A97" s="165" t="s">
        <v>22</v>
      </c>
      <c r="B97" s="165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"/>
      <c r="N97" s="1"/>
      <c r="O97" s="1"/>
      <c r="P97" s="2"/>
      <c r="T97" s="227" t="str">
        <f>IF(T73="","",T73+1)</f>
        <v/>
      </c>
      <c r="U97" s="227"/>
      <c r="V97" s="227"/>
      <c r="W97" s="227"/>
      <c r="X97" s="227"/>
      <c r="Y97" s="227"/>
      <c r="Z97" s="227"/>
      <c r="AA97" s="207" t="str">
        <f>IF(T97="","",T97)</f>
        <v/>
      </c>
      <c r="AB97" s="207"/>
      <c r="AC97" s="21"/>
    </row>
    <row r="98" spans="1:29" ht="26.25" customHeight="1">
      <c r="A98" s="166"/>
      <c r="B98" s="166"/>
      <c r="C98" s="166"/>
      <c r="D98" s="166"/>
      <c r="E98" s="166"/>
      <c r="F98" s="167"/>
      <c r="G98" s="167"/>
      <c r="H98" s="167"/>
      <c r="I98" s="167"/>
      <c r="J98" s="167"/>
      <c r="K98" s="167"/>
      <c r="L98" s="167"/>
      <c r="M98" s="168" t="s">
        <v>5</v>
      </c>
      <c r="N98" s="168"/>
      <c r="O98" s="228" t="str">
        <f>IF(O74="","",O74)</f>
        <v/>
      </c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</row>
    <row r="99" spans="1:29" ht="26.25" customHeight="1">
      <c r="A99" s="170" t="s">
        <v>6</v>
      </c>
      <c r="B99" s="171"/>
      <c r="C99" s="171"/>
      <c r="D99" s="171"/>
      <c r="E99" s="172"/>
      <c r="F99" s="176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8"/>
      <c r="S99" s="177"/>
      <c r="T99" s="177"/>
      <c r="U99" s="177"/>
      <c r="V99" s="177"/>
      <c r="W99" s="177"/>
      <c r="X99" s="177"/>
      <c r="Y99" s="177"/>
      <c r="Z99" s="177"/>
      <c r="AA99" s="177"/>
      <c r="AB99" s="179"/>
    </row>
    <row r="100" spans="1:29" ht="26.25" customHeight="1" thickBot="1">
      <c r="A100" s="173"/>
      <c r="B100" s="174"/>
      <c r="C100" s="174"/>
      <c r="D100" s="174"/>
      <c r="E100" s="175"/>
      <c r="F100" s="180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2"/>
      <c r="S100" s="181"/>
      <c r="T100" s="181"/>
      <c r="U100" s="181"/>
      <c r="V100" s="181"/>
      <c r="W100" s="181"/>
      <c r="X100" s="181"/>
      <c r="Y100" s="181"/>
      <c r="Z100" s="181"/>
      <c r="AA100" s="181"/>
      <c r="AB100" s="183"/>
    </row>
    <row r="101" spans="1:29" ht="26.25" customHeight="1" thickTop="1">
      <c r="A101" s="154" t="s">
        <v>7</v>
      </c>
      <c r="B101" s="155"/>
      <c r="C101" s="155"/>
      <c r="D101" s="155"/>
      <c r="E101" s="155"/>
      <c r="F101" s="155"/>
      <c r="G101" s="155"/>
      <c r="H101" s="155"/>
      <c r="I101" s="155"/>
      <c r="J101" s="155"/>
      <c r="K101" s="155"/>
      <c r="L101" s="156"/>
      <c r="M101" s="12">
        <v>1</v>
      </c>
      <c r="N101" s="188"/>
      <c r="O101" s="188"/>
      <c r="P101" s="188"/>
      <c r="Q101" s="188"/>
      <c r="R101" s="188"/>
      <c r="S101" s="188"/>
      <c r="T101" s="189"/>
      <c r="U101" s="17">
        <v>3</v>
      </c>
      <c r="V101" s="192"/>
      <c r="W101" s="192"/>
      <c r="X101" s="192"/>
      <c r="Y101" s="192"/>
      <c r="Z101" s="192"/>
      <c r="AA101" s="192"/>
      <c r="AB101" s="193"/>
    </row>
    <row r="102" spans="1:29" ht="26.25" customHeight="1" thickBot="1">
      <c r="A102" s="160" t="s">
        <v>18</v>
      </c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2"/>
      <c r="M102" s="3">
        <v>2</v>
      </c>
      <c r="N102" s="190"/>
      <c r="O102" s="190"/>
      <c r="P102" s="190"/>
      <c r="Q102" s="190"/>
      <c r="R102" s="190"/>
      <c r="S102" s="190"/>
      <c r="T102" s="191"/>
      <c r="U102" s="3">
        <v>4</v>
      </c>
      <c r="V102" s="181"/>
      <c r="W102" s="181"/>
      <c r="X102" s="181"/>
      <c r="Y102" s="181"/>
      <c r="Z102" s="181"/>
      <c r="AA102" s="181"/>
      <c r="AB102" s="183"/>
    </row>
    <row r="103" spans="1:29" ht="26.25" customHeight="1" thickTop="1">
      <c r="A103" s="137" t="s">
        <v>16</v>
      </c>
      <c r="B103" s="138"/>
      <c r="C103" s="138"/>
      <c r="D103" s="138"/>
      <c r="E103" s="139"/>
      <c r="F103" s="5" t="s">
        <v>8</v>
      </c>
      <c r="G103" s="147" t="s">
        <v>141</v>
      </c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1"/>
      <c r="W103" s="148" t="s">
        <v>28</v>
      </c>
      <c r="X103" s="149"/>
      <c r="Y103" s="150"/>
      <c r="Z103" s="151" t="s">
        <v>25</v>
      </c>
      <c r="AA103" s="151"/>
      <c r="AB103" s="152"/>
    </row>
    <row r="104" spans="1:29" ht="26.25" customHeight="1">
      <c r="A104" s="142" t="s">
        <v>10</v>
      </c>
      <c r="B104" s="143"/>
      <c r="C104" s="143"/>
      <c r="D104" s="143"/>
      <c r="E104" s="153"/>
      <c r="F104" s="6">
        <v>1</v>
      </c>
      <c r="G104" s="194"/>
      <c r="H104" s="195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8"/>
      <c r="W104" s="46" t="str">
        <f>IF(I104="","",VLOOKUP(I104,'リスト1(PC入力用)'!$C$2:$E$169,2,FALSE))</f>
        <v/>
      </c>
      <c r="X104" s="47" t="str">
        <f>IF(I104="","",VLOOKUP(I104,'リスト1(PC入力用)'!$C$2:$E$169,3,FALSE))</f>
        <v/>
      </c>
      <c r="Y104" s="22" t="str">
        <f>IF(X104="","",W104+X104)</f>
        <v/>
      </c>
      <c r="Z104" s="201" t="str">
        <f>IF(Y104="","",_xlfn.IFS(Y104=2,"対策の必要なし",Y104=3,"現時点では必要なし",Y104=4,"何らかの対策が必要",Y104=5,"優先的な対策が必要",Y104=6,"即座に対策が必要"))</f>
        <v/>
      </c>
      <c r="AA104" s="202"/>
      <c r="AB104" s="203"/>
    </row>
    <row r="105" spans="1:29" ht="26.25" customHeight="1">
      <c r="A105" s="115" t="s">
        <v>19</v>
      </c>
      <c r="B105" s="116"/>
      <c r="C105" s="116"/>
      <c r="D105" s="116"/>
      <c r="E105" s="135"/>
      <c r="F105" s="6">
        <v>2</v>
      </c>
      <c r="G105" s="194"/>
      <c r="H105" s="195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8"/>
      <c r="W105" s="46" t="str">
        <f>IF(I105="","",VLOOKUP(I105,'リスト1(PC入力用)'!$C$2:$E$169,2,FALSE))</f>
        <v/>
      </c>
      <c r="X105" s="47" t="str">
        <f>IF(I105="","",VLOOKUP(I105,'リスト1(PC入力用)'!$C$2:$E$169,3,FALSE))</f>
        <v/>
      </c>
      <c r="Y105" s="22" t="str">
        <f>IF(X105="","",W105+X105)</f>
        <v/>
      </c>
      <c r="Z105" s="201" t="str">
        <f t="shared" ref="Z105:Z106" si="4">IF(Y105="","",_xlfn.IFS(Y105=2,"対策の必要なし",Y105=3,"現時点では必要なし",Y105=4,"何らかの対策が必要",Y105=5,"優先的な対策が必要",Y105=6,"即座に対策が必要"))</f>
        <v/>
      </c>
      <c r="AA105" s="202"/>
      <c r="AB105" s="203"/>
    </row>
    <row r="106" spans="1:29" ht="26.25" customHeight="1" thickBot="1">
      <c r="A106" s="117"/>
      <c r="B106" s="118"/>
      <c r="C106" s="118"/>
      <c r="D106" s="118"/>
      <c r="E106" s="136"/>
      <c r="F106" s="7">
        <v>3</v>
      </c>
      <c r="G106" s="182"/>
      <c r="H106" s="196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200"/>
      <c r="W106" s="46" t="str">
        <f>IF(I106="","",VLOOKUP(I106,'リスト1(PC入力用)'!$C$2:$E$169,2,FALSE))</f>
        <v/>
      </c>
      <c r="X106" s="47" t="str">
        <f>IF(I106="","",VLOOKUP(I106,'リスト1(PC入力用)'!$C$2:$E$169,3,FALSE))</f>
        <v/>
      </c>
      <c r="Y106" s="23" t="str">
        <f>IF(X106="","",W106+X106)</f>
        <v/>
      </c>
      <c r="Z106" s="201" t="str">
        <f t="shared" si="4"/>
        <v/>
      </c>
      <c r="AA106" s="202"/>
      <c r="AB106" s="203"/>
    </row>
    <row r="107" spans="1:29" ht="26.25" customHeight="1" thickTop="1">
      <c r="A107" s="137" t="s">
        <v>17</v>
      </c>
      <c r="B107" s="138"/>
      <c r="C107" s="138"/>
      <c r="D107" s="138"/>
      <c r="E107" s="139"/>
      <c r="F107" s="8" t="s">
        <v>8</v>
      </c>
      <c r="G107" s="11" t="s">
        <v>30</v>
      </c>
      <c r="H107" s="225" t="s">
        <v>23</v>
      </c>
      <c r="I107" s="226"/>
      <c r="J107" s="226"/>
      <c r="K107" s="147" t="s">
        <v>24</v>
      </c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1"/>
    </row>
    <row r="108" spans="1:29" ht="26.25" customHeight="1">
      <c r="A108" s="142" t="s">
        <v>33</v>
      </c>
      <c r="B108" s="143"/>
      <c r="C108" s="143"/>
      <c r="D108" s="143"/>
      <c r="E108" s="143"/>
      <c r="F108" s="9"/>
      <c r="G108" s="34" t="str">
        <f>IF(F108="","",VLOOKUP(F108,F104:Y106,20,FALSE))</f>
        <v/>
      </c>
      <c r="H108" s="219" t="str">
        <f>IF(F108="","",VLOOKUP(F108,F104:AB106,21,FALSE))</f>
        <v/>
      </c>
      <c r="I108" s="220"/>
      <c r="J108" s="221"/>
      <c r="K108" s="194"/>
      <c r="L108" s="195"/>
      <c r="M108" s="186"/>
      <c r="N108" s="184"/>
      <c r="O108" s="184"/>
      <c r="P108" s="184"/>
      <c r="Q108" s="184"/>
      <c r="R108" s="184"/>
      <c r="S108" s="184"/>
      <c r="T108" s="187"/>
      <c r="U108" s="184"/>
      <c r="V108" s="184"/>
      <c r="W108" s="184"/>
      <c r="X108" s="184"/>
      <c r="Y108" s="184"/>
      <c r="Z108" s="184"/>
      <c r="AA108" s="184"/>
      <c r="AB108" s="185"/>
    </row>
    <row r="109" spans="1:29" ht="26.25" customHeight="1">
      <c r="A109" s="115" t="s">
        <v>31</v>
      </c>
      <c r="B109" s="116"/>
      <c r="C109" s="116"/>
      <c r="D109" s="116"/>
      <c r="E109" s="116"/>
      <c r="F109" s="9"/>
      <c r="G109" s="34" t="str">
        <f>IF(F109="","",VLOOKUP(F109,F104:Y106,20,FALSE))</f>
        <v/>
      </c>
      <c r="H109" s="219" t="str">
        <f>IF(F109="","",VLOOKUP(F109,F104:AB106,21,FALSE))</f>
        <v/>
      </c>
      <c r="I109" s="220"/>
      <c r="J109" s="221"/>
      <c r="K109" s="194"/>
      <c r="L109" s="195"/>
      <c r="M109" s="186"/>
      <c r="N109" s="184"/>
      <c r="O109" s="184"/>
      <c r="P109" s="184"/>
      <c r="Q109" s="184"/>
      <c r="R109" s="184"/>
      <c r="S109" s="184"/>
      <c r="T109" s="187"/>
      <c r="U109" s="184"/>
      <c r="V109" s="184"/>
      <c r="W109" s="184"/>
      <c r="X109" s="184"/>
      <c r="Y109" s="184"/>
      <c r="Z109" s="184"/>
      <c r="AA109" s="184"/>
      <c r="AB109" s="185"/>
    </row>
    <row r="110" spans="1:29" ht="26.25" customHeight="1" thickBot="1">
      <c r="A110" s="117"/>
      <c r="B110" s="118"/>
      <c r="C110" s="118"/>
      <c r="D110" s="118"/>
      <c r="E110" s="118"/>
      <c r="F110" s="10"/>
      <c r="G110" s="34" t="str">
        <f>IF(F110="","",VLOOKUP(F110,F104:Y106,20,FALSE))</f>
        <v/>
      </c>
      <c r="H110" s="222" t="str">
        <f>IF(F110="","",VLOOKUP(F110,F104:AB106,21,FALSE))</f>
        <v/>
      </c>
      <c r="I110" s="223"/>
      <c r="J110" s="224"/>
      <c r="K110" s="182"/>
      <c r="L110" s="196"/>
      <c r="M110" s="204"/>
      <c r="N110" s="181"/>
      <c r="O110" s="181"/>
      <c r="P110" s="181"/>
      <c r="Q110" s="181"/>
      <c r="R110" s="181"/>
      <c r="S110" s="181"/>
      <c r="T110" s="205"/>
      <c r="U110" s="184"/>
      <c r="V110" s="184"/>
      <c r="W110" s="184"/>
      <c r="X110" s="184"/>
      <c r="Y110" s="184"/>
      <c r="Z110" s="184"/>
      <c r="AA110" s="184"/>
      <c r="AB110" s="185"/>
    </row>
    <row r="111" spans="1:29" ht="26.25" customHeight="1" thickTop="1">
      <c r="A111" s="123" t="s">
        <v>13</v>
      </c>
      <c r="B111" s="124"/>
      <c r="C111" s="124"/>
      <c r="D111" s="124"/>
      <c r="E111" s="124"/>
      <c r="F111" s="229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131" t="s">
        <v>35</v>
      </c>
      <c r="Z111" s="131"/>
      <c r="AA111" s="131"/>
      <c r="AB111" s="132"/>
    </row>
    <row r="112" spans="1:29" ht="26.25" customHeight="1" thickBot="1">
      <c r="A112" s="125"/>
      <c r="B112" s="126"/>
      <c r="C112" s="126"/>
      <c r="D112" s="126"/>
      <c r="E112" s="126"/>
      <c r="F112" s="231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133"/>
      <c r="Z112" s="133"/>
      <c r="AA112" s="133"/>
      <c r="AB112" s="134"/>
    </row>
    <row r="113" spans="1:29" ht="26.25" customHeight="1" thickTop="1">
      <c r="A113" s="101" t="s">
        <v>11</v>
      </c>
      <c r="B113" s="208" t="str">
        <f>IF(B89="","",B89)</f>
        <v/>
      </c>
      <c r="C113" s="209"/>
      <c r="D113" s="209"/>
      <c r="E113" s="210"/>
      <c r="F113" s="112" t="s">
        <v>12</v>
      </c>
      <c r="G113" s="14" t="s">
        <v>14</v>
      </c>
      <c r="H113" s="15">
        <v>2</v>
      </c>
      <c r="I113" s="13">
        <v>3</v>
      </c>
      <c r="J113" s="15">
        <v>4</v>
      </c>
      <c r="K113" s="15">
        <v>5</v>
      </c>
      <c r="L113" s="16">
        <v>6</v>
      </c>
      <c r="M113" s="16">
        <v>7</v>
      </c>
      <c r="N113" s="16">
        <v>8</v>
      </c>
      <c r="O113" s="16">
        <v>9</v>
      </c>
      <c r="P113" s="16">
        <v>10</v>
      </c>
      <c r="Q113" s="15">
        <v>11</v>
      </c>
      <c r="R113" s="16">
        <v>12</v>
      </c>
      <c r="S113" s="16">
        <v>13</v>
      </c>
      <c r="T113" s="16">
        <v>14</v>
      </c>
      <c r="U113" s="16">
        <v>15</v>
      </c>
      <c r="V113" s="16">
        <v>16</v>
      </c>
      <c r="W113" s="16">
        <v>17</v>
      </c>
      <c r="X113" s="16">
        <v>18</v>
      </c>
      <c r="Y113" s="16">
        <v>19</v>
      </c>
      <c r="Z113" s="18">
        <v>20</v>
      </c>
      <c r="AA113" s="86"/>
      <c r="AB113" s="87"/>
    </row>
    <row r="114" spans="1:29" ht="26.25" customHeight="1">
      <c r="A114" s="101"/>
      <c r="B114" s="211"/>
      <c r="C114" s="212"/>
      <c r="D114" s="212"/>
      <c r="E114" s="213"/>
      <c r="F114" s="113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  <c r="AA114" s="88"/>
      <c r="AB114" s="89"/>
    </row>
    <row r="115" spans="1:29" ht="26.25" customHeight="1">
      <c r="A115" s="101"/>
      <c r="B115" s="211"/>
      <c r="C115" s="212"/>
      <c r="D115" s="212"/>
      <c r="E115" s="213"/>
      <c r="F115" s="113"/>
      <c r="G115" s="217"/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  <c r="AA115" s="88"/>
      <c r="AB115" s="89"/>
    </row>
    <row r="116" spans="1:29" ht="26.25" customHeight="1">
      <c r="A116" s="102"/>
      <c r="B116" s="214"/>
      <c r="C116" s="215"/>
      <c r="D116" s="215"/>
      <c r="E116" s="216"/>
      <c r="F116" s="114"/>
      <c r="G116" s="218"/>
      <c r="H116" s="218"/>
      <c r="I116" s="218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  <c r="AA116" s="90"/>
      <c r="AB116" s="91"/>
    </row>
    <row r="117" spans="1:29" ht="26.25" customHeight="1">
      <c r="A117" s="28"/>
      <c r="B117" s="29"/>
      <c r="C117" s="29"/>
      <c r="D117" s="29"/>
      <c r="E117" s="29"/>
      <c r="F117" s="28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27"/>
      <c r="Z117" s="27"/>
      <c r="AA117" s="26"/>
      <c r="AB117" s="26"/>
    </row>
    <row r="118" spans="1:29" ht="26.25" customHeight="1">
      <c r="A118" s="92" t="s">
        <v>9</v>
      </c>
      <c r="B118" s="93"/>
      <c r="C118" s="64" t="s">
        <v>21</v>
      </c>
      <c r="D118" s="64"/>
      <c r="E118" s="64"/>
      <c r="F118" s="64"/>
      <c r="G118" s="98"/>
      <c r="H118" s="61" t="s">
        <v>15</v>
      </c>
      <c r="I118" s="61"/>
      <c r="J118" s="64" t="s">
        <v>20</v>
      </c>
      <c r="K118" s="64"/>
      <c r="L118" s="64"/>
      <c r="M118" s="64"/>
      <c r="N118" s="64"/>
      <c r="O118" s="98"/>
      <c r="P118" s="61" t="s">
        <v>29</v>
      </c>
      <c r="Q118" s="61"/>
      <c r="R118" s="61"/>
      <c r="S118" s="61"/>
      <c r="T118" s="64" t="s">
        <v>26</v>
      </c>
      <c r="U118" s="64"/>
      <c r="V118" s="64"/>
      <c r="W118" s="67" t="s">
        <v>23</v>
      </c>
      <c r="X118" s="68"/>
      <c r="Y118" s="73" t="s">
        <v>34</v>
      </c>
      <c r="Z118" s="73"/>
      <c r="AA118" s="73"/>
      <c r="AB118" s="74"/>
    </row>
    <row r="119" spans="1:29" ht="26.25" customHeight="1">
      <c r="A119" s="94"/>
      <c r="B119" s="95"/>
      <c r="C119" s="65"/>
      <c r="D119" s="65"/>
      <c r="E119" s="65"/>
      <c r="F119" s="65"/>
      <c r="G119" s="99"/>
      <c r="H119" s="62"/>
      <c r="I119" s="62"/>
      <c r="J119" s="65"/>
      <c r="K119" s="65"/>
      <c r="L119" s="65"/>
      <c r="M119" s="65"/>
      <c r="N119" s="65"/>
      <c r="O119" s="99"/>
      <c r="P119" s="62"/>
      <c r="Q119" s="62"/>
      <c r="R119" s="62"/>
      <c r="S119" s="62"/>
      <c r="T119" s="65"/>
      <c r="U119" s="65"/>
      <c r="V119" s="65"/>
      <c r="W119" s="69"/>
      <c r="X119" s="70"/>
      <c r="Y119" s="75"/>
      <c r="Z119" s="75"/>
      <c r="AA119" s="75"/>
      <c r="AB119" s="76"/>
    </row>
    <row r="120" spans="1:29" ht="26.25" customHeight="1">
      <c r="A120" s="96"/>
      <c r="B120" s="97"/>
      <c r="C120" s="66"/>
      <c r="D120" s="66"/>
      <c r="E120" s="66"/>
      <c r="F120" s="66"/>
      <c r="G120" s="100"/>
      <c r="H120" s="63"/>
      <c r="I120" s="63"/>
      <c r="J120" s="66"/>
      <c r="K120" s="66"/>
      <c r="L120" s="66"/>
      <c r="M120" s="66"/>
      <c r="N120" s="66"/>
      <c r="O120" s="100"/>
      <c r="P120" s="63"/>
      <c r="Q120" s="63"/>
      <c r="R120" s="63"/>
      <c r="S120" s="63"/>
      <c r="T120" s="66"/>
      <c r="U120" s="66"/>
      <c r="V120" s="66"/>
      <c r="W120" s="71"/>
      <c r="X120" s="72"/>
      <c r="Y120" s="77"/>
      <c r="Z120" s="77"/>
      <c r="AA120" s="77"/>
      <c r="AB120" s="78"/>
    </row>
    <row r="121" spans="1:29" ht="26.25" customHeight="1">
      <c r="A121" s="165" t="s">
        <v>22</v>
      </c>
      <c r="B121" s="165"/>
      <c r="C121" s="165"/>
      <c r="D121" s="165"/>
      <c r="E121" s="165"/>
      <c r="F121" s="165"/>
      <c r="G121" s="165"/>
      <c r="H121" s="165"/>
      <c r="I121" s="165"/>
      <c r="J121" s="165"/>
      <c r="K121" s="165"/>
      <c r="L121" s="165"/>
      <c r="M121" s="1"/>
      <c r="N121" s="1"/>
      <c r="O121" s="1"/>
      <c r="P121" s="2"/>
      <c r="T121" s="227" t="str">
        <f>IF(T97="","",T97+1)</f>
        <v/>
      </c>
      <c r="U121" s="227"/>
      <c r="V121" s="227"/>
      <c r="W121" s="227"/>
      <c r="X121" s="227"/>
      <c r="Y121" s="227"/>
      <c r="Z121" s="227"/>
      <c r="AA121" s="207" t="str">
        <f>IF(T121="","",T121)</f>
        <v/>
      </c>
      <c r="AB121" s="207"/>
      <c r="AC121" s="21"/>
    </row>
    <row r="122" spans="1:29" ht="26.25" customHeight="1">
      <c r="A122" s="166"/>
      <c r="B122" s="166"/>
      <c r="C122" s="166"/>
      <c r="D122" s="166"/>
      <c r="E122" s="166"/>
      <c r="F122" s="167"/>
      <c r="G122" s="167"/>
      <c r="H122" s="167"/>
      <c r="I122" s="167"/>
      <c r="J122" s="167"/>
      <c r="K122" s="167"/>
      <c r="L122" s="167"/>
      <c r="M122" s="168" t="s">
        <v>5</v>
      </c>
      <c r="N122" s="168"/>
      <c r="O122" s="228" t="str">
        <f>IF(O98="","",O98)</f>
        <v/>
      </c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  <c r="AA122" s="228"/>
      <c r="AB122" s="228"/>
    </row>
    <row r="123" spans="1:29" ht="26.25" customHeight="1">
      <c r="A123" s="170" t="s">
        <v>6</v>
      </c>
      <c r="B123" s="171"/>
      <c r="C123" s="171"/>
      <c r="D123" s="171"/>
      <c r="E123" s="172"/>
      <c r="F123" s="176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8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9"/>
    </row>
    <row r="124" spans="1:29" ht="26.25" customHeight="1" thickBot="1">
      <c r="A124" s="173"/>
      <c r="B124" s="174"/>
      <c r="C124" s="174"/>
      <c r="D124" s="174"/>
      <c r="E124" s="175"/>
      <c r="F124" s="180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2"/>
      <c r="S124" s="181"/>
      <c r="T124" s="181"/>
      <c r="U124" s="181"/>
      <c r="V124" s="181"/>
      <c r="W124" s="181"/>
      <c r="X124" s="181"/>
      <c r="Y124" s="181"/>
      <c r="Z124" s="181"/>
      <c r="AA124" s="181"/>
      <c r="AB124" s="183"/>
    </row>
    <row r="125" spans="1:29" ht="26.25" customHeight="1" thickTop="1">
      <c r="A125" s="154" t="s">
        <v>7</v>
      </c>
      <c r="B125" s="155"/>
      <c r="C125" s="155"/>
      <c r="D125" s="155"/>
      <c r="E125" s="155"/>
      <c r="F125" s="155"/>
      <c r="G125" s="155"/>
      <c r="H125" s="155"/>
      <c r="I125" s="155"/>
      <c r="J125" s="155"/>
      <c r="K125" s="155"/>
      <c r="L125" s="156"/>
      <c r="M125" s="12">
        <v>1</v>
      </c>
      <c r="N125" s="188"/>
      <c r="O125" s="188"/>
      <c r="P125" s="188"/>
      <c r="Q125" s="188"/>
      <c r="R125" s="188"/>
      <c r="S125" s="188"/>
      <c r="T125" s="189"/>
      <c r="U125" s="17">
        <v>3</v>
      </c>
      <c r="V125" s="192"/>
      <c r="W125" s="192"/>
      <c r="X125" s="192"/>
      <c r="Y125" s="192"/>
      <c r="Z125" s="192"/>
      <c r="AA125" s="192"/>
      <c r="AB125" s="193"/>
    </row>
    <row r="126" spans="1:29" ht="26.25" customHeight="1" thickBot="1">
      <c r="A126" s="160" t="s">
        <v>18</v>
      </c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2"/>
      <c r="M126" s="3">
        <v>2</v>
      </c>
      <c r="N126" s="190"/>
      <c r="O126" s="190"/>
      <c r="P126" s="190"/>
      <c r="Q126" s="190"/>
      <c r="R126" s="190"/>
      <c r="S126" s="190"/>
      <c r="T126" s="191"/>
      <c r="U126" s="3">
        <v>4</v>
      </c>
      <c r="V126" s="181"/>
      <c r="W126" s="181"/>
      <c r="X126" s="181"/>
      <c r="Y126" s="181"/>
      <c r="Z126" s="181"/>
      <c r="AA126" s="181"/>
      <c r="AB126" s="183"/>
    </row>
    <row r="127" spans="1:29" ht="26.25" customHeight="1" thickTop="1">
      <c r="A127" s="137" t="s">
        <v>16</v>
      </c>
      <c r="B127" s="138"/>
      <c r="C127" s="138"/>
      <c r="D127" s="138"/>
      <c r="E127" s="139"/>
      <c r="F127" s="5" t="s">
        <v>8</v>
      </c>
      <c r="G127" s="147" t="s">
        <v>141</v>
      </c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1"/>
      <c r="W127" s="148" t="s">
        <v>28</v>
      </c>
      <c r="X127" s="149"/>
      <c r="Y127" s="150"/>
      <c r="Z127" s="151" t="s">
        <v>25</v>
      </c>
      <c r="AA127" s="151"/>
      <c r="AB127" s="152"/>
    </row>
    <row r="128" spans="1:29" ht="26.25" customHeight="1">
      <c r="A128" s="142" t="s">
        <v>10</v>
      </c>
      <c r="B128" s="143"/>
      <c r="C128" s="143"/>
      <c r="D128" s="143"/>
      <c r="E128" s="153"/>
      <c r="F128" s="6">
        <v>1</v>
      </c>
      <c r="G128" s="194"/>
      <c r="H128" s="195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8"/>
      <c r="W128" s="46" t="str">
        <f>IF(I128="","",VLOOKUP(I128,'リスト1(PC入力用)'!$C$2:$E$169,2,FALSE))</f>
        <v/>
      </c>
      <c r="X128" s="47" t="str">
        <f>IF(I128="","",VLOOKUP(I128,'リスト1(PC入力用)'!$C$2:$E$169,3,FALSE))</f>
        <v/>
      </c>
      <c r="Y128" s="22" t="str">
        <f>IF(X128="","",W128+X128)</f>
        <v/>
      </c>
      <c r="Z128" s="201" t="str">
        <f>IF(Y128="","",_xlfn.IFS(Y128=2,"対策の必要なし",Y128=3,"現時点では必要なし",Y128=4,"何らかの対策が必要",Y128=5,"優先的な対策が必要",Y128=6,"即座に対策が必要"))</f>
        <v/>
      </c>
      <c r="AA128" s="202"/>
      <c r="AB128" s="203"/>
    </row>
    <row r="129" spans="1:28" ht="26.25" customHeight="1">
      <c r="A129" s="115" t="s">
        <v>19</v>
      </c>
      <c r="B129" s="116"/>
      <c r="C129" s="116"/>
      <c r="D129" s="116"/>
      <c r="E129" s="135"/>
      <c r="F129" s="6">
        <v>2</v>
      </c>
      <c r="G129" s="194"/>
      <c r="H129" s="195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8"/>
      <c r="W129" s="46" t="str">
        <f>IF(I129="","",VLOOKUP(I129,'リスト1(PC入力用)'!$C$2:$E$169,2,FALSE))</f>
        <v/>
      </c>
      <c r="X129" s="47" t="str">
        <f>IF(I129="","",VLOOKUP(I129,'リスト1(PC入力用)'!$C$2:$E$169,3,FALSE))</f>
        <v/>
      </c>
      <c r="Y129" s="22" t="str">
        <f>IF(X129="","",W129+X129)</f>
        <v/>
      </c>
      <c r="Z129" s="201" t="str">
        <f t="shared" ref="Z129:Z130" si="5">IF(Y129="","",_xlfn.IFS(Y129=2,"対策の必要なし",Y129=3,"現時点では必要なし",Y129=4,"何らかの対策が必要",Y129=5,"優先的な対策が必要",Y129=6,"即座に対策が必要"))</f>
        <v/>
      </c>
      <c r="AA129" s="202"/>
      <c r="AB129" s="203"/>
    </row>
    <row r="130" spans="1:28" ht="26.25" customHeight="1" thickBot="1">
      <c r="A130" s="117"/>
      <c r="B130" s="118"/>
      <c r="C130" s="118"/>
      <c r="D130" s="118"/>
      <c r="E130" s="136"/>
      <c r="F130" s="7">
        <v>3</v>
      </c>
      <c r="G130" s="182"/>
      <c r="H130" s="196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200"/>
      <c r="W130" s="46" t="str">
        <f>IF(I130="","",VLOOKUP(I130,'リスト1(PC入力用)'!$C$2:$E$169,2,FALSE))</f>
        <v/>
      </c>
      <c r="X130" s="47" t="str">
        <f>IF(I130="","",VLOOKUP(I130,'リスト1(PC入力用)'!$C$2:$E$169,3,FALSE))</f>
        <v/>
      </c>
      <c r="Y130" s="23" t="str">
        <f>IF(X130="","",W130+X130)</f>
        <v/>
      </c>
      <c r="Z130" s="201" t="str">
        <f t="shared" si="5"/>
        <v/>
      </c>
      <c r="AA130" s="202"/>
      <c r="AB130" s="203"/>
    </row>
    <row r="131" spans="1:28" ht="26.25" customHeight="1" thickTop="1">
      <c r="A131" s="137" t="s">
        <v>17</v>
      </c>
      <c r="B131" s="138"/>
      <c r="C131" s="138"/>
      <c r="D131" s="138"/>
      <c r="E131" s="139"/>
      <c r="F131" s="8" t="s">
        <v>8</v>
      </c>
      <c r="G131" s="11" t="s">
        <v>30</v>
      </c>
      <c r="H131" s="225" t="s">
        <v>23</v>
      </c>
      <c r="I131" s="226"/>
      <c r="J131" s="226"/>
      <c r="K131" s="147" t="s">
        <v>24</v>
      </c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1"/>
    </row>
    <row r="132" spans="1:28" ht="26.25" customHeight="1">
      <c r="A132" s="142" t="s">
        <v>33</v>
      </c>
      <c r="B132" s="143"/>
      <c r="C132" s="143"/>
      <c r="D132" s="143"/>
      <c r="E132" s="143"/>
      <c r="F132" s="9"/>
      <c r="G132" s="34" t="str">
        <f>IF(F132="","",VLOOKUP(F132,F128:Y130,20,FALSE))</f>
        <v/>
      </c>
      <c r="H132" s="219" t="str">
        <f>IF(F132="","",VLOOKUP(F132,F128:AB130,21,FALSE))</f>
        <v/>
      </c>
      <c r="I132" s="220"/>
      <c r="J132" s="221"/>
      <c r="K132" s="194"/>
      <c r="L132" s="195"/>
      <c r="M132" s="186"/>
      <c r="N132" s="184"/>
      <c r="O132" s="184"/>
      <c r="P132" s="184"/>
      <c r="Q132" s="184"/>
      <c r="R132" s="184"/>
      <c r="S132" s="184"/>
      <c r="T132" s="187"/>
      <c r="U132" s="184"/>
      <c r="V132" s="184"/>
      <c r="W132" s="184"/>
      <c r="X132" s="184"/>
      <c r="Y132" s="184"/>
      <c r="Z132" s="184"/>
      <c r="AA132" s="184"/>
      <c r="AB132" s="185"/>
    </row>
    <row r="133" spans="1:28" ht="26.25" customHeight="1">
      <c r="A133" s="115" t="s">
        <v>31</v>
      </c>
      <c r="B133" s="116"/>
      <c r="C133" s="116"/>
      <c r="D133" s="116"/>
      <c r="E133" s="116"/>
      <c r="F133" s="9"/>
      <c r="G133" s="34" t="str">
        <f>IF(F133="","",VLOOKUP(F133,F128:Y130,20,FALSE))</f>
        <v/>
      </c>
      <c r="H133" s="219" t="str">
        <f>IF(F133="","",VLOOKUP(F133,F128:AB130,21,FALSE))</f>
        <v/>
      </c>
      <c r="I133" s="220"/>
      <c r="J133" s="221"/>
      <c r="K133" s="194"/>
      <c r="L133" s="195"/>
      <c r="M133" s="186"/>
      <c r="N133" s="184"/>
      <c r="O133" s="184"/>
      <c r="P133" s="184"/>
      <c r="Q133" s="184"/>
      <c r="R133" s="184"/>
      <c r="S133" s="184"/>
      <c r="T133" s="187"/>
      <c r="U133" s="184"/>
      <c r="V133" s="184"/>
      <c r="W133" s="184"/>
      <c r="X133" s="184"/>
      <c r="Y133" s="184"/>
      <c r="Z133" s="184"/>
      <c r="AA133" s="184"/>
      <c r="AB133" s="185"/>
    </row>
    <row r="134" spans="1:28" ht="26.25" customHeight="1" thickBot="1">
      <c r="A134" s="117"/>
      <c r="B134" s="118"/>
      <c r="C134" s="118"/>
      <c r="D134" s="118"/>
      <c r="E134" s="118"/>
      <c r="F134" s="10"/>
      <c r="G134" s="34" t="str">
        <f>IF(F134="","",VLOOKUP(F134,F128:Y130,20,FALSE))</f>
        <v/>
      </c>
      <c r="H134" s="222" t="str">
        <f>IF(F134="","",VLOOKUP(F134,F128:AB130,21,FALSE))</f>
        <v/>
      </c>
      <c r="I134" s="223"/>
      <c r="J134" s="224"/>
      <c r="K134" s="182"/>
      <c r="L134" s="196"/>
      <c r="M134" s="204"/>
      <c r="N134" s="181"/>
      <c r="O134" s="181"/>
      <c r="P134" s="181"/>
      <c r="Q134" s="181"/>
      <c r="R134" s="181"/>
      <c r="S134" s="181"/>
      <c r="T134" s="205"/>
      <c r="U134" s="184"/>
      <c r="V134" s="184"/>
      <c r="W134" s="184"/>
      <c r="X134" s="184"/>
      <c r="Y134" s="184"/>
      <c r="Z134" s="184"/>
      <c r="AA134" s="184"/>
      <c r="AB134" s="185"/>
    </row>
    <row r="135" spans="1:28" ht="26.25" customHeight="1" thickTop="1">
      <c r="A135" s="123" t="s">
        <v>13</v>
      </c>
      <c r="B135" s="124"/>
      <c r="C135" s="124"/>
      <c r="D135" s="124"/>
      <c r="E135" s="124"/>
      <c r="F135" s="229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131" t="s">
        <v>35</v>
      </c>
      <c r="Z135" s="131"/>
      <c r="AA135" s="131"/>
      <c r="AB135" s="132"/>
    </row>
    <row r="136" spans="1:28" ht="26.25" customHeight="1" thickBot="1">
      <c r="A136" s="125"/>
      <c r="B136" s="126"/>
      <c r="C136" s="126"/>
      <c r="D136" s="126"/>
      <c r="E136" s="126"/>
      <c r="F136" s="231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133"/>
      <c r="Z136" s="133"/>
      <c r="AA136" s="133"/>
      <c r="AB136" s="134"/>
    </row>
    <row r="137" spans="1:28" ht="26.25" customHeight="1" thickTop="1">
      <c r="A137" s="101" t="s">
        <v>11</v>
      </c>
      <c r="B137" s="208" t="str">
        <f>IF(B113="","",B113)</f>
        <v/>
      </c>
      <c r="C137" s="209"/>
      <c r="D137" s="209"/>
      <c r="E137" s="210"/>
      <c r="F137" s="112" t="s">
        <v>12</v>
      </c>
      <c r="G137" s="14" t="s">
        <v>14</v>
      </c>
      <c r="H137" s="15">
        <v>2</v>
      </c>
      <c r="I137" s="13">
        <v>3</v>
      </c>
      <c r="J137" s="15">
        <v>4</v>
      </c>
      <c r="K137" s="15">
        <v>5</v>
      </c>
      <c r="L137" s="16">
        <v>6</v>
      </c>
      <c r="M137" s="16">
        <v>7</v>
      </c>
      <c r="N137" s="16">
        <v>8</v>
      </c>
      <c r="O137" s="16">
        <v>9</v>
      </c>
      <c r="P137" s="16">
        <v>10</v>
      </c>
      <c r="Q137" s="15">
        <v>11</v>
      </c>
      <c r="R137" s="16">
        <v>12</v>
      </c>
      <c r="S137" s="16">
        <v>13</v>
      </c>
      <c r="T137" s="16">
        <v>14</v>
      </c>
      <c r="U137" s="16">
        <v>15</v>
      </c>
      <c r="V137" s="16">
        <v>16</v>
      </c>
      <c r="W137" s="16">
        <v>17</v>
      </c>
      <c r="X137" s="16">
        <v>18</v>
      </c>
      <c r="Y137" s="16">
        <v>19</v>
      </c>
      <c r="Z137" s="18">
        <v>20</v>
      </c>
      <c r="AA137" s="86"/>
      <c r="AB137" s="87"/>
    </row>
    <row r="138" spans="1:28" ht="26.25" customHeight="1">
      <c r="A138" s="101"/>
      <c r="B138" s="211"/>
      <c r="C138" s="212"/>
      <c r="D138" s="212"/>
      <c r="E138" s="213"/>
      <c r="F138" s="113"/>
      <c r="G138" s="217"/>
      <c r="H138" s="217"/>
      <c r="I138" s="217"/>
      <c r="J138" s="217"/>
      <c r="K138" s="217"/>
      <c r="L138" s="217"/>
      <c r="M138" s="217"/>
      <c r="N138" s="217"/>
      <c r="O138" s="217"/>
      <c r="P138" s="217"/>
      <c r="Q138" s="217"/>
      <c r="R138" s="217"/>
      <c r="S138" s="217"/>
      <c r="T138" s="217"/>
      <c r="U138" s="217"/>
      <c r="V138" s="217"/>
      <c r="W138" s="217"/>
      <c r="X138" s="217"/>
      <c r="Y138" s="217"/>
      <c r="Z138" s="217"/>
      <c r="AA138" s="88"/>
      <c r="AB138" s="89"/>
    </row>
    <row r="139" spans="1:28" ht="26.25" customHeight="1">
      <c r="A139" s="101"/>
      <c r="B139" s="211"/>
      <c r="C139" s="212"/>
      <c r="D139" s="212"/>
      <c r="E139" s="213"/>
      <c r="F139" s="113"/>
      <c r="G139" s="217"/>
      <c r="H139" s="217"/>
      <c r="I139" s="217"/>
      <c r="J139" s="217"/>
      <c r="K139" s="217"/>
      <c r="L139" s="217"/>
      <c r="M139" s="217"/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217"/>
      <c r="Y139" s="217"/>
      <c r="Z139" s="217"/>
      <c r="AA139" s="88"/>
      <c r="AB139" s="89"/>
    </row>
    <row r="140" spans="1:28" ht="26.25" customHeight="1">
      <c r="A140" s="102"/>
      <c r="B140" s="214"/>
      <c r="C140" s="215"/>
      <c r="D140" s="215"/>
      <c r="E140" s="216"/>
      <c r="F140" s="114"/>
      <c r="G140" s="218"/>
      <c r="H140" s="218"/>
      <c r="I140" s="218"/>
      <c r="J140" s="218"/>
      <c r="K140" s="218"/>
      <c r="L140" s="218"/>
      <c r="M140" s="21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18"/>
      <c r="Y140" s="218"/>
      <c r="Z140" s="218"/>
      <c r="AA140" s="90"/>
      <c r="AB140" s="91"/>
    </row>
    <row r="141" spans="1:28" ht="26.25" customHeight="1">
      <c r="A141" s="28"/>
      <c r="B141" s="29"/>
      <c r="C141" s="29"/>
      <c r="D141" s="29"/>
      <c r="E141" s="29"/>
      <c r="F141" s="28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27"/>
      <c r="Z141" s="27"/>
      <c r="AA141" s="26"/>
      <c r="AB141" s="26"/>
    </row>
    <row r="142" spans="1:28" ht="26.25" customHeight="1">
      <c r="A142" s="92" t="s">
        <v>9</v>
      </c>
      <c r="B142" s="93"/>
      <c r="C142" s="64" t="s">
        <v>21</v>
      </c>
      <c r="D142" s="64"/>
      <c r="E142" s="64"/>
      <c r="F142" s="64"/>
      <c r="G142" s="98"/>
      <c r="H142" s="61" t="s">
        <v>15</v>
      </c>
      <c r="I142" s="61"/>
      <c r="J142" s="64" t="s">
        <v>20</v>
      </c>
      <c r="K142" s="64"/>
      <c r="L142" s="64"/>
      <c r="M142" s="64"/>
      <c r="N142" s="64"/>
      <c r="O142" s="98"/>
      <c r="P142" s="61" t="s">
        <v>29</v>
      </c>
      <c r="Q142" s="61"/>
      <c r="R142" s="61"/>
      <c r="S142" s="61"/>
      <c r="T142" s="64" t="s">
        <v>26</v>
      </c>
      <c r="U142" s="64"/>
      <c r="V142" s="64"/>
      <c r="W142" s="67" t="s">
        <v>23</v>
      </c>
      <c r="X142" s="68"/>
      <c r="Y142" s="73" t="s">
        <v>34</v>
      </c>
      <c r="Z142" s="73"/>
      <c r="AA142" s="73"/>
      <c r="AB142" s="74"/>
    </row>
    <row r="143" spans="1:28" ht="26.25" customHeight="1">
      <c r="A143" s="94"/>
      <c r="B143" s="95"/>
      <c r="C143" s="65"/>
      <c r="D143" s="65"/>
      <c r="E143" s="65"/>
      <c r="F143" s="65"/>
      <c r="G143" s="99"/>
      <c r="H143" s="62"/>
      <c r="I143" s="62"/>
      <c r="J143" s="65"/>
      <c r="K143" s="65"/>
      <c r="L143" s="65"/>
      <c r="M143" s="65"/>
      <c r="N143" s="65"/>
      <c r="O143" s="99"/>
      <c r="P143" s="62"/>
      <c r="Q143" s="62"/>
      <c r="R143" s="62"/>
      <c r="S143" s="62"/>
      <c r="T143" s="65"/>
      <c r="U143" s="65"/>
      <c r="V143" s="65"/>
      <c r="W143" s="69"/>
      <c r="X143" s="70"/>
      <c r="Y143" s="75"/>
      <c r="Z143" s="75"/>
      <c r="AA143" s="75"/>
      <c r="AB143" s="76"/>
    </row>
    <row r="144" spans="1:28" ht="26.25" customHeight="1">
      <c r="A144" s="96"/>
      <c r="B144" s="97"/>
      <c r="C144" s="66"/>
      <c r="D144" s="66"/>
      <c r="E144" s="66"/>
      <c r="F144" s="66"/>
      <c r="G144" s="100"/>
      <c r="H144" s="63"/>
      <c r="I144" s="63"/>
      <c r="J144" s="66"/>
      <c r="K144" s="66"/>
      <c r="L144" s="66"/>
      <c r="M144" s="66"/>
      <c r="N144" s="66"/>
      <c r="O144" s="100"/>
      <c r="P144" s="63"/>
      <c r="Q144" s="63"/>
      <c r="R144" s="63"/>
      <c r="S144" s="63"/>
      <c r="T144" s="66"/>
      <c r="U144" s="66"/>
      <c r="V144" s="66"/>
      <c r="W144" s="71"/>
      <c r="X144" s="72"/>
      <c r="Y144" s="77"/>
      <c r="Z144" s="77"/>
      <c r="AA144" s="77"/>
      <c r="AB144" s="78"/>
    </row>
    <row r="145" spans="1:29" ht="26.25" customHeight="1">
      <c r="A145" s="165" t="s">
        <v>22</v>
      </c>
      <c r="B145" s="165"/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  <c r="M145" s="1"/>
      <c r="N145" s="1"/>
      <c r="O145" s="1"/>
      <c r="P145" s="2"/>
      <c r="T145" s="227" t="str">
        <f>IF(T121="","",T121+1)</f>
        <v/>
      </c>
      <c r="U145" s="227"/>
      <c r="V145" s="227"/>
      <c r="W145" s="227"/>
      <c r="X145" s="227"/>
      <c r="Y145" s="227"/>
      <c r="Z145" s="227"/>
      <c r="AA145" s="207" t="str">
        <f>IF(T145="","",T145)</f>
        <v/>
      </c>
      <c r="AB145" s="207"/>
      <c r="AC145" s="21"/>
    </row>
    <row r="146" spans="1:29" ht="26.25" customHeight="1">
      <c r="A146" s="166"/>
      <c r="B146" s="166"/>
      <c r="C146" s="166"/>
      <c r="D146" s="166"/>
      <c r="E146" s="166"/>
      <c r="F146" s="167"/>
      <c r="G146" s="167"/>
      <c r="H146" s="167"/>
      <c r="I146" s="167"/>
      <c r="J146" s="167"/>
      <c r="K146" s="167"/>
      <c r="L146" s="167"/>
      <c r="M146" s="168" t="s">
        <v>5</v>
      </c>
      <c r="N146" s="168"/>
      <c r="O146" s="228" t="str">
        <f>IF(O122="","",O122)</f>
        <v/>
      </c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  <c r="AA146" s="228"/>
      <c r="AB146" s="228"/>
    </row>
    <row r="147" spans="1:29" ht="26.25" customHeight="1">
      <c r="A147" s="170" t="s">
        <v>6</v>
      </c>
      <c r="B147" s="171"/>
      <c r="C147" s="171"/>
      <c r="D147" s="171"/>
      <c r="E147" s="172"/>
      <c r="F147" s="176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8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9"/>
    </row>
    <row r="148" spans="1:29" ht="26.25" customHeight="1" thickBot="1">
      <c r="A148" s="173"/>
      <c r="B148" s="174"/>
      <c r="C148" s="174"/>
      <c r="D148" s="174"/>
      <c r="E148" s="175"/>
      <c r="F148" s="180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2"/>
      <c r="S148" s="181"/>
      <c r="T148" s="181"/>
      <c r="U148" s="181"/>
      <c r="V148" s="181"/>
      <c r="W148" s="181"/>
      <c r="X148" s="181"/>
      <c r="Y148" s="181"/>
      <c r="Z148" s="181"/>
      <c r="AA148" s="181"/>
      <c r="AB148" s="183"/>
    </row>
    <row r="149" spans="1:29" ht="26.25" customHeight="1" thickTop="1">
      <c r="A149" s="154" t="s">
        <v>7</v>
      </c>
      <c r="B149" s="155"/>
      <c r="C149" s="155"/>
      <c r="D149" s="155"/>
      <c r="E149" s="155"/>
      <c r="F149" s="155"/>
      <c r="G149" s="155"/>
      <c r="H149" s="155"/>
      <c r="I149" s="155"/>
      <c r="J149" s="155"/>
      <c r="K149" s="155"/>
      <c r="L149" s="156"/>
      <c r="M149" s="12">
        <v>1</v>
      </c>
      <c r="N149" s="188"/>
      <c r="O149" s="188"/>
      <c r="P149" s="188"/>
      <c r="Q149" s="188"/>
      <c r="R149" s="188"/>
      <c r="S149" s="188"/>
      <c r="T149" s="189"/>
      <c r="U149" s="17">
        <v>3</v>
      </c>
      <c r="V149" s="192"/>
      <c r="W149" s="192"/>
      <c r="X149" s="192"/>
      <c r="Y149" s="192"/>
      <c r="Z149" s="192"/>
      <c r="AA149" s="192"/>
      <c r="AB149" s="193"/>
    </row>
    <row r="150" spans="1:29" ht="26.25" customHeight="1" thickBot="1">
      <c r="A150" s="160" t="s">
        <v>18</v>
      </c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2"/>
      <c r="M150" s="3">
        <v>2</v>
      </c>
      <c r="N150" s="190"/>
      <c r="O150" s="190"/>
      <c r="P150" s="190"/>
      <c r="Q150" s="190"/>
      <c r="R150" s="190"/>
      <c r="S150" s="190"/>
      <c r="T150" s="191"/>
      <c r="U150" s="3">
        <v>4</v>
      </c>
      <c r="V150" s="181"/>
      <c r="W150" s="181"/>
      <c r="X150" s="181"/>
      <c r="Y150" s="181"/>
      <c r="Z150" s="181"/>
      <c r="AA150" s="181"/>
      <c r="AB150" s="183"/>
    </row>
    <row r="151" spans="1:29" ht="26.25" customHeight="1" thickTop="1">
      <c r="A151" s="137" t="s">
        <v>16</v>
      </c>
      <c r="B151" s="138"/>
      <c r="C151" s="138"/>
      <c r="D151" s="138"/>
      <c r="E151" s="139"/>
      <c r="F151" s="5" t="s">
        <v>8</v>
      </c>
      <c r="G151" s="147" t="s">
        <v>141</v>
      </c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1"/>
      <c r="W151" s="148" t="s">
        <v>28</v>
      </c>
      <c r="X151" s="149"/>
      <c r="Y151" s="150"/>
      <c r="Z151" s="151" t="s">
        <v>25</v>
      </c>
      <c r="AA151" s="151"/>
      <c r="AB151" s="152"/>
    </row>
    <row r="152" spans="1:29" ht="26.25" customHeight="1">
      <c r="A152" s="142" t="s">
        <v>10</v>
      </c>
      <c r="B152" s="143"/>
      <c r="C152" s="143"/>
      <c r="D152" s="143"/>
      <c r="E152" s="153"/>
      <c r="F152" s="6">
        <v>1</v>
      </c>
      <c r="G152" s="194"/>
      <c r="H152" s="195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8"/>
      <c r="W152" s="46" t="str">
        <f>IF(I152="","",VLOOKUP(I152,'リスト1(PC入力用)'!$C$2:$E$169,2,FALSE))</f>
        <v/>
      </c>
      <c r="X152" s="47" t="str">
        <f>IF(I152="","",VLOOKUP(I152,'リスト1(PC入力用)'!$C$2:$E$169,3,FALSE))</f>
        <v/>
      </c>
      <c r="Y152" s="22" t="str">
        <f>IF(X152="","",W152+X152)</f>
        <v/>
      </c>
      <c r="Z152" s="201" t="str">
        <f>IF(Y152="","",_xlfn.IFS(Y152=2,"対策の必要なし",Y152=3,"現時点では必要なし",Y152=4,"何らかの対策が必要",Y152=5,"優先的な対策が必要",Y152=6,"即座に対策が必要"))</f>
        <v/>
      </c>
      <c r="AA152" s="202"/>
      <c r="AB152" s="203"/>
    </row>
    <row r="153" spans="1:29" ht="26.25" customHeight="1">
      <c r="A153" s="115" t="s">
        <v>19</v>
      </c>
      <c r="B153" s="116"/>
      <c r="C153" s="116"/>
      <c r="D153" s="116"/>
      <c r="E153" s="135"/>
      <c r="F153" s="6">
        <v>2</v>
      </c>
      <c r="G153" s="194"/>
      <c r="H153" s="195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8"/>
      <c r="W153" s="46" t="str">
        <f>IF(I153="","",VLOOKUP(I153,'リスト1(PC入力用)'!$C$2:$E$169,2,FALSE))</f>
        <v/>
      </c>
      <c r="X153" s="47" t="str">
        <f>IF(I153="","",VLOOKUP(I153,'リスト1(PC入力用)'!$C$2:$E$169,3,FALSE))</f>
        <v/>
      </c>
      <c r="Y153" s="22" t="str">
        <f>IF(X153="","",W153+X153)</f>
        <v/>
      </c>
      <c r="Z153" s="201" t="str">
        <f t="shared" ref="Z153:Z154" si="6">IF(Y153="","",_xlfn.IFS(Y153=2,"対策の必要なし",Y153=3,"現時点では必要なし",Y153=4,"何らかの対策が必要",Y153=5,"優先的な対策が必要",Y153=6,"即座に対策が必要"))</f>
        <v/>
      </c>
      <c r="AA153" s="202"/>
      <c r="AB153" s="203"/>
    </row>
    <row r="154" spans="1:29" ht="26.25" customHeight="1" thickBot="1">
      <c r="A154" s="117"/>
      <c r="B154" s="118"/>
      <c r="C154" s="118"/>
      <c r="D154" s="118"/>
      <c r="E154" s="136"/>
      <c r="F154" s="7">
        <v>3</v>
      </c>
      <c r="G154" s="182"/>
      <c r="H154" s="196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200"/>
      <c r="W154" s="46" t="str">
        <f>IF(I154="","",VLOOKUP(I154,'リスト1(PC入力用)'!$C$2:$E$169,2,FALSE))</f>
        <v/>
      </c>
      <c r="X154" s="47" t="str">
        <f>IF(I154="","",VLOOKUP(I154,'リスト1(PC入力用)'!$C$2:$E$169,3,FALSE))</f>
        <v/>
      </c>
      <c r="Y154" s="23" t="str">
        <f>IF(X154="","",W154+X154)</f>
        <v/>
      </c>
      <c r="Z154" s="201" t="str">
        <f t="shared" si="6"/>
        <v/>
      </c>
      <c r="AA154" s="202"/>
      <c r="AB154" s="203"/>
    </row>
    <row r="155" spans="1:29" ht="26.25" customHeight="1" thickTop="1">
      <c r="A155" s="137" t="s">
        <v>17</v>
      </c>
      <c r="B155" s="138"/>
      <c r="C155" s="138"/>
      <c r="D155" s="138"/>
      <c r="E155" s="139"/>
      <c r="F155" s="8" t="s">
        <v>8</v>
      </c>
      <c r="G155" s="11" t="s">
        <v>30</v>
      </c>
      <c r="H155" s="225" t="s">
        <v>23</v>
      </c>
      <c r="I155" s="226"/>
      <c r="J155" s="226"/>
      <c r="K155" s="147" t="s">
        <v>24</v>
      </c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  <c r="AB155" s="141"/>
    </row>
    <row r="156" spans="1:29" ht="26.25" customHeight="1">
      <c r="A156" s="142" t="s">
        <v>33</v>
      </c>
      <c r="B156" s="143"/>
      <c r="C156" s="143"/>
      <c r="D156" s="143"/>
      <c r="E156" s="143"/>
      <c r="F156" s="9"/>
      <c r="G156" s="34" t="str">
        <f>IF(F156="","",VLOOKUP(F156,F152:Y154,20,FALSE))</f>
        <v/>
      </c>
      <c r="H156" s="219" t="str">
        <f>IF(F156="","",VLOOKUP(F156,F152:AB154,21,FALSE))</f>
        <v/>
      </c>
      <c r="I156" s="220"/>
      <c r="J156" s="221"/>
      <c r="K156" s="194"/>
      <c r="L156" s="195"/>
      <c r="M156" s="186"/>
      <c r="N156" s="184"/>
      <c r="O156" s="184"/>
      <c r="P156" s="184"/>
      <c r="Q156" s="184"/>
      <c r="R156" s="184"/>
      <c r="S156" s="184"/>
      <c r="T156" s="187"/>
      <c r="U156" s="184"/>
      <c r="V156" s="184"/>
      <c r="W156" s="184"/>
      <c r="X156" s="184"/>
      <c r="Y156" s="184"/>
      <c r="Z156" s="184"/>
      <c r="AA156" s="184"/>
      <c r="AB156" s="185"/>
    </row>
    <row r="157" spans="1:29" ht="26.25" customHeight="1">
      <c r="A157" s="115" t="s">
        <v>31</v>
      </c>
      <c r="B157" s="116"/>
      <c r="C157" s="116"/>
      <c r="D157" s="116"/>
      <c r="E157" s="116"/>
      <c r="F157" s="9"/>
      <c r="G157" s="34" t="str">
        <f>IF(F157="","",VLOOKUP(F157,F152:Y154,20,FALSE))</f>
        <v/>
      </c>
      <c r="H157" s="219" t="str">
        <f>IF(F157="","",VLOOKUP(F157,F152:AB154,21,FALSE))</f>
        <v/>
      </c>
      <c r="I157" s="220"/>
      <c r="J157" s="221"/>
      <c r="K157" s="194"/>
      <c r="L157" s="195"/>
      <c r="M157" s="186"/>
      <c r="N157" s="184"/>
      <c r="O157" s="184"/>
      <c r="P157" s="184"/>
      <c r="Q157" s="184"/>
      <c r="R157" s="184"/>
      <c r="S157" s="184"/>
      <c r="T157" s="187"/>
      <c r="U157" s="184"/>
      <c r="V157" s="184"/>
      <c r="W157" s="184"/>
      <c r="X157" s="184"/>
      <c r="Y157" s="184"/>
      <c r="Z157" s="184"/>
      <c r="AA157" s="184"/>
      <c r="AB157" s="185"/>
    </row>
    <row r="158" spans="1:29" ht="26.25" customHeight="1" thickBot="1">
      <c r="A158" s="117"/>
      <c r="B158" s="118"/>
      <c r="C158" s="118"/>
      <c r="D158" s="118"/>
      <c r="E158" s="118"/>
      <c r="F158" s="10"/>
      <c r="G158" s="34" t="str">
        <f>IF(F158="","",VLOOKUP(F158,F152:Y154,20,FALSE))</f>
        <v/>
      </c>
      <c r="H158" s="222" t="str">
        <f>IF(F158="","",VLOOKUP(F158,F152:AB154,21,FALSE))</f>
        <v/>
      </c>
      <c r="I158" s="223"/>
      <c r="J158" s="224"/>
      <c r="K158" s="182"/>
      <c r="L158" s="196"/>
      <c r="M158" s="204"/>
      <c r="N158" s="181"/>
      <c r="O158" s="181"/>
      <c r="P158" s="181"/>
      <c r="Q158" s="181"/>
      <c r="R158" s="181"/>
      <c r="S158" s="181"/>
      <c r="T158" s="205"/>
      <c r="U158" s="184"/>
      <c r="V158" s="184"/>
      <c r="W158" s="184"/>
      <c r="X158" s="184"/>
      <c r="Y158" s="184"/>
      <c r="Z158" s="184"/>
      <c r="AA158" s="184"/>
      <c r="AB158" s="185"/>
    </row>
    <row r="159" spans="1:29" ht="26.25" customHeight="1" thickTop="1">
      <c r="A159" s="123" t="s">
        <v>13</v>
      </c>
      <c r="B159" s="124"/>
      <c r="C159" s="124"/>
      <c r="D159" s="124"/>
      <c r="E159" s="124"/>
      <c r="F159" s="229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131" t="s">
        <v>35</v>
      </c>
      <c r="Z159" s="131"/>
      <c r="AA159" s="131"/>
      <c r="AB159" s="132"/>
    </row>
    <row r="160" spans="1:29" ht="26.25" customHeight="1" thickBot="1">
      <c r="A160" s="125"/>
      <c r="B160" s="126"/>
      <c r="C160" s="126"/>
      <c r="D160" s="126"/>
      <c r="E160" s="126"/>
      <c r="F160" s="231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232"/>
      <c r="W160" s="232"/>
      <c r="X160" s="232"/>
      <c r="Y160" s="133"/>
      <c r="Z160" s="133"/>
      <c r="AA160" s="133"/>
      <c r="AB160" s="134"/>
    </row>
    <row r="161" spans="1:29" ht="26.25" customHeight="1" thickTop="1">
      <c r="A161" s="101" t="s">
        <v>11</v>
      </c>
      <c r="B161" s="208" t="str">
        <f>IF(B137="","",B137)</f>
        <v/>
      </c>
      <c r="C161" s="209"/>
      <c r="D161" s="209"/>
      <c r="E161" s="210"/>
      <c r="F161" s="112" t="s">
        <v>12</v>
      </c>
      <c r="G161" s="14" t="s">
        <v>14</v>
      </c>
      <c r="H161" s="15">
        <v>2</v>
      </c>
      <c r="I161" s="13">
        <v>3</v>
      </c>
      <c r="J161" s="15">
        <v>4</v>
      </c>
      <c r="K161" s="15">
        <v>5</v>
      </c>
      <c r="L161" s="16">
        <v>6</v>
      </c>
      <c r="M161" s="16">
        <v>7</v>
      </c>
      <c r="N161" s="16">
        <v>8</v>
      </c>
      <c r="O161" s="16">
        <v>9</v>
      </c>
      <c r="P161" s="16">
        <v>10</v>
      </c>
      <c r="Q161" s="15">
        <v>11</v>
      </c>
      <c r="R161" s="16">
        <v>12</v>
      </c>
      <c r="S161" s="16">
        <v>13</v>
      </c>
      <c r="T161" s="16">
        <v>14</v>
      </c>
      <c r="U161" s="16">
        <v>15</v>
      </c>
      <c r="V161" s="16">
        <v>16</v>
      </c>
      <c r="W161" s="16">
        <v>17</v>
      </c>
      <c r="X161" s="16">
        <v>18</v>
      </c>
      <c r="Y161" s="16">
        <v>19</v>
      </c>
      <c r="Z161" s="18">
        <v>20</v>
      </c>
      <c r="AA161" s="86"/>
      <c r="AB161" s="87"/>
    </row>
    <row r="162" spans="1:29" ht="26.25" customHeight="1">
      <c r="A162" s="101"/>
      <c r="B162" s="211"/>
      <c r="C162" s="212"/>
      <c r="D162" s="212"/>
      <c r="E162" s="213"/>
      <c r="F162" s="113"/>
      <c r="G162" s="217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  <c r="Y162" s="217"/>
      <c r="Z162" s="217"/>
      <c r="AA162" s="88"/>
      <c r="AB162" s="89"/>
    </row>
    <row r="163" spans="1:29" ht="26.25" customHeight="1">
      <c r="A163" s="101"/>
      <c r="B163" s="211"/>
      <c r="C163" s="212"/>
      <c r="D163" s="212"/>
      <c r="E163" s="213"/>
      <c r="F163" s="113"/>
      <c r="G163" s="217"/>
      <c r="H163" s="217"/>
      <c r="I163" s="217"/>
      <c r="J163" s="217"/>
      <c r="K163" s="217"/>
      <c r="L163" s="217"/>
      <c r="M163" s="217"/>
      <c r="N163" s="217"/>
      <c r="O163" s="217"/>
      <c r="P163" s="217"/>
      <c r="Q163" s="217"/>
      <c r="R163" s="217"/>
      <c r="S163" s="217"/>
      <c r="T163" s="217"/>
      <c r="U163" s="217"/>
      <c r="V163" s="217"/>
      <c r="W163" s="217"/>
      <c r="X163" s="217"/>
      <c r="Y163" s="217"/>
      <c r="Z163" s="217"/>
      <c r="AA163" s="88"/>
      <c r="AB163" s="89"/>
    </row>
    <row r="164" spans="1:29" ht="26.25" customHeight="1">
      <c r="A164" s="102"/>
      <c r="B164" s="214"/>
      <c r="C164" s="215"/>
      <c r="D164" s="215"/>
      <c r="E164" s="216"/>
      <c r="F164" s="114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  <c r="AA164" s="90"/>
      <c r="AB164" s="91"/>
    </row>
    <row r="165" spans="1:29" ht="26.25" customHeight="1">
      <c r="A165" s="28"/>
      <c r="B165" s="29"/>
      <c r="C165" s="29"/>
      <c r="D165" s="29"/>
      <c r="E165" s="29"/>
      <c r="F165" s="28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27"/>
      <c r="Z165" s="27"/>
      <c r="AA165" s="26"/>
      <c r="AB165" s="26"/>
    </row>
    <row r="166" spans="1:29" ht="26.25" customHeight="1">
      <c r="A166" s="92" t="s">
        <v>9</v>
      </c>
      <c r="B166" s="93"/>
      <c r="C166" s="64" t="s">
        <v>21</v>
      </c>
      <c r="D166" s="64"/>
      <c r="E166" s="64"/>
      <c r="F166" s="64"/>
      <c r="G166" s="98"/>
      <c r="H166" s="61" t="s">
        <v>15</v>
      </c>
      <c r="I166" s="61"/>
      <c r="J166" s="64" t="s">
        <v>20</v>
      </c>
      <c r="K166" s="64"/>
      <c r="L166" s="64"/>
      <c r="M166" s="64"/>
      <c r="N166" s="64"/>
      <c r="O166" s="98"/>
      <c r="P166" s="61" t="s">
        <v>29</v>
      </c>
      <c r="Q166" s="61"/>
      <c r="R166" s="61"/>
      <c r="S166" s="61"/>
      <c r="T166" s="64" t="s">
        <v>26</v>
      </c>
      <c r="U166" s="64"/>
      <c r="V166" s="64"/>
      <c r="W166" s="67" t="s">
        <v>23</v>
      </c>
      <c r="X166" s="68"/>
      <c r="Y166" s="73" t="s">
        <v>34</v>
      </c>
      <c r="Z166" s="73"/>
      <c r="AA166" s="73"/>
      <c r="AB166" s="74"/>
    </row>
    <row r="167" spans="1:29" ht="26.25" customHeight="1">
      <c r="A167" s="94"/>
      <c r="B167" s="95"/>
      <c r="C167" s="65"/>
      <c r="D167" s="65"/>
      <c r="E167" s="65"/>
      <c r="F167" s="65"/>
      <c r="G167" s="99"/>
      <c r="H167" s="62"/>
      <c r="I167" s="62"/>
      <c r="J167" s="65"/>
      <c r="K167" s="65"/>
      <c r="L167" s="65"/>
      <c r="M167" s="65"/>
      <c r="N167" s="65"/>
      <c r="O167" s="99"/>
      <c r="P167" s="62"/>
      <c r="Q167" s="62"/>
      <c r="R167" s="62"/>
      <c r="S167" s="62"/>
      <c r="T167" s="65"/>
      <c r="U167" s="65"/>
      <c r="V167" s="65"/>
      <c r="W167" s="69"/>
      <c r="X167" s="70"/>
      <c r="Y167" s="75"/>
      <c r="Z167" s="75"/>
      <c r="AA167" s="75"/>
      <c r="AB167" s="76"/>
    </row>
    <row r="168" spans="1:29" ht="26.25" customHeight="1">
      <c r="A168" s="96"/>
      <c r="B168" s="97"/>
      <c r="C168" s="66"/>
      <c r="D168" s="66"/>
      <c r="E168" s="66"/>
      <c r="F168" s="66"/>
      <c r="G168" s="100"/>
      <c r="H168" s="63"/>
      <c r="I168" s="63"/>
      <c r="J168" s="66"/>
      <c r="K168" s="66"/>
      <c r="L168" s="66"/>
      <c r="M168" s="66"/>
      <c r="N168" s="66"/>
      <c r="O168" s="100"/>
      <c r="P168" s="63"/>
      <c r="Q168" s="63"/>
      <c r="R168" s="63"/>
      <c r="S168" s="63"/>
      <c r="T168" s="66"/>
      <c r="U168" s="66"/>
      <c r="V168" s="66"/>
      <c r="W168" s="71"/>
      <c r="X168" s="72"/>
      <c r="Y168" s="77"/>
      <c r="Z168" s="77"/>
      <c r="AA168" s="77"/>
      <c r="AB168" s="78"/>
    </row>
    <row r="169" spans="1:29" ht="26.25" customHeight="1">
      <c r="A169" s="165" t="s">
        <v>22</v>
      </c>
      <c r="B169" s="165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"/>
      <c r="N169" s="1"/>
      <c r="O169" s="1"/>
      <c r="P169" s="2"/>
      <c r="T169" s="227" t="str">
        <f>IF(T145="","",T145+1)</f>
        <v/>
      </c>
      <c r="U169" s="227"/>
      <c r="V169" s="227"/>
      <c r="W169" s="227"/>
      <c r="X169" s="227"/>
      <c r="Y169" s="227"/>
      <c r="Z169" s="227"/>
      <c r="AA169" s="207" t="str">
        <f>IF(T169="","",T169)</f>
        <v/>
      </c>
      <c r="AB169" s="207"/>
      <c r="AC169" s="21"/>
    </row>
    <row r="170" spans="1:29" ht="26.25" customHeight="1">
      <c r="A170" s="166"/>
      <c r="B170" s="166"/>
      <c r="C170" s="166"/>
      <c r="D170" s="166"/>
      <c r="E170" s="166"/>
      <c r="F170" s="167"/>
      <c r="G170" s="167"/>
      <c r="H170" s="167"/>
      <c r="I170" s="167"/>
      <c r="J170" s="167"/>
      <c r="K170" s="167"/>
      <c r="L170" s="167"/>
      <c r="M170" s="168" t="s">
        <v>5</v>
      </c>
      <c r="N170" s="168"/>
      <c r="O170" s="228" t="str">
        <f>IF(O146="","",O146)</f>
        <v/>
      </c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  <c r="AA170" s="228"/>
      <c r="AB170" s="228"/>
    </row>
    <row r="171" spans="1:29" ht="26.25" customHeight="1">
      <c r="A171" s="170" t="s">
        <v>6</v>
      </c>
      <c r="B171" s="171"/>
      <c r="C171" s="171"/>
      <c r="D171" s="171"/>
      <c r="E171" s="172"/>
      <c r="F171" s="176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8"/>
      <c r="S171" s="177"/>
      <c r="T171" s="177"/>
      <c r="U171" s="177"/>
      <c r="V171" s="177"/>
      <c r="W171" s="177"/>
      <c r="X171" s="177"/>
      <c r="Y171" s="177"/>
      <c r="Z171" s="177"/>
      <c r="AA171" s="177"/>
      <c r="AB171" s="179"/>
    </row>
    <row r="172" spans="1:29" ht="26.25" customHeight="1" thickBot="1">
      <c r="A172" s="173"/>
      <c r="B172" s="174"/>
      <c r="C172" s="174"/>
      <c r="D172" s="174"/>
      <c r="E172" s="175"/>
      <c r="F172" s="180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2"/>
      <c r="S172" s="181"/>
      <c r="T172" s="181"/>
      <c r="U172" s="181"/>
      <c r="V172" s="181"/>
      <c r="W172" s="181"/>
      <c r="X172" s="181"/>
      <c r="Y172" s="181"/>
      <c r="Z172" s="181"/>
      <c r="AA172" s="181"/>
      <c r="AB172" s="183"/>
    </row>
    <row r="173" spans="1:29" ht="26.25" customHeight="1" thickTop="1">
      <c r="A173" s="154" t="s">
        <v>7</v>
      </c>
      <c r="B173" s="155"/>
      <c r="C173" s="155"/>
      <c r="D173" s="155"/>
      <c r="E173" s="155"/>
      <c r="F173" s="155"/>
      <c r="G173" s="155"/>
      <c r="H173" s="155"/>
      <c r="I173" s="155"/>
      <c r="J173" s="155"/>
      <c r="K173" s="155"/>
      <c r="L173" s="156"/>
      <c r="M173" s="12">
        <v>1</v>
      </c>
      <c r="N173" s="188"/>
      <c r="O173" s="188"/>
      <c r="P173" s="188"/>
      <c r="Q173" s="188"/>
      <c r="R173" s="188"/>
      <c r="S173" s="188"/>
      <c r="T173" s="189"/>
      <c r="U173" s="17">
        <v>3</v>
      </c>
      <c r="V173" s="192"/>
      <c r="W173" s="192"/>
      <c r="X173" s="192"/>
      <c r="Y173" s="192"/>
      <c r="Z173" s="192"/>
      <c r="AA173" s="192"/>
      <c r="AB173" s="193"/>
    </row>
    <row r="174" spans="1:29" ht="26.25" customHeight="1" thickBot="1">
      <c r="A174" s="160" t="s">
        <v>18</v>
      </c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2"/>
      <c r="M174" s="3">
        <v>2</v>
      </c>
      <c r="N174" s="190"/>
      <c r="O174" s="190"/>
      <c r="P174" s="190"/>
      <c r="Q174" s="190"/>
      <c r="R174" s="190"/>
      <c r="S174" s="190"/>
      <c r="T174" s="191"/>
      <c r="U174" s="3">
        <v>4</v>
      </c>
      <c r="V174" s="181"/>
      <c r="W174" s="181"/>
      <c r="X174" s="181"/>
      <c r="Y174" s="181"/>
      <c r="Z174" s="181"/>
      <c r="AA174" s="181"/>
      <c r="AB174" s="183"/>
    </row>
    <row r="175" spans="1:29" ht="26.25" customHeight="1" thickTop="1">
      <c r="A175" s="137" t="s">
        <v>16</v>
      </c>
      <c r="B175" s="138"/>
      <c r="C175" s="138"/>
      <c r="D175" s="138"/>
      <c r="E175" s="139"/>
      <c r="F175" s="5" t="s">
        <v>8</v>
      </c>
      <c r="G175" s="147" t="s">
        <v>141</v>
      </c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1"/>
      <c r="W175" s="148" t="s">
        <v>28</v>
      </c>
      <c r="X175" s="149"/>
      <c r="Y175" s="150"/>
      <c r="Z175" s="151" t="s">
        <v>25</v>
      </c>
      <c r="AA175" s="151"/>
      <c r="AB175" s="152"/>
    </row>
    <row r="176" spans="1:29" ht="26.25" customHeight="1">
      <c r="A176" s="142" t="s">
        <v>10</v>
      </c>
      <c r="B176" s="143"/>
      <c r="C176" s="143"/>
      <c r="D176" s="143"/>
      <c r="E176" s="153"/>
      <c r="F176" s="6">
        <v>1</v>
      </c>
      <c r="G176" s="194"/>
      <c r="H176" s="195"/>
      <c r="I176" s="197"/>
      <c r="J176" s="197"/>
      <c r="K176" s="197"/>
      <c r="L176" s="197"/>
      <c r="M176" s="197"/>
      <c r="N176" s="197"/>
      <c r="O176" s="197"/>
      <c r="P176" s="197"/>
      <c r="Q176" s="197"/>
      <c r="R176" s="197"/>
      <c r="S176" s="197"/>
      <c r="T176" s="197"/>
      <c r="U176" s="197"/>
      <c r="V176" s="198"/>
      <c r="W176" s="46" t="str">
        <f>IF(I176="","",VLOOKUP(I176,'リスト1(PC入力用)'!$C$2:$E$169,2,FALSE))</f>
        <v/>
      </c>
      <c r="X176" s="47" t="str">
        <f>IF(I176="","",VLOOKUP(I176,'リスト1(PC入力用)'!$C$2:$E$169,3,FALSE))</f>
        <v/>
      </c>
      <c r="Y176" s="22" t="str">
        <f>IF(X176="","",W176+X176)</f>
        <v/>
      </c>
      <c r="Z176" s="201" t="str">
        <f>IF(Y176="","",_xlfn.IFS(Y176=2,"対策の必要なし",Y176=3,"現時点では必要なし",Y176=4,"何らかの対策が必要",Y176=5,"優先的な対策が必要",Y176=6,"即座に対策が必要"))</f>
        <v/>
      </c>
      <c r="AA176" s="202"/>
      <c r="AB176" s="203"/>
    </row>
    <row r="177" spans="1:28" ht="26.25" customHeight="1">
      <c r="A177" s="115" t="s">
        <v>19</v>
      </c>
      <c r="B177" s="116"/>
      <c r="C177" s="116"/>
      <c r="D177" s="116"/>
      <c r="E177" s="135"/>
      <c r="F177" s="6">
        <v>2</v>
      </c>
      <c r="G177" s="194"/>
      <c r="H177" s="195"/>
      <c r="I177" s="197"/>
      <c r="J177" s="197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8"/>
      <c r="W177" s="46" t="str">
        <f>IF(I177="","",VLOOKUP(I177,'リスト1(PC入力用)'!$C$2:$E$169,2,FALSE))</f>
        <v/>
      </c>
      <c r="X177" s="47" t="str">
        <f>IF(I177="","",VLOOKUP(I177,'リスト1(PC入力用)'!$C$2:$E$169,3,FALSE))</f>
        <v/>
      </c>
      <c r="Y177" s="22" t="str">
        <f>IF(X177="","",W177+X177)</f>
        <v/>
      </c>
      <c r="Z177" s="201" t="str">
        <f t="shared" ref="Z177:Z178" si="7">IF(Y177="","",_xlfn.IFS(Y177=2,"対策の必要なし",Y177=3,"現時点では必要なし",Y177=4,"何らかの対策が必要",Y177=5,"優先的な対策が必要",Y177=6,"即座に対策が必要"))</f>
        <v/>
      </c>
      <c r="AA177" s="202"/>
      <c r="AB177" s="203"/>
    </row>
    <row r="178" spans="1:28" ht="26.25" customHeight="1" thickBot="1">
      <c r="A178" s="117"/>
      <c r="B178" s="118"/>
      <c r="C178" s="118"/>
      <c r="D178" s="118"/>
      <c r="E178" s="136"/>
      <c r="F178" s="7">
        <v>3</v>
      </c>
      <c r="G178" s="182"/>
      <c r="H178" s="196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  <c r="T178" s="199"/>
      <c r="U178" s="199"/>
      <c r="V178" s="200"/>
      <c r="W178" s="46" t="str">
        <f>IF(I178="","",VLOOKUP(I178,'リスト1(PC入力用)'!$C$2:$E$169,2,FALSE))</f>
        <v/>
      </c>
      <c r="X178" s="47" t="str">
        <f>IF(I178="","",VLOOKUP(I178,'リスト1(PC入力用)'!$C$2:$E$169,3,FALSE))</f>
        <v/>
      </c>
      <c r="Y178" s="23" t="str">
        <f>IF(X178="","",W178+X178)</f>
        <v/>
      </c>
      <c r="Z178" s="201" t="str">
        <f t="shared" si="7"/>
        <v/>
      </c>
      <c r="AA178" s="202"/>
      <c r="AB178" s="203"/>
    </row>
    <row r="179" spans="1:28" ht="26.25" customHeight="1" thickTop="1">
      <c r="A179" s="137" t="s">
        <v>17</v>
      </c>
      <c r="B179" s="138"/>
      <c r="C179" s="138"/>
      <c r="D179" s="138"/>
      <c r="E179" s="139"/>
      <c r="F179" s="8" t="s">
        <v>8</v>
      </c>
      <c r="G179" s="11" t="s">
        <v>30</v>
      </c>
      <c r="H179" s="225" t="s">
        <v>23</v>
      </c>
      <c r="I179" s="226"/>
      <c r="J179" s="226"/>
      <c r="K179" s="147" t="s">
        <v>24</v>
      </c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1"/>
    </row>
    <row r="180" spans="1:28" ht="26.25" customHeight="1">
      <c r="A180" s="142" t="s">
        <v>33</v>
      </c>
      <c r="B180" s="143"/>
      <c r="C180" s="143"/>
      <c r="D180" s="143"/>
      <c r="E180" s="143"/>
      <c r="F180" s="9"/>
      <c r="G180" s="34" t="str">
        <f>IF(F180="","",VLOOKUP(F180,F176:Y178,20,FALSE))</f>
        <v/>
      </c>
      <c r="H180" s="219" t="str">
        <f>IF(F180="","",VLOOKUP(F180,F176:AB178,21,FALSE))</f>
        <v/>
      </c>
      <c r="I180" s="220"/>
      <c r="J180" s="221"/>
      <c r="K180" s="194"/>
      <c r="L180" s="195"/>
      <c r="M180" s="186"/>
      <c r="N180" s="184"/>
      <c r="O180" s="184"/>
      <c r="P180" s="184"/>
      <c r="Q180" s="184"/>
      <c r="R180" s="184"/>
      <c r="S180" s="184"/>
      <c r="T180" s="187"/>
      <c r="U180" s="184"/>
      <c r="V180" s="184"/>
      <c r="W180" s="184"/>
      <c r="X180" s="184"/>
      <c r="Y180" s="184"/>
      <c r="Z180" s="184"/>
      <c r="AA180" s="184"/>
      <c r="AB180" s="185"/>
    </row>
    <row r="181" spans="1:28" ht="26.25" customHeight="1">
      <c r="A181" s="115" t="s">
        <v>31</v>
      </c>
      <c r="B181" s="116"/>
      <c r="C181" s="116"/>
      <c r="D181" s="116"/>
      <c r="E181" s="116"/>
      <c r="F181" s="9"/>
      <c r="G181" s="34" t="str">
        <f>IF(F181="","",VLOOKUP(F181,F176:Y178,20,FALSE))</f>
        <v/>
      </c>
      <c r="H181" s="219" t="str">
        <f>IF(F181="","",VLOOKUP(F181,F176:AB178,21,FALSE))</f>
        <v/>
      </c>
      <c r="I181" s="220"/>
      <c r="J181" s="221"/>
      <c r="K181" s="194"/>
      <c r="L181" s="195"/>
      <c r="M181" s="186"/>
      <c r="N181" s="184"/>
      <c r="O181" s="184"/>
      <c r="P181" s="184"/>
      <c r="Q181" s="184"/>
      <c r="R181" s="184"/>
      <c r="S181" s="184"/>
      <c r="T181" s="187"/>
      <c r="U181" s="184"/>
      <c r="V181" s="184"/>
      <c r="W181" s="184"/>
      <c r="X181" s="184"/>
      <c r="Y181" s="184"/>
      <c r="Z181" s="184"/>
      <c r="AA181" s="184"/>
      <c r="AB181" s="185"/>
    </row>
    <row r="182" spans="1:28" ht="26.25" customHeight="1" thickBot="1">
      <c r="A182" s="117"/>
      <c r="B182" s="118"/>
      <c r="C182" s="118"/>
      <c r="D182" s="118"/>
      <c r="E182" s="118"/>
      <c r="F182" s="10"/>
      <c r="G182" s="34" t="str">
        <f>IF(F182="","",VLOOKUP(F182,F176:Y178,20,FALSE))</f>
        <v/>
      </c>
      <c r="H182" s="222" t="str">
        <f>IF(F182="","",VLOOKUP(F182,F176:AB178,21,FALSE))</f>
        <v/>
      </c>
      <c r="I182" s="223"/>
      <c r="J182" s="224"/>
      <c r="K182" s="182"/>
      <c r="L182" s="196"/>
      <c r="M182" s="204"/>
      <c r="N182" s="181"/>
      <c r="O182" s="181"/>
      <c r="P182" s="181"/>
      <c r="Q182" s="181"/>
      <c r="R182" s="181"/>
      <c r="S182" s="181"/>
      <c r="T182" s="205"/>
      <c r="U182" s="184"/>
      <c r="V182" s="184"/>
      <c r="W182" s="184"/>
      <c r="X182" s="184"/>
      <c r="Y182" s="184"/>
      <c r="Z182" s="184"/>
      <c r="AA182" s="184"/>
      <c r="AB182" s="185"/>
    </row>
    <row r="183" spans="1:28" ht="26.25" customHeight="1" thickTop="1">
      <c r="A183" s="123" t="s">
        <v>13</v>
      </c>
      <c r="B183" s="124"/>
      <c r="C183" s="124"/>
      <c r="D183" s="124"/>
      <c r="E183" s="124"/>
      <c r="F183" s="229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131" t="s">
        <v>35</v>
      </c>
      <c r="Z183" s="131"/>
      <c r="AA183" s="131"/>
      <c r="AB183" s="132"/>
    </row>
    <row r="184" spans="1:28" ht="26.25" customHeight="1" thickBot="1">
      <c r="A184" s="125"/>
      <c r="B184" s="126"/>
      <c r="C184" s="126"/>
      <c r="D184" s="126"/>
      <c r="E184" s="126"/>
      <c r="F184" s="231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  <c r="R184" s="232"/>
      <c r="S184" s="232"/>
      <c r="T184" s="232"/>
      <c r="U184" s="232"/>
      <c r="V184" s="232"/>
      <c r="W184" s="232"/>
      <c r="X184" s="232"/>
      <c r="Y184" s="133"/>
      <c r="Z184" s="133"/>
      <c r="AA184" s="133"/>
      <c r="AB184" s="134"/>
    </row>
    <row r="185" spans="1:28" ht="26.25" customHeight="1" thickTop="1">
      <c r="A185" s="101" t="s">
        <v>11</v>
      </c>
      <c r="B185" s="208" t="str">
        <f>IF(B161="","",B161)</f>
        <v/>
      </c>
      <c r="C185" s="209"/>
      <c r="D185" s="209"/>
      <c r="E185" s="210"/>
      <c r="F185" s="112" t="s">
        <v>12</v>
      </c>
      <c r="G185" s="14" t="s">
        <v>14</v>
      </c>
      <c r="H185" s="15">
        <v>2</v>
      </c>
      <c r="I185" s="13">
        <v>3</v>
      </c>
      <c r="J185" s="15">
        <v>4</v>
      </c>
      <c r="K185" s="15">
        <v>5</v>
      </c>
      <c r="L185" s="16">
        <v>6</v>
      </c>
      <c r="M185" s="16">
        <v>7</v>
      </c>
      <c r="N185" s="16">
        <v>8</v>
      </c>
      <c r="O185" s="16">
        <v>9</v>
      </c>
      <c r="P185" s="16">
        <v>10</v>
      </c>
      <c r="Q185" s="15">
        <v>11</v>
      </c>
      <c r="R185" s="16">
        <v>12</v>
      </c>
      <c r="S185" s="16">
        <v>13</v>
      </c>
      <c r="T185" s="16">
        <v>14</v>
      </c>
      <c r="U185" s="16">
        <v>15</v>
      </c>
      <c r="V185" s="16">
        <v>16</v>
      </c>
      <c r="W185" s="16">
        <v>17</v>
      </c>
      <c r="X185" s="16">
        <v>18</v>
      </c>
      <c r="Y185" s="16">
        <v>19</v>
      </c>
      <c r="Z185" s="18">
        <v>20</v>
      </c>
      <c r="AA185" s="86"/>
      <c r="AB185" s="87"/>
    </row>
    <row r="186" spans="1:28" ht="26.25" customHeight="1">
      <c r="A186" s="101"/>
      <c r="B186" s="211"/>
      <c r="C186" s="212"/>
      <c r="D186" s="212"/>
      <c r="E186" s="213"/>
      <c r="F186" s="113"/>
      <c r="G186" s="217"/>
      <c r="H186" s="217"/>
      <c r="I186" s="217"/>
      <c r="J186" s="217"/>
      <c r="K186" s="217"/>
      <c r="L186" s="217"/>
      <c r="M186" s="217"/>
      <c r="N186" s="217"/>
      <c r="O186" s="217"/>
      <c r="P186" s="217"/>
      <c r="Q186" s="217"/>
      <c r="R186" s="217"/>
      <c r="S186" s="217"/>
      <c r="T186" s="217"/>
      <c r="U186" s="217"/>
      <c r="V186" s="217"/>
      <c r="W186" s="217"/>
      <c r="X186" s="217"/>
      <c r="Y186" s="217"/>
      <c r="Z186" s="217"/>
      <c r="AA186" s="88"/>
      <c r="AB186" s="89"/>
    </row>
    <row r="187" spans="1:28" ht="26.25" customHeight="1">
      <c r="A187" s="101"/>
      <c r="B187" s="211"/>
      <c r="C187" s="212"/>
      <c r="D187" s="212"/>
      <c r="E187" s="213"/>
      <c r="F187" s="113"/>
      <c r="G187" s="217"/>
      <c r="H187" s="217"/>
      <c r="I187" s="217"/>
      <c r="J187" s="217"/>
      <c r="K187" s="217"/>
      <c r="L187" s="217"/>
      <c r="M187" s="217"/>
      <c r="N187" s="217"/>
      <c r="O187" s="217"/>
      <c r="P187" s="217"/>
      <c r="Q187" s="217"/>
      <c r="R187" s="217"/>
      <c r="S187" s="217"/>
      <c r="T187" s="217"/>
      <c r="U187" s="217"/>
      <c r="V187" s="217"/>
      <c r="W187" s="217"/>
      <c r="X187" s="217"/>
      <c r="Y187" s="217"/>
      <c r="Z187" s="217"/>
      <c r="AA187" s="88"/>
      <c r="AB187" s="89"/>
    </row>
    <row r="188" spans="1:28" ht="26.25" customHeight="1">
      <c r="A188" s="102"/>
      <c r="B188" s="214"/>
      <c r="C188" s="215"/>
      <c r="D188" s="215"/>
      <c r="E188" s="216"/>
      <c r="F188" s="114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  <c r="X188" s="218"/>
      <c r="Y188" s="218"/>
      <c r="Z188" s="218"/>
      <c r="AA188" s="90"/>
      <c r="AB188" s="91"/>
    </row>
    <row r="189" spans="1:28" ht="26.25" customHeight="1">
      <c r="A189" s="28"/>
      <c r="B189" s="29"/>
      <c r="C189" s="29"/>
      <c r="D189" s="29"/>
      <c r="E189" s="29"/>
      <c r="F189" s="28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27"/>
      <c r="Z189" s="27"/>
      <c r="AA189" s="26"/>
      <c r="AB189" s="26"/>
    </row>
    <row r="190" spans="1:28" ht="26.25" customHeight="1">
      <c r="A190" s="92" t="s">
        <v>9</v>
      </c>
      <c r="B190" s="93"/>
      <c r="C190" s="64" t="s">
        <v>21</v>
      </c>
      <c r="D190" s="64"/>
      <c r="E190" s="64"/>
      <c r="F190" s="64"/>
      <c r="G190" s="98"/>
      <c r="H190" s="61" t="s">
        <v>15</v>
      </c>
      <c r="I190" s="61"/>
      <c r="J190" s="64" t="s">
        <v>20</v>
      </c>
      <c r="K190" s="64"/>
      <c r="L190" s="64"/>
      <c r="M190" s="64"/>
      <c r="N190" s="64"/>
      <c r="O190" s="98"/>
      <c r="P190" s="61" t="s">
        <v>29</v>
      </c>
      <c r="Q190" s="61"/>
      <c r="R190" s="61"/>
      <c r="S190" s="61"/>
      <c r="T190" s="64" t="s">
        <v>26</v>
      </c>
      <c r="U190" s="64"/>
      <c r="V190" s="64"/>
      <c r="W190" s="67" t="s">
        <v>23</v>
      </c>
      <c r="X190" s="68"/>
      <c r="Y190" s="73" t="s">
        <v>34</v>
      </c>
      <c r="Z190" s="73"/>
      <c r="AA190" s="73"/>
      <c r="AB190" s="74"/>
    </row>
    <row r="191" spans="1:28" ht="26.25" customHeight="1">
      <c r="A191" s="94"/>
      <c r="B191" s="95"/>
      <c r="C191" s="65"/>
      <c r="D191" s="65"/>
      <c r="E191" s="65"/>
      <c r="F191" s="65"/>
      <c r="G191" s="99"/>
      <c r="H191" s="62"/>
      <c r="I191" s="62"/>
      <c r="J191" s="65"/>
      <c r="K191" s="65"/>
      <c r="L191" s="65"/>
      <c r="M191" s="65"/>
      <c r="N191" s="65"/>
      <c r="O191" s="99"/>
      <c r="P191" s="62"/>
      <c r="Q191" s="62"/>
      <c r="R191" s="62"/>
      <c r="S191" s="62"/>
      <c r="T191" s="65"/>
      <c r="U191" s="65"/>
      <c r="V191" s="65"/>
      <c r="W191" s="69"/>
      <c r="X191" s="70"/>
      <c r="Y191" s="75"/>
      <c r="Z191" s="75"/>
      <c r="AA191" s="75"/>
      <c r="AB191" s="76"/>
    </row>
    <row r="192" spans="1:28" ht="26.25" customHeight="1">
      <c r="A192" s="96"/>
      <c r="B192" s="97"/>
      <c r="C192" s="66"/>
      <c r="D192" s="66"/>
      <c r="E192" s="66"/>
      <c r="F192" s="66"/>
      <c r="G192" s="100"/>
      <c r="H192" s="63"/>
      <c r="I192" s="63"/>
      <c r="J192" s="66"/>
      <c r="K192" s="66"/>
      <c r="L192" s="66"/>
      <c r="M192" s="66"/>
      <c r="N192" s="66"/>
      <c r="O192" s="100"/>
      <c r="P192" s="63"/>
      <c r="Q192" s="63"/>
      <c r="R192" s="63"/>
      <c r="S192" s="63"/>
      <c r="T192" s="66"/>
      <c r="U192" s="66"/>
      <c r="V192" s="66"/>
      <c r="W192" s="71"/>
      <c r="X192" s="72"/>
      <c r="Y192" s="77"/>
      <c r="Z192" s="77"/>
      <c r="AA192" s="77"/>
      <c r="AB192" s="78"/>
    </row>
    <row r="193" spans="1:29" ht="26.25" customHeight="1">
      <c r="A193" s="165" t="s">
        <v>22</v>
      </c>
      <c r="B193" s="165"/>
      <c r="C193" s="165"/>
      <c r="D193" s="165"/>
      <c r="E193" s="165"/>
      <c r="F193" s="165"/>
      <c r="G193" s="165"/>
      <c r="H193" s="165"/>
      <c r="I193" s="165"/>
      <c r="J193" s="165"/>
      <c r="K193" s="165"/>
      <c r="L193" s="165"/>
      <c r="M193" s="1"/>
      <c r="N193" s="1"/>
      <c r="O193" s="1"/>
      <c r="P193" s="2"/>
      <c r="T193" s="227" t="str">
        <f>IF(T169="","",T169+1)</f>
        <v/>
      </c>
      <c r="U193" s="227"/>
      <c r="V193" s="227"/>
      <c r="W193" s="227"/>
      <c r="X193" s="227"/>
      <c r="Y193" s="227"/>
      <c r="Z193" s="227"/>
      <c r="AA193" s="207" t="str">
        <f>IF(T193="","",T193)</f>
        <v/>
      </c>
      <c r="AB193" s="207"/>
      <c r="AC193" s="21"/>
    </row>
    <row r="194" spans="1:29" ht="26.25" customHeight="1">
      <c r="A194" s="166"/>
      <c r="B194" s="166"/>
      <c r="C194" s="166"/>
      <c r="D194" s="166"/>
      <c r="E194" s="166"/>
      <c r="F194" s="167"/>
      <c r="G194" s="167"/>
      <c r="H194" s="167"/>
      <c r="I194" s="167"/>
      <c r="J194" s="167"/>
      <c r="K194" s="167"/>
      <c r="L194" s="167"/>
      <c r="M194" s="168" t="s">
        <v>5</v>
      </c>
      <c r="N194" s="168"/>
      <c r="O194" s="228" t="str">
        <f>IF(O170="","",O170)</f>
        <v/>
      </c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  <c r="AA194" s="228"/>
      <c r="AB194" s="228"/>
    </row>
    <row r="195" spans="1:29" ht="26.25" customHeight="1">
      <c r="A195" s="170" t="s">
        <v>6</v>
      </c>
      <c r="B195" s="171"/>
      <c r="C195" s="171"/>
      <c r="D195" s="171"/>
      <c r="E195" s="172"/>
      <c r="F195" s="176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8"/>
      <c r="S195" s="177"/>
      <c r="T195" s="177"/>
      <c r="U195" s="177"/>
      <c r="V195" s="177"/>
      <c r="W195" s="177"/>
      <c r="X195" s="177"/>
      <c r="Y195" s="177"/>
      <c r="Z195" s="177"/>
      <c r="AA195" s="177"/>
      <c r="AB195" s="179"/>
    </row>
    <row r="196" spans="1:29" ht="26.25" customHeight="1" thickBot="1">
      <c r="A196" s="173"/>
      <c r="B196" s="174"/>
      <c r="C196" s="174"/>
      <c r="D196" s="174"/>
      <c r="E196" s="175"/>
      <c r="F196" s="180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2"/>
      <c r="S196" s="181"/>
      <c r="T196" s="181"/>
      <c r="U196" s="181"/>
      <c r="V196" s="181"/>
      <c r="W196" s="181"/>
      <c r="X196" s="181"/>
      <c r="Y196" s="181"/>
      <c r="Z196" s="181"/>
      <c r="AA196" s="181"/>
      <c r="AB196" s="183"/>
    </row>
    <row r="197" spans="1:29" ht="26.25" customHeight="1" thickTop="1">
      <c r="A197" s="154" t="s">
        <v>7</v>
      </c>
      <c r="B197" s="155"/>
      <c r="C197" s="155"/>
      <c r="D197" s="155"/>
      <c r="E197" s="155"/>
      <c r="F197" s="155"/>
      <c r="G197" s="155"/>
      <c r="H197" s="155"/>
      <c r="I197" s="155"/>
      <c r="J197" s="155"/>
      <c r="K197" s="155"/>
      <c r="L197" s="156"/>
      <c r="M197" s="12">
        <v>1</v>
      </c>
      <c r="N197" s="188"/>
      <c r="O197" s="188"/>
      <c r="P197" s="188"/>
      <c r="Q197" s="188"/>
      <c r="R197" s="188"/>
      <c r="S197" s="188"/>
      <c r="T197" s="189"/>
      <c r="U197" s="17">
        <v>3</v>
      </c>
      <c r="V197" s="192"/>
      <c r="W197" s="192"/>
      <c r="X197" s="192"/>
      <c r="Y197" s="192"/>
      <c r="Z197" s="192"/>
      <c r="AA197" s="192"/>
      <c r="AB197" s="193"/>
    </row>
    <row r="198" spans="1:29" ht="26.25" customHeight="1" thickBot="1">
      <c r="A198" s="160" t="s">
        <v>18</v>
      </c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2"/>
      <c r="M198" s="3">
        <v>2</v>
      </c>
      <c r="N198" s="190"/>
      <c r="O198" s="190"/>
      <c r="P198" s="190"/>
      <c r="Q198" s="190"/>
      <c r="R198" s="190"/>
      <c r="S198" s="190"/>
      <c r="T198" s="191"/>
      <c r="U198" s="3">
        <v>4</v>
      </c>
      <c r="V198" s="181"/>
      <c r="W198" s="181"/>
      <c r="X198" s="181"/>
      <c r="Y198" s="181"/>
      <c r="Z198" s="181"/>
      <c r="AA198" s="181"/>
      <c r="AB198" s="183"/>
    </row>
    <row r="199" spans="1:29" ht="26.25" customHeight="1" thickTop="1">
      <c r="A199" s="137" t="s">
        <v>16</v>
      </c>
      <c r="B199" s="138"/>
      <c r="C199" s="138"/>
      <c r="D199" s="138"/>
      <c r="E199" s="139"/>
      <c r="F199" s="5" t="s">
        <v>8</v>
      </c>
      <c r="G199" s="147" t="s">
        <v>141</v>
      </c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1"/>
      <c r="W199" s="148" t="s">
        <v>28</v>
      </c>
      <c r="X199" s="149"/>
      <c r="Y199" s="150"/>
      <c r="Z199" s="151" t="s">
        <v>25</v>
      </c>
      <c r="AA199" s="151"/>
      <c r="AB199" s="152"/>
    </row>
    <row r="200" spans="1:29" ht="26.25" customHeight="1">
      <c r="A200" s="142" t="s">
        <v>10</v>
      </c>
      <c r="B200" s="143"/>
      <c r="C200" s="143"/>
      <c r="D200" s="143"/>
      <c r="E200" s="153"/>
      <c r="F200" s="6">
        <v>1</v>
      </c>
      <c r="G200" s="194"/>
      <c r="H200" s="195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8"/>
      <c r="W200" s="46" t="str">
        <f>IF(I200="","",VLOOKUP(I200,'リスト1(PC入力用)'!$C$2:$E$169,2,FALSE))</f>
        <v/>
      </c>
      <c r="X200" s="47" t="str">
        <f>IF(I200="","",VLOOKUP(I200,'リスト1(PC入力用)'!$C$2:$E$169,3,FALSE))</f>
        <v/>
      </c>
      <c r="Y200" s="22" t="str">
        <f>IF(X200="","",W200+X200)</f>
        <v/>
      </c>
      <c r="Z200" s="201" t="str">
        <f>IF(Y200="","",_xlfn.IFS(Y200=2,"対策の必要なし",Y200=3,"現時点では必要なし",Y200=4,"何らかの対策が必要",Y200=5,"優先的な対策が必要",Y200=6,"即座に対策が必要"))</f>
        <v/>
      </c>
      <c r="AA200" s="202"/>
      <c r="AB200" s="203"/>
    </row>
    <row r="201" spans="1:29" ht="26.25" customHeight="1">
      <c r="A201" s="115" t="s">
        <v>19</v>
      </c>
      <c r="B201" s="116"/>
      <c r="C201" s="116"/>
      <c r="D201" s="116"/>
      <c r="E201" s="135"/>
      <c r="F201" s="6">
        <v>2</v>
      </c>
      <c r="G201" s="194"/>
      <c r="H201" s="195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8"/>
      <c r="W201" s="46" t="str">
        <f>IF(I201="","",VLOOKUP(I201,'リスト1(PC入力用)'!$C$2:$E$169,2,FALSE))</f>
        <v/>
      </c>
      <c r="X201" s="47" t="str">
        <f>IF(I201="","",VLOOKUP(I201,'リスト1(PC入力用)'!$C$2:$E$169,3,FALSE))</f>
        <v/>
      </c>
      <c r="Y201" s="22" t="str">
        <f>IF(X201="","",W201+X201)</f>
        <v/>
      </c>
      <c r="Z201" s="201" t="str">
        <f t="shared" ref="Z201:Z202" si="8">IF(Y201="","",_xlfn.IFS(Y201=2,"対策の必要なし",Y201=3,"現時点では必要なし",Y201=4,"何らかの対策が必要",Y201=5,"優先的な対策が必要",Y201=6,"即座に対策が必要"))</f>
        <v/>
      </c>
      <c r="AA201" s="202"/>
      <c r="AB201" s="203"/>
    </row>
    <row r="202" spans="1:29" ht="26.25" customHeight="1" thickBot="1">
      <c r="A202" s="117"/>
      <c r="B202" s="118"/>
      <c r="C202" s="118"/>
      <c r="D202" s="118"/>
      <c r="E202" s="136"/>
      <c r="F202" s="7">
        <v>3</v>
      </c>
      <c r="G202" s="182"/>
      <c r="H202" s="196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199"/>
      <c r="T202" s="199"/>
      <c r="U202" s="199"/>
      <c r="V202" s="200"/>
      <c r="W202" s="46" t="str">
        <f>IF(I202="","",VLOOKUP(I202,'リスト1(PC入力用)'!$C$2:$E$169,2,FALSE))</f>
        <v/>
      </c>
      <c r="X202" s="47" t="str">
        <f>IF(I202="","",VLOOKUP(I202,'リスト1(PC入力用)'!$C$2:$E$169,3,FALSE))</f>
        <v/>
      </c>
      <c r="Y202" s="23" t="str">
        <f>IF(X202="","",W202+X202)</f>
        <v/>
      </c>
      <c r="Z202" s="201" t="str">
        <f t="shared" si="8"/>
        <v/>
      </c>
      <c r="AA202" s="202"/>
      <c r="AB202" s="203"/>
    </row>
    <row r="203" spans="1:29" ht="26.25" customHeight="1" thickTop="1">
      <c r="A203" s="137" t="s">
        <v>17</v>
      </c>
      <c r="B203" s="138"/>
      <c r="C203" s="138"/>
      <c r="D203" s="138"/>
      <c r="E203" s="139"/>
      <c r="F203" s="8" t="s">
        <v>8</v>
      </c>
      <c r="G203" s="11" t="s">
        <v>30</v>
      </c>
      <c r="H203" s="225" t="s">
        <v>23</v>
      </c>
      <c r="I203" s="226"/>
      <c r="J203" s="226"/>
      <c r="K203" s="147" t="s">
        <v>24</v>
      </c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  <c r="AA203" s="140"/>
      <c r="AB203" s="141"/>
    </row>
    <row r="204" spans="1:29" ht="26.25" customHeight="1">
      <c r="A204" s="142" t="s">
        <v>33</v>
      </c>
      <c r="B204" s="143"/>
      <c r="C204" s="143"/>
      <c r="D204" s="143"/>
      <c r="E204" s="143"/>
      <c r="F204" s="9"/>
      <c r="G204" s="34" t="str">
        <f>IF(F204="","",VLOOKUP(F204,F200:Y202,20,FALSE))</f>
        <v/>
      </c>
      <c r="H204" s="219" t="str">
        <f>IF(F204="","",VLOOKUP(F204,F200:AB202,21,FALSE))</f>
        <v/>
      </c>
      <c r="I204" s="220"/>
      <c r="J204" s="221"/>
      <c r="K204" s="194"/>
      <c r="L204" s="195"/>
      <c r="M204" s="186"/>
      <c r="N204" s="184"/>
      <c r="O204" s="184"/>
      <c r="P204" s="184"/>
      <c r="Q204" s="184"/>
      <c r="R204" s="184"/>
      <c r="S204" s="184"/>
      <c r="T204" s="187"/>
      <c r="U204" s="184"/>
      <c r="V204" s="184"/>
      <c r="W204" s="184"/>
      <c r="X204" s="184"/>
      <c r="Y204" s="184"/>
      <c r="Z204" s="184"/>
      <c r="AA204" s="184"/>
      <c r="AB204" s="185"/>
    </row>
    <row r="205" spans="1:29" ht="26.25" customHeight="1">
      <c r="A205" s="115" t="s">
        <v>31</v>
      </c>
      <c r="B205" s="116"/>
      <c r="C205" s="116"/>
      <c r="D205" s="116"/>
      <c r="E205" s="116"/>
      <c r="F205" s="9"/>
      <c r="G205" s="34" t="str">
        <f>IF(F205="","",VLOOKUP(F205,F200:Y202,20,FALSE))</f>
        <v/>
      </c>
      <c r="H205" s="219" t="str">
        <f>IF(F205="","",VLOOKUP(F205,F200:AB202,21,FALSE))</f>
        <v/>
      </c>
      <c r="I205" s="220"/>
      <c r="J205" s="221"/>
      <c r="K205" s="194"/>
      <c r="L205" s="195"/>
      <c r="M205" s="186"/>
      <c r="N205" s="184"/>
      <c r="O205" s="184"/>
      <c r="P205" s="184"/>
      <c r="Q205" s="184"/>
      <c r="R205" s="184"/>
      <c r="S205" s="184"/>
      <c r="T205" s="187"/>
      <c r="U205" s="184"/>
      <c r="V205" s="184"/>
      <c r="W205" s="184"/>
      <c r="X205" s="184"/>
      <c r="Y205" s="184"/>
      <c r="Z205" s="184"/>
      <c r="AA205" s="184"/>
      <c r="AB205" s="185"/>
    </row>
    <row r="206" spans="1:29" ht="26.25" customHeight="1" thickBot="1">
      <c r="A206" s="117"/>
      <c r="B206" s="118"/>
      <c r="C206" s="118"/>
      <c r="D206" s="118"/>
      <c r="E206" s="118"/>
      <c r="F206" s="10"/>
      <c r="G206" s="34" t="str">
        <f>IF(F206="","",VLOOKUP(F206,F200:Y202,20,FALSE))</f>
        <v/>
      </c>
      <c r="H206" s="222" t="str">
        <f>IF(F206="","",VLOOKUP(F206,F200:AB202,21,FALSE))</f>
        <v/>
      </c>
      <c r="I206" s="223"/>
      <c r="J206" s="224"/>
      <c r="K206" s="182"/>
      <c r="L206" s="196"/>
      <c r="M206" s="204"/>
      <c r="N206" s="181"/>
      <c r="O206" s="181"/>
      <c r="P206" s="181"/>
      <c r="Q206" s="181"/>
      <c r="R206" s="181"/>
      <c r="S206" s="181"/>
      <c r="T206" s="205"/>
      <c r="U206" s="184"/>
      <c r="V206" s="184"/>
      <c r="W206" s="184"/>
      <c r="X206" s="184"/>
      <c r="Y206" s="184"/>
      <c r="Z206" s="184"/>
      <c r="AA206" s="184"/>
      <c r="AB206" s="185"/>
    </row>
    <row r="207" spans="1:29" ht="26.25" customHeight="1" thickTop="1">
      <c r="A207" s="123" t="s">
        <v>13</v>
      </c>
      <c r="B207" s="124"/>
      <c r="C207" s="124"/>
      <c r="D207" s="124"/>
      <c r="E207" s="124"/>
      <c r="F207" s="229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131" t="s">
        <v>35</v>
      </c>
      <c r="Z207" s="131"/>
      <c r="AA207" s="131"/>
      <c r="AB207" s="132"/>
    </row>
    <row r="208" spans="1:29" ht="26.25" customHeight="1" thickBot="1">
      <c r="A208" s="125"/>
      <c r="B208" s="126"/>
      <c r="C208" s="126"/>
      <c r="D208" s="126"/>
      <c r="E208" s="126"/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2"/>
      <c r="X208" s="232"/>
      <c r="Y208" s="133"/>
      <c r="Z208" s="133"/>
      <c r="AA208" s="133"/>
      <c r="AB208" s="134"/>
    </row>
    <row r="209" spans="1:29" ht="26.25" customHeight="1" thickTop="1">
      <c r="A209" s="101" t="s">
        <v>11</v>
      </c>
      <c r="B209" s="208" t="str">
        <f>IF(B185="","",B185)</f>
        <v/>
      </c>
      <c r="C209" s="209"/>
      <c r="D209" s="209"/>
      <c r="E209" s="210"/>
      <c r="F209" s="112" t="s">
        <v>12</v>
      </c>
      <c r="G209" s="14" t="s">
        <v>14</v>
      </c>
      <c r="H209" s="15">
        <v>2</v>
      </c>
      <c r="I209" s="13">
        <v>3</v>
      </c>
      <c r="J209" s="15">
        <v>4</v>
      </c>
      <c r="K209" s="15">
        <v>5</v>
      </c>
      <c r="L209" s="16">
        <v>6</v>
      </c>
      <c r="M209" s="16">
        <v>7</v>
      </c>
      <c r="N209" s="16">
        <v>8</v>
      </c>
      <c r="O209" s="16">
        <v>9</v>
      </c>
      <c r="P209" s="16">
        <v>10</v>
      </c>
      <c r="Q209" s="15">
        <v>11</v>
      </c>
      <c r="R209" s="16">
        <v>12</v>
      </c>
      <c r="S209" s="16">
        <v>13</v>
      </c>
      <c r="T209" s="16">
        <v>14</v>
      </c>
      <c r="U209" s="16">
        <v>15</v>
      </c>
      <c r="V209" s="16">
        <v>16</v>
      </c>
      <c r="W209" s="16">
        <v>17</v>
      </c>
      <c r="X209" s="16">
        <v>18</v>
      </c>
      <c r="Y209" s="16">
        <v>19</v>
      </c>
      <c r="Z209" s="18">
        <v>20</v>
      </c>
      <c r="AA209" s="86"/>
      <c r="AB209" s="87"/>
    </row>
    <row r="210" spans="1:29" ht="26.25" customHeight="1">
      <c r="A210" s="101"/>
      <c r="B210" s="211"/>
      <c r="C210" s="212"/>
      <c r="D210" s="212"/>
      <c r="E210" s="213"/>
      <c r="F210" s="113"/>
      <c r="G210" s="217"/>
      <c r="H210" s="217"/>
      <c r="I210" s="217"/>
      <c r="J210" s="217"/>
      <c r="K210" s="217"/>
      <c r="L210" s="217"/>
      <c r="M210" s="217"/>
      <c r="N210" s="217"/>
      <c r="O210" s="217"/>
      <c r="P210" s="217"/>
      <c r="Q210" s="217"/>
      <c r="R210" s="217"/>
      <c r="S210" s="217"/>
      <c r="T210" s="217"/>
      <c r="U210" s="217"/>
      <c r="V210" s="217"/>
      <c r="W210" s="217"/>
      <c r="X210" s="217"/>
      <c r="Y210" s="217"/>
      <c r="Z210" s="217"/>
      <c r="AA210" s="88"/>
      <c r="AB210" s="89"/>
    </row>
    <row r="211" spans="1:29" ht="26.25" customHeight="1">
      <c r="A211" s="101"/>
      <c r="B211" s="211"/>
      <c r="C211" s="212"/>
      <c r="D211" s="212"/>
      <c r="E211" s="213"/>
      <c r="F211" s="113"/>
      <c r="G211" s="217"/>
      <c r="H211" s="217"/>
      <c r="I211" s="217"/>
      <c r="J211" s="217"/>
      <c r="K211" s="217"/>
      <c r="L211" s="217"/>
      <c r="M211" s="217"/>
      <c r="N211" s="217"/>
      <c r="O211" s="217"/>
      <c r="P211" s="217"/>
      <c r="Q211" s="217"/>
      <c r="R211" s="217"/>
      <c r="S211" s="217"/>
      <c r="T211" s="217"/>
      <c r="U211" s="217"/>
      <c r="V211" s="217"/>
      <c r="W211" s="217"/>
      <c r="X211" s="217"/>
      <c r="Y211" s="217"/>
      <c r="Z211" s="217"/>
      <c r="AA211" s="88"/>
      <c r="AB211" s="89"/>
    </row>
    <row r="212" spans="1:29" ht="26.25" customHeight="1">
      <c r="A212" s="102"/>
      <c r="B212" s="214"/>
      <c r="C212" s="215"/>
      <c r="D212" s="215"/>
      <c r="E212" s="216"/>
      <c r="F212" s="114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90"/>
      <c r="AB212" s="91"/>
    </row>
    <row r="213" spans="1:29" ht="26.25" customHeight="1">
      <c r="A213" s="28"/>
      <c r="B213" s="29"/>
      <c r="C213" s="29"/>
      <c r="D213" s="29"/>
      <c r="E213" s="29"/>
      <c r="F213" s="28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27"/>
      <c r="Z213" s="27"/>
      <c r="AA213" s="26"/>
      <c r="AB213" s="26"/>
    </row>
    <row r="214" spans="1:29" ht="26.25" customHeight="1">
      <c r="A214" s="92" t="s">
        <v>9</v>
      </c>
      <c r="B214" s="93"/>
      <c r="C214" s="64" t="s">
        <v>21</v>
      </c>
      <c r="D214" s="64"/>
      <c r="E214" s="64"/>
      <c r="F214" s="64"/>
      <c r="G214" s="98"/>
      <c r="H214" s="61" t="s">
        <v>15</v>
      </c>
      <c r="I214" s="61"/>
      <c r="J214" s="64" t="s">
        <v>20</v>
      </c>
      <c r="K214" s="64"/>
      <c r="L214" s="64"/>
      <c r="M214" s="64"/>
      <c r="N214" s="64"/>
      <c r="O214" s="98"/>
      <c r="P214" s="61" t="s">
        <v>29</v>
      </c>
      <c r="Q214" s="61"/>
      <c r="R214" s="61"/>
      <c r="S214" s="61"/>
      <c r="T214" s="64" t="s">
        <v>26</v>
      </c>
      <c r="U214" s="64"/>
      <c r="V214" s="64"/>
      <c r="W214" s="67" t="s">
        <v>23</v>
      </c>
      <c r="X214" s="68"/>
      <c r="Y214" s="73" t="s">
        <v>34</v>
      </c>
      <c r="Z214" s="73"/>
      <c r="AA214" s="73"/>
      <c r="AB214" s="74"/>
    </row>
    <row r="215" spans="1:29" ht="26.25" customHeight="1">
      <c r="A215" s="94"/>
      <c r="B215" s="95"/>
      <c r="C215" s="65"/>
      <c r="D215" s="65"/>
      <c r="E215" s="65"/>
      <c r="F215" s="65"/>
      <c r="G215" s="99"/>
      <c r="H215" s="62"/>
      <c r="I215" s="62"/>
      <c r="J215" s="65"/>
      <c r="K215" s="65"/>
      <c r="L215" s="65"/>
      <c r="M215" s="65"/>
      <c r="N215" s="65"/>
      <c r="O215" s="99"/>
      <c r="P215" s="62"/>
      <c r="Q215" s="62"/>
      <c r="R215" s="62"/>
      <c r="S215" s="62"/>
      <c r="T215" s="65"/>
      <c r="U215" s="65"/>
      <c r="V215" s="65"/>
      <c r="W215" s="69"/>
      <c r="X215" s="70"/>
      <c r="Y215" s="75"/>
      <c r="Z215" s="75"/>
      <c r="AA215" s="75"/>
      <c r="AB215" s="76"/>
    </row>
    <row r="216" spans="1:29" ht="26.25" customHeight="1">
      <c r="A216" s="96"/>
      <c r="B216" s="97"/>
      <c r="C216" s="66"/>
      <c r="D216" s="66"/>
      <c r="E216" s="66"/>
      <c r="F216" s="66"/>
      <c r="G216" s="100"/>
      <c r="H216" s="63"/>
      <c r="I216" s="63"/>
      <c r="J216" s="66"/>
      <c r="K216" s="66"/>
      <c r="L216" s="66"/>
      <c r="M216" s="66"/>
      <c r="N216" s="66"/>
      <c r="O216" s="100"/>
      <c r="P216" s="63"/>
      <c r="Q216" s="63"/>
      <c r="R216" s="63"/>
      <c r="S216" s="63"/>
      <c r="T216" s="66"/>
      <c r="U216" s="66"/>
      <c r="V216" s="66"/>
      <c r="W216" s="71"/>
      <c r="X216" s="72"/>
      <c r="Y216" s="77"/>
      <c r="Z216" s="77"/>
      <c r="AA216" s="77"/>
      <c r="AB216" s="78"/>
    </row>
    <row r="217" spans="1:29" ht="26.25" customHeight="1">
      <c r="A217" s="165" t="s">
        <v>22</v>
      </c>
      <c r="B217" s="165"/>
      <c r="C217" s="165"/>
      <c r="D217" s="165"/>
      <c r="E217" s="165"/>
      <c r="F217" s="165"/>
      <c r="G217" s="165"/>
      <c r="H217" s="165"/>
      <c r="I217" s="165"/>
      <c r="J217" s="165"/>
      <c r="K217" s="165"/>
      <c r="L217" s="165"/>
      <c r="M217" s="1"/>
      <c r="N217" s="1"/>
      <c r="O217" s="1"/>
      <c r="P217" s="2"/>
      <c r="T217" s="227" t="str">
        <f>IF(T193="","",T193+1)</f>
        <v/>
      </c>
      <c r="U217" s="227"/>
      <c r="V217" s="227"/>
      <c r="W217" s="227"/>
      <c r="X217" s="227"/>
      <c r="Y217" s="227"/>
      <c r="Z217" s="227"/>
      <c r="AA217" s="207" t="str">
        <f>IF(T217="","",T217)</f>
        <v/>
      </c>
      <c r="AB217" s="207"/>
      <c r="AC217" s="21"/>
    </row>
    <row r="218" spans="1:29" ht="26.25" customHeight="1">
      <c r="A218" s="166"/>
      <c r="B218" s="166"/>
      <c r="C218" s="166"/>
      <c r="D218" s="166"/>
      <c r="E218" s="166"/>
      <c r="F218" s="167"/>
      <c r="G218" s="167"/>
      <c r="H218" s="167"/>
      <c r="I218" s="167"/>
      <c r="J218" s="167"/>
      <c r="K218" s="167"/>
      <c r="L218" s="167"/>
      <c r="M218" s="168" t="s">
        <v>5</v>
      </c>
      <c r="N218" s="168"/>
      <c r="O218" s="228" t="str">
        <f>IF(O194="","",O194)</f>
        <v/>
      </c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  <c r="AA218" s="228"/>
      <c r="AB218" s="228"/>
    </row>
    <row r="219" spans="1:29" ht="26.25" customHeight="1">
      <c r="A219" s="170" t="s">
        <v>6</v>
      </c>
      <c r="B219" s="171"/>
      <c r="C219" s="171"/>
      <c r="D219" s="171"/>
      <c r="E219" s="172"/>
      <c r="F219" s="176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8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9"/>
    </row>
    <row r="220" spans="1:29" ht="26.25" customHeight="1" thickBot="1">
      <c r="A220" s="173"/>
      <c r="B220" s="174"/>
      <c r="C220" s="174"/>
      <c r="D220" s="174"/>
      <c r="E220" s="175"/>
      <c r="F220" s="180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2"/>
      <c r="S220" s="181"/>
      <c r="T220" s="181"/>
      <c r="U220" s="181"/>
      <c r="V220" s="181"/>
      <c r="W220" s="181"/>
      <c r="X220" s="181"/>
      <c r="Y220" s="181"/>
      <c r="Z220" s="181"/>
      <c r="AA220" s="181"/>
      <c r="AB220" s="183"/>
    </row>
    <row r="221" spans="1:29" ht="26.25" customHeight="1" thickTop="1">
      <c r="A221" s="154" t="s">
        <v>7</v>
      </c>
      <c r="B221" s="155"/>
      <c r="C221" s="155"/>
      <c r="D221" s="155"/>
      <c r="E221" s="155"/>
      <c r="F221" s="155"/>
      <c r="G221" s="155"/>
      <c r="H221" s="155"/>
      <c r="I221" s="155"/>
      <c r="J221" s="155"/>
      <c r="K221" s="155"/>
      <c r="L221" s="156"/>
      <c r="M221" s="12">
        <v>1</v>
      </c>
      <c r="N221" s="188"/>
      <c r="O221" s="188"/>
      <c r="P221" s="188"/>
      <c r="Q221" s="188"/>
      <c r="R221" s="188"/>
      <c r="S221" s="188"/>
      <c r="T221" s="189"/>
      <c r="U221" s="17">
        <v>3</v>
      </c>
      <c r="V221" s="192"/>
      <c r="W221" s="192"/>
      <c r="X221" s="192"/>
      <c r="Y221" s="192"/>
      <c r="Z221" s="192"/>
      <c r="AA221" s="192"/>
      <c r="AB221" s="193"/>
    </row>
    <row r="222" spans="1:29" ht="26.25" customHeight="1" thickBot="1">
      <c r="A222" s="160" t="s">
        <v>18</v>
      </c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2"/>
      <c r="M222" s="3">
        <v>2</v>
      </c>
      <c r="N222" s="190"/>
      <c r="O222" s="190"/>
      <c r="P222" s="190"/>
      <c r="Q222" s="190"/>
      <c r="R222" s="190"/>
      <c r="S222" s="190"/>
      <c r="T222" s="191"/>
      <c r="U222" s="3">
        <v>4</v>
      </c>
      <c r="V222" s="181"/>
      <c r="W222" s="181"/>
      <c r="X222" s="181"/>
      <c r="Y222" s="181"/>
      <c r="Z222" s="181"/>
      <c r="AA222" s="181"/>
      <c r="AB222" s="183"/>
    </row>
    <row r="223" spans="1:29" ht="26.25" customHeight="1" thickTop="1">
      <c r="A223" s="137" t="s">
        <v>16</v>
      </c>
      <c r="B223" s="138"/>
      <c r="C223" s="138"/>
      <c r="D223" s="138"/>
      <c r="E223" s="139"/>
      <c r="F223" s="5" t="s">
        <v>8</v>
      </c>
      <c r="G223" s="147" t="s">
        <v>141</v>
      </c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1"/>
      <c r="W223" s="148" t="s">
        <v>28</v>
      </c>
      <c r="X223" s="149"/>
      <c r="Y223" s="150"/>
      <c r="Z223" s="151" t="s">
        <v>25</v>
      </c>
      <c r="AA223" s="151"/>
      <c r="AB223" s="152"/>
    </row>
    <row r="224" spans="1:29" ht="26.25" customHeight="1">
      <c r="A224" s="142" t="s">
        <v>10</v>
      </c>
      <c r="B224" s="143"/>
      <c r="C224" s="143"/>
      <c r="D224" s="143"/>
      <c r="E224" s="153"/>
      <c r="F224" s="6">
        <v>1</v>
      </c>
      <c r="G224" s="194"/>
      <c r="H224" s="195"/>
      <c r="I224" s="197"/>
      <c r="J224" s="197"/>
      <c r="K224" s="197"/>
      <c r="L224" s="197"/>
      <c r="M224" s="197"/>
      <c r="N224" s="197"/>
      <c r="O224" s="197"/>
      <c r="P224" s="197"/>
      <c r="Q224" s="197"/>
      <c r="R224" s="197"/>
      <c r="S224" s="197"/>
      <c r="T224" s="197"/>
      <c r="U224" s="197"/>
      <c r="V224" s="198"/>
      <c r="W224" s="46" t="str">
        <f>IF(I224="","",VLOOKUP(I224,'リスト1(PC入力用)'!$C$2:$E$169,2,FALSE))</f>
        <v/>
      </c>
      <c r="X224" s="47" t="str">
        <f>IF(I224="","",VLOOKUP(I224,'リスト1(PC入力用)'!$C$2:$E$169,3,FALSE))</f>
        <v/>
      </c>
      <c r="Y224" s="22" t="str">
        <f>IF(X224="","",W224+X224)</f>
        <v/>
      </c>
      <c r="Z224" s="201" t="str">
        <f>IF(Y224="","",_xlfn.IFS(Y224=2,"対策の必要なし",Y224=3,"現時点では必要なし",Y224=4,"何らかの対策が必要",Y224=5,"優先的な対策が必要",Y224=6,"即座に対策が必要"))</f>
        <v/>
      </c>
      <c r="AA224" s="202"/>
      <c r="AB224" s="203"/>
    </row>
    <row r="225" spans="1:28" ht="26.25" customHeight="1">
      <c r="A225" s="115" t="s">
        <v>19</v>
      </c>
      <c r="B225" s="116"/>
      <c r="C225" s="116"/>
      <c r="D225" s="116"/>
      <c r="E225" s="135"/>
      <c r="F225" s="6">
        <v>2</v>
      </c>
      <c r="G225" s="194"/>
      <c r="H225" s="195"/>
      <c r="I225" s="197"/>
      <c r="J225" s="197"/>
      <c r="K225" s="197"/>
      <c r="L225" s="197"/>
      <c r="M225" s="197"/>
      <c r="N225" s="197"/>
      <c r="O225" s="197"/>
      <c r="P225" s="197"/>
      <c r="Q225" s="197"/>
      <c r="R225" s="197"/>
      <c r="S225" s="197"/>
      <c r="T225" s="197"/>
      <c r="U225" s="197"/>
      <c r="V225" s="198"/>
      <c r="W225" s="46" t="str">
        <f>IF(I225="","",VLOOKUP(I225,'リスト1(PC入力用)'!$C$2:$E$169,2,FALSE))</f>
        <v/>
      </c>
      <c r="X225" s="47" t="str">
        <f>IF(I225="","",VLOOKUP(I225,'リスト1(PC入力用)'!$C$2:$E$169,3,FALSE))</f>
        <v/>
      </c>
      <c r="Y225" s="22" t="str">
        <f>IF(X225="","",W225+X225)</f>
        <v/>
      </c>
      <c r="Z225" s="201" t="str">
        <f t="shared" ref="Z225:Z226" si="9">IF(Y225="","",_xlfn.IFS(Y225=2,"対策の必要なし",Y225=3,"現時点では必要なし",Y225=4,"何らかの対策が必要",Y225=5,"優先的な対策が必要",Y225=6,"即座に対策が必要"))</f>
        <v/>
      </c>
      <c r="AA225" s="202"/>
      <c r="AB225" s="203"/>
    </row>
    <row r="226" spans="1:28" ht="26.25" customHeight="1" thickBot="1">
      <c r="A226" s="117"/>
      <c r="B226" s="118"/>
      <c r="C226" s="118"/>
      <c r="D226" s="118"/>
      <c r="E226" s="136"/>
      <c r="F226" s="7">
        <v>3</v>
      </c>
      <c r="G226" s="182"/>
      <c r="H226" s="196"/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  <c r="T226" s="199"/>
      <c r="U226" s="199"/>
      <c r="V226" s="200"/>
      <c r="W226" s="46" t="str">
        <f>IF(I226="","",VLOOKUP(I226,'リスト1(PC入力用)'!$C$2:$E$169,2,FALSE))</f>
        <v/>
      </c>
      <c r="X226" s="47" t="str">
        <f>IF(I226="","",VLOOKUP(I226,'リスト1(PC入力用)'!$C$2:$E$169,3,FALSE))</f>
        <v/>
      </c>
      <c r="Y226" s="23" t="str">
        <f>IF(X226="","",W226+X226)</f>
        <v/>
      </c>
      <c r="Z226" s="201" t="str">
        <f t="shared" si="9"/>
        <v/>
      </c>
      <c r="AA226" s="202"/>
      <c r="AB226" s="203"/>
    </row>
    <row r="227" spans="1:28" ht="26.25" customHeight="1" thickTop="1">
      <c r="A227" s="137" t="s">
        <v>17</v>
      </c>
      <c r="B227" s="138"/>
      <c r="C227" s="138"/>
      <c r="D227" s="138"/>
      <c r="E227" s="139"/>
      <c r="F227" s="8" t="s">
        <v>8</v>
      </c>
      <c r="G227" s="11" t="s">
        <v>30</v>
      </c>
      <c r="H227" s="225" t="s">
        <v>23</v>
      </c>
      <c r="I227" s="226"/>
      <c r="J227" s="226"/>
      <c r="K227" s="147" t="s">
        <v>24</v>
      </c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  <c r="AA227" s="140"/>
      <c r="AB227" s="141"/>
    </row>
    <row r="228" spans="1:28" ht="26.25" customHeight="1">
      <c r="A228" s="142" t="s">
        <v>33</v>
      </c>
      <c r="B228" s="143"/>
      <c r="C228" s="143"/>
      <c r="D228" s="143"/>
      <c r="E228" s="143"/>
      <c r="F228" s="9"/>
      <c r="G228" s="34" t="str">
        <f>IF(F228="","",VLOOKUP(F228,F224:Y226,20,FALSE))</f>
        <v/>
      </c>
      <c r="H228" s="219" t="str">
        <f>IF(F228="","",VLOOKUP(F228,F224:AB226,21,FALSE))</f>
        <v/>
      </c>
      <c r="I228" s="220"/>
      <c r="J228" s="221"/>
      <c r="K228" s="194"/>
      <c r="L228" s="195"/>
      <c r="M228" s="186"/>
      <c r="N228" s="184"/>
      <c r="O228" s="184"/>
      <c r="P228" s="184"/>
      <c r="Q228" s="184"/>
      <c r="R228" s="184"/>
      <c r="S228" s="184"/>
      <c r="T228" s="187"/>
      <c r="U228" s="184"/>
      <c r="V228" s="184"/>
      <c r="W228" s="184"/>
      <c r="X228" s="184"/>
      <c r="Y228" s="184"/>
      <c r="Z228" s="184"/>
      <c r="AA228" s="184"/>
      <c r="AB228" s="185"/>
    </row>
    <row r="229" spans="1:28" ht="26.25" customHeight="1">
      <c r="A229" s="115" t="s">
        <v>31</v>
      </c>
      <c r="B229" s="116"/>
      <c r="C229" s="116"/>
      <c r="D229" s="116"/>
      <c r="E229" s="116"/>
      <c r="F229" s="9"/>
      <c r="G229" s="34" t="str">
        <f>IF(F229="","",VLOOKUP(F229,F224:Y226,20,FALSE))</f>
        <v/>
      </c>
      <c r="H229" s="219" t="str">
        <f>IF(F229="","",VLOOKUP(F229,F224:AB226,21,FALSE))</f>
        <v/>
      </c>
      <c r="I229" s="220"/>
      <c r="J229" s="221"/>
      <c r="K229" s="194"/>
      <c r="L229" s="195"/>
      <c r="M229" s="186"/>
      <c r="N229" s="184"/>
      <c r="O229" s="184"/>
      <c r="P229" s="184"/>
      <c r="Q229" s="184"/>
      <c r="R229" s="184"/>
      <c r="S229" s="184"/>
      <c r="T229" s="187"/>
      <c r="U229" s="184"/>
      <c r="V229" s="184"/>
      <c r="W229" s="184"/>
      <c r="X229" s="184"/>
      <c r="Y229" s="184"/>
      <c r="Z229" s="184"/>
      <c r="AA229" s="184"/>
      <c r="AB229" s="185"/>
    </row>
    <row r="230" spans="1:28" ht="26.25" customHeight="1" thickBot="1">
      <c r="A230" s="117"/>
      <c r="B230" s="118"/>
      <c r="C230" s="118"/>
      <c r="D230" s="118"/>
      <c r="E230" s="118"/>
      <c r="F230" s="10"/>
      <c r="G230" s="34" t="str">
        <f>IF(F230="","",VLOOKUP(F230,F224:Y226,20,FALSE))</f>
        <v/>
      </c>
      <c r="H230" s="222" t="str">
        <f>IF(F230="","",VLOOKUP(F230,F224:AB226,21,FALSE))</f>
        <v/>
      </c>
      <c r="I230" s="223"/>
      <c r="J230" s="224"/>
      <c r="K230" s="182"/>
      <c r="L230" s="196"/>
      <c r="M230" s="204"/>
      <c r="N230" s="181"/>
      <c r="O230" s="181"/>
      <c r="P230" s="181"/>
      <c r="Q230" s="181"/>
      <c r="R230" s="181"/>
      <c r="S230" s="181"/>
      <c r="T230" s="205"/>
      <c r="U230" s="184"/>
      <c r="V230" s="184"/>
      <c r="W230" s="184"/>
      <c r="X230" s="184"/>
      <c r="Y230" s="184"/>
      <c r="Z230" s="184"/>
      <c r="AA230" s="184"/>
      <c r="AB230" s="185"/>
    </row>
    <row r="231" spans="1:28" ht="26.25" customHeight="1" thickTop="1">
      <c r="A231" s="123" t="s">
        <v>13</v>
      </c>
      <c r="B231" s="124"/>
      <c r="C231" s="124"/>
      <c r="D231" s="124"/>
      <c r="E231" s="124"/>
      <c r="F231" s="229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131" t="s">
        <v>35</v>
      </c>
      <c r="Z231" s="131"/>
      <c r="AA231" s="131"/>
      <c r="AB231" s="132"/>
    </row>
    <row r="232" spans="1:28" ht="26.25" customHeight="1" thickBot="1">
      <c r="A232" s="125"/>
      <c r="B232" s="126"/>
      <c r="C232" s="126"/>
      <c r="D232" s="126"/>
      <c r="E232" s="126"/>
      <c r="F232" s="231"/>
      <c r="G232" s="232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  <c r="R232" s="232"/>
      <c r="S232" s="232"/>
      <c r="T232" s="232"/>
      <c r="U232" s="232"/>
      <c r="V232" s="232"/>
      <c r="W232" s="232"/>
      <c r="X232" s="232"/>
      <c r="Y232" s="133"/>
      <c r="Z232" s="133"/>
      <c r="AA232" s="133"/>
      <c r="AB232" s="134"/>
    </row>
    <row r="233" spans="1:28" ht="26.25" customHeight="1" thickTop="1">
      <c r="A233" s="101" t="s">
        <v>11</v>
      </c>
      <c r="B233" s="208" t="str">
        <f>IF(B209="","",B209)</f>
        <v/>
      </c>
      <c r="C233" s="209"/>
      <c r="D233" s="209"/>
      <c r="E233" s="210"/>
      <c r="F233" s="112" t="s">
        <v>12</v>
      </c>
      <c r="G233" s="14" t="s">
        <v>14</v>
      </c>
      <c r="H233" s="15">
        <v>2</v>
      </c>
      <c r="I233" s="13">
        <v>3</v>
      </c>
      <c r="J233" s="15">
        <v>4</v>
      </c>
      <c r="K233" s="15">
        <v>5</v>
      </c>
      <c r="L233" s="16">
        <v>6</v>
      </c>
      <c r="M233" s="16">
        <v>7</v>
      </c>
      <c r="N233" s="16">
        <v>8</v>
      </c>
      <c r="O233" s="16">
        <v>9</v>
      </c>
      <c r="P233" s="16">
        <v>10</v>
      </c>
      <c r="Q233" s="15">
        <v>11</v>
      </c>
      <c r="R233" s="16">
        <v>12</v>
      </c>
      <c r="S233" s="16">
        <v>13</v>
      </c>
      <c r="T233" s="16">
        <v>14</v>
      </c>
      <c r="U233" s="16">
        <v>15</v>
      </c>
      <c r="V233" s="16">
        <v>16</v>
      </c>
      <c r="W233" s="16">
        <v>17</v>
      </c>
      <c r="X233" s="16">
        <v>18</v>
      </c>
      <c r="Y233" s="16">
        <v>19</v>
      </c>
      <c r="Z233" s="18">
        <v>20</v>
      </c>
      <c r="AA233" s="86"/>
      <c r="AB233" s="87"/>
    </row>
    <row r="234" spans="1:28" ht="26.25" customHeight="1">
      <c r="A234" s="101"/>
      <c r="B234" s="211"/>
      <c r="C234" s="212"/>
      <c r="D234" s="212"/>
      <c r="E234" s="213"/>
      <c r="F234" s="113"/>
      <c r="G234" s="217"/>
      <c r="H234" s="217"/>
      <c r="I234" s="217"/>
      <c r="J234" s="217"/>
      <c r="K234" s="217"/>
      <c r="L234" s="217"/>
      <c r="M234" s="217"/>
      <c r="N234" s="217"/>
      <c r="O234" s="217"/>
      <c r="P234" s="217"/>
      <c r="Q234" s="217"/>
      <c r="R234" s="217"/>
      <c r="S234" s="217"/>
      <c r="T234" s="217"/>
      <c r="U234" s="217"/>
      <c r="V234" s="217"/>
      <c r="W234" s="217"/>
      <c r="X234" s="217"/>
      <c r="Y234" s="217"/>
      <c r="Z234" s="217"/>
      <c r="AA234" s="88"/>
      <c r="AB234" s="89"/>
    </row>
    <row r="235" spans="1:28" ht="26.25" customHeight="1">
      <c r="A235" s="101"/>
      <c r="B235" s="211"/>
      <c r="C235" s="212"/>
      <c r="D235" s="212"/>
      <c r="E235" s="213"/>
      <c r="F235" s="113"/>
      <c r="G235" s="217"/>
      <c r="H235" s="217"/>
      <c r="I235" s="217"/>
      <c r="J235" s="217"/>
      <c r="K235" s="217"/>
      <c r="L235" s="217"/>
      <c r="M235" s="217"/>
      <c r="N235" s="217"/>
      <c r="O235" s="217"/>
      <c r="P235" s="217"/>
      <c r="Q235" s="217"/>
      <c r="R235" s="217"/>
      <c r="S235" s="217"/>
      <c r="T235" s="217"/>
      <c r="U235" s="217"/>
      <c r="V235" s="217"/>
      <c r="W235" s="217"/>
      <c r="X235" s="217"/>
      <c r="Y235" s="217"/>
      <c r="Z235" s="217"/>
      <c r="AA235" s="88"/>
      <c r="AB235" s="89"/>
    </row>
    <row r="236" spans="1:28" ht="26.25" customHeight="1">
      <c r="A236" s="102"/>
      <c r="B236" s="214"/>
      <c r="C236" s="215"/>
      <c r="D236" s="215"/>
      <c r="E236" s="216"/>
      <c r="F236" s="114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90"/>
      <c r="AB236" s="91"/>
    </row>
    <row r="237" spans="1:28" ht="26.25" customHeight="1">
      <c r="A237" s="28"/>
      <c r="B237" s="29"/>
      <c r="C237" s="29"/>
      <c r="D237" s="29"/>
      <c r="E237" s="29"/>
      <c r="F237" s="28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27"/>
      <c r="Z237" s="27"/>
      <c r="AA237" s="26"/>
      <c r="AB237" s="26"/>
    </row>
    <row r="238" spans="1:28" ht="26.25" customHeight="1">
      <c r="A238" s="92" t="s">
        <v>9</v>
      </c>
      <c r="B238" s="93"/>
      <c r="C238" s="64" t="s">
        <v>21</v>
      </c>
      <c r="D238" s="64"/>
      <c r="E238" s="64"/>
      <c r="F238" s="64"/>
      <c r="G238" s="98"/>
      <c r="H238" s="61" t="s">
        <v>15</v>
      </c>
      <c r="I238" s="61"/>
      <c r="J238" s="64" t="s">
        <v>20</v>
      </c>
      <c r="K238" s="64"/>
      <c r="L238" s="64"/>
      <c r="M238" s="64"/>
      <c r="N238" s="64"/>
      <c r="O238" s="98"/>
      <c r="P238" s="61" t="s">
        <v>29</v>
      </c>
      <c r="Q238" s="61"/>
      <c r="R238" s="61"/>
      <c r="S238" s="61"/>
      <c r="T238" s="64" t="s">
        <v>26</v>
      </c>
      <c r="U238" s="64"/>
      <c r="V238" s="64"/>
      <c r="W238" s="67" t="s">
        <v>23</v>
      </c>
      <c r="X238" s="68"/>
      <c r="Y238" s="73" t="s">
        <v>34</v>
      </c>
      <c r="Z238" s="73"/>
      <c r="AA238" s="73"/>
      <c r="AB238" s="74"/>
    </row>
    <row r="239" spans="1:28" ht="26.25" customHeight="1">
      <c r="A239" s="94"/>
      <c r="B239" s="95"/>
      <c r="C239" s="65"/>
      <c r="D239" s="65"/>
      <c r="E239" s="65"/>
      <c r="F239" s="65"/>
      <c r="G239" s="99"/>
      <c r="H239" s="62"/>
      <c r="I239" s="62"/>
      <c r="J239" s="65"/>
      <c r="K239" s="65"/>
      <c r="L239" s="65"/>
      <c r="M239" s="65"/>
      <c r="N239" s="65"/>
      <c r="O239" s="99"/>
      <c r="P239" s="62"/>
      <c r="Q239" s="62"/>
      <c r="R239" s="62"/>
      <c r="S239" s="62"/>
      <c r="T239" s="65"/>
      <c r="U239" s="65"/>
      <c r="V239" s="65"/>
      <c r="W239" s="69"/>
      <c r="X239" s="70"/>
      <c r="Y239" s="75"/>
      <c r="Z239" s="75"/>
      <c r="AA239" s="75"/>
      <c r="AB239" s="76"/>
    </row>
    <row r="240" spans="1:28" ht="26.25" customHeight="1">
      <c r="A240" s="96"/>
      <c r="B240" s="97"/>
      <c r="C240" s="66"/>
      <c r="D240" s="66"/>
      <c r="E240" s="66"/>
      <c r="F240" s="66"/>
      <c r="G240" s="100"/>
      <c r="H240" s="63"/>
      <c r="I240" s="63"/>
      <c r="J240" s="66"/>
      <c r="K240" s="66"/>
      <c r="L240" s="66"/>
      <c r="M240" s="66"/>
      <c r="N240" s="66"/>
      <c r="O240" s="100"/>
      <c r="P240" s="63"/>
      <c r="Q240" s="63"/>
      <c r="R240" s="63"/>
      <c r="S240" s="63"/>
      <c r="T240" s="66"/>
      <c r="U240" s="66"/>
      <c r="V240" s="66"/>
      <c r="W240" s="71"/>
      <c r="X240" s="72"/>
      <c r="Y240" s="77"/>
      <c r="Z240" s="77"/>
      <c r="AA240" s="77"/>
      <c r="AB240" s="78"/>
    </row>
    <row r="241" spans="1:29" ht="26.25" customHeight="1">
      <c r="A241" s="165" t="s">
        <v>22</v>
      </c>
      <c r="B241" s="165"/>
      <c r="C241" s="165"/>
      <c r="D241" s="165"/>
      <c r="E241" s="165"/>
      <c r="F241" s="165"/>
      <c r="G241" s="165"/>
      <c r="H241" s="165"/>
      <c r="I241" s="165"/>
      <c r="J241" s="165"/>
      <c r="K241" s="165"/>
      <c r="L241" s="165"/>
      <c r="M241" s="1"/>
      <c r="N241" s="1"/>
      <c r="O241" s="1"/>
      <c r="P241" s="2"/>
      <c r="T241" s="227" t="str">
        <f>IF(T217="","",T217+1)</f>
        <v/>
      </c>
      <c r="U241" s="227"/>
      <c r="V241" s="227"/>
      <c r="W241" s="227"/>
      <c r="X241" s="227"/>
      <c r="Y241" s="227"/>
      <c r="Z241" s="227"/>
      <c r="AA241" s="207" t="str">
        <f>IF(T241="","",T241)</f>
        <v/>
      </c>
      <c r="AB241" s="207"/>
      <c r="AC241" s="21"/>
    </row>
    <row r="242" spans="1:29" ht="26.25" customHeight="1">
      <c r="A242" s="166"/>
      <c r="B242" s="166"/>
      <c r="C242" s="166"/>
      <c r="D242" s="166"/>
      <c r="E242" s="166"/>
      <c r="F242" s="167"/>
      <c r="G242" s="167"/>
      <c r="H242" s="167"/>
      <c r="I242" s="167"/>
      <c r="J242" s="167"/>
      <c r="K242" s="167"/>
      <c r="L242" s="167"/>
      <c r="M242" s="168" t="s">
        <v>5</v>
      </c>
      <c r="N242" s="168"/>
      <c r="O242" s="228" t="str">
        <f>IF(O218="","",O218)</f>
        <v/>
      </c>
      <c r="P242" s="228"/>
      <c r="Q242" s="228"/>
      <c r="R242" s="228"/>
      <c r="S242" s="228"/>
      <c r="T242" s="228"/>
      <c r="U242" s="228"/>
      <c r="V242" s="228"/>
      <c r="W242" s="228"/>
      <c r="X242" s="228"/>
      <c r="Y242" s="228"/>
      <c r="Z242" s="228"/>
      <c r="AA242" s="228"/>
      <c r="AB242" s="228"/>
    </row>
    <row r="243" spans="1:29" ht="26.25" customHeight="1">
      <c r="A243" s="170" t="s">
        <v>6</v>
      </c>
      <c r="B243" s="171"/>
      <c r="C243" s="171"/>
      <c r="D243" s="171"/>
      <c r="E243" s="172"/>
      <c r="F243" s="176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8"/>
      <c r="S243" s="177"/>
      <c r="T243" s="177"/>
      <c r="U243" s="177"/>
      <c r="V243" s="177"/>
      <c r="W243" s="177"/>
      <c r="X243" s="177"/>
      <c r="Y243" s="177"/>
      <c r="Z243" s="177"/>
      <c r="AA243" s="177"/>
      <c r="AB243" s="179"/>
    </row>
    <row r="244" spans="1:29" ht="26.25" customHeight="1" thickBot="1">
      <c r="A244" s="173"/>
      <c r="B244" s="174"/>
      <c r="C244" s="174"/>
      <c r="D244" s="174"/>
      <c r="E244" s="175"/>
      <c r="F244" s="180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  <c r="R244" s="182"/>
      <c r="S244" s="181"/>
      <c r="T244" s="181"/>
      <c r="U244" s="181"/>
      <c r="V244" s="181"/>
      <c r="W244" s="181"/>
      <c r="X244" s="181"/>
      <c r="Y244" s="181"/>
      <c r="Z244" s="181"/>
      <c r="AA244" s="181"/>
      <c r="AB244" s="183"/>
    </row>
    <row r="245" spans="1:29" ht="26.25" customHeight="1" thickTop="1">
      <c r="A245" s="154" t="s">
        <v>7</v>
      </c>
      <c r="B245" s="155"/>
      <c r="C245" s="155"/>
      <c r="D245" s="155"/>
      <c r="E245" s="155"/>
      <c r="F245" s="155"/>
      <c r="G245" s="155"/>
      <c r="H245" s="155"/>
      <c r="I245" s="155"/>
      <c r="J245" s="155"/>
      <c r="K245" s="155"/>
      <c r="L245" s="156"/>
      <c r="M245" s="12">
        <v>1</v>
      </c>
      <c r="N245" s="188"/>
      <c r="O245" s="188"/>
      <c r="P245" s="188"/>
      <c r="Q245" s="188"/>
      <c r="R245" s="188"/>
      <c r="S245" s="188"/>
      <c r="T245" s="189"/>
      <c r="U245" s="17">
        <v>3</v>
      </c>
      <c r="V245" s="192"/>
      <c r="W245" s="192"/>
      <c r="X245" s="192"/>
      <c r="Y245" s="192"/>
      <c r="Z245" s="192"/>
      <c r="AA245" s="192"/>
      <c r="AB245" s="193"/>
    </row>
    <row r="246" spans="1:29" ht="26.25" customHeight="1" thickBot="1">
      <c r="A246" s="160" t="s">
        <v>18</v>
      </c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2"/>
      <c r="M246" s="3">
        <v>2</v>
      </c>
      <c r="N246" s="190"/>
      <c r="O246" s="190"/>
      <c r="P246" s="190"/>
      <c r="Q246" s="190"/>
      <c r="R246" s="190"/>
      <c r="S246" s="190"/>
      <c r="T246" s="191"/>
      <c r="U246" s="3">
        <v>4</v>
      </c>
      <c r="V246" s="181"/>
      <c r="W246" s="181"/>
      <c r="X246" s="181"/>
      <c r="Y246" s="181"/>
      <c r="Z246" s="181"/>
      <c r="AA246" s="181"/>
      <c r="AB246" s="183"/>
    </row>
    <row r="247" spans="1:29" ht="26.25" customHeight="1" thickTop="1">
      <c r="A247" s="137" t="s">
        <v>16</v>
      </c>
      <c r="B247" s="138"/>
      <c r="C247" s="138"/>
      <c r="D247" s="138"/>
      <c r="E247" s="139"/>
      <c r="F247" s="5" t="s">
        <v>8</v>
      </c>
      <c r="G247" s="147" t="s">
        <v>141</v>
      </c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1"/>
      <c r="W247" s="148" t="s">
        <v>28</v>
      </c>
      <c r="X247" s="149"/>
      <c r="Y247" s="150"/>
      <c r="Z247" s="151" t="s">
        <v>25</v>
      </c>
      <c r="AA247" s="151"/>
      <c r="AB247" s="152"/>
    </row>
    <row r="248" spans="1:29" ht="26.25" customHeight="1">
      <c r="A248" s="142" t="s">
        <v>10</v>
      </c>
      <c r="B248" s="143"/>
      <c r="C248" s="143"/>
      <c r="D248" s="143"/>
      <c r="E248" s="153"/>
      <c r="F248" s="6">
        <v>1</v>
      </c>
      <c r="G248" s="194"/>
      <c r="H248" s="195"/>
      <c r="I248" s="197"/>
      <c r="J248" s="197"/>
      <c r="K248" s="197"/>
      <c r="L248" s="197"/>
      <c r="M248" s="197"/>
      <c r="N248" s="197"/>
      <c r="O248" s="197"/>
      <c r="P248" s="197"/>
      <c r="Q248" s="197"/>
      <c r="R248" s="197"/>
      <c r="S248" s="197"/>
      <c r="T248" s="197"/>
      <c r="U248" s="197"/>
      <c r="V248" s="198"/>
      <c r="W248" s="46" t="str">
        <f>IF(I248="","",VLOOKUP(I248,'リスト1(PC入力用)'!$C$2:$E$169,2,FALSE))</f>
        <v/>
      </c>
      <c r="X248" s="47" t="str">
        <f>IF(I248="","",VLOOKUP(I248,'リスト1(PC入力用)'!$C$2:$E$169,3,FALSE))</f>
        <v/>
      </c>
      <c r="Y248" s="22" t="str">
        <f>IF(X248="","",W248+X248)</f>
        <v/>
      </c>
      <c r="Z248" s="201" t="str">
        <f>IF(Y248="","",_xlfn.IFS(Y248=2,"対策の必要なし",Y248=3,"現時点では必要なし",Y248=4,"何らかの対策が必要",Y248=5,"優先的な対策が必要",Y248=6,"即座に対策が必要"))</f>
        <v/>
      </c>
      <c r="AA248" s="202"/>
      <c r="AB248" s="203"/>
    </row>
    <row r="249" spans="1:29" ht="26.25" customHeight="1">
      <c r="A249" s="115" t="s">
        <v>19</v>
      </c>
      <c r="B249" s="116"/>
      <c r="C249" s="116"/>
      <c r="D249" s="116"/>
      <c r="E249" s="135"/>
      <c r="F249" s="6">
        <v>2</v>
      </c>
      <c r="G249" s="194"/>
      <c r="H249" s="195"/>
      <c r="I249" s="197"/>
      <c r="J249" s="197"/>
      <c r="K249" s="197"/>
      <c r="L249" s="197"/>
      <c r="M249" s="197"/>
      <c r="N249" s="197"/>
      <c r="O249" s="197"/>
      <c r="P249" s="197"/>
      <c r="Q249" s="197"/>
      <c r="R249" s="197"/>
      <c r="S249" s="197"/>
      <c r="T249" s="197"/>
      <c r="U249" s="197"/>
      <c r="V249" s="198"/>
      <c r="W249" s="46" t="str">
        <f>IF(I249="","",VLOOKUP(I249,'リスト1(PC入力用)'!$C$2:$E$169,2,FALSE))</f>
        <v/>
      </c>
      <c r="X249" s="47" t="str">
        <f>IF(I249="","",VLOOKUP(I249,'リスト1(PC入力用)'!$C$2:$E$169,3,FALSE))</f>
        <v/>
      </c>
      <c r="Y249" s="22" t="str">
        <f>IF(X249="","",W249+X249)</f>
        <v/>
      </c>
      <c r="Z249" s="201" t="str">
        <f t="shared" ref="Z249:Z250" si="10">IF(Y249="","",_xlfn.IFS(Y249=2,"対策の必要なし",Y249=3,"現時点では必要なし",Y249=4,"何らかの対策が必要",Y249=5,"優先的な対策が必要",Y249=6,"即座に対策が必要"))</f>
        <v/>
      </c>
      <c r="AA249" s="202"/>
      <c r="AB249" s="203"/>
    </row>
    <row r="250" spans="1:29" ht="26.25" customHeight="1" thickBot="1">
      <c r="A250" s="117"/>
      <c r="B250" s="118"/>
      <c r="C250" s="118"/>
      <c r="D250" s="118"/>
      <c r="E250" s="136"/>
      <c r="F250" s="7">
        <v>3</v>
      </c>
      <c r="G250" s="182"/>
      <c r="H250" s="196"/>
      <c r="I250" s="199"/>
      <c r="J250" s="199"/>
      <c r="K250" s="199"/>
      <c r="L250" s="199"/>
      <c r="M250" s="199"/>
      <c r="N250" s="199"/>
      <c r="O250" s="199"/>
      <c r="P250" s="199"/>
      <c r="Q250" s="199"/>
      <c r="R250" s="199"/>
      <c r="S250" s="199"/>
      <c r="T250" s="199"/>
      <c r="U250" s="199"/>
      <c r="V250" s="200"/>
      <c r="W250" s="46" t="str">
        <f>IF(I250="","",VLOOKUP(I250,'リスト1(PC入力用)'!$C$2:$E$169,2,FALSE))</f>
        <v/>
      </c>
      <c r="X250" s="47" t="str">
        <f>IF(I250="","",VLOOKUP(I250,'リスト1(PC入力用)'!$C$2:$E$169,3,FALSE))</f>
        <v/>
      </c>
      <c r="Y250" s="23" t="str">
        <f>IF(X250="","",W250+X250)</f>
        <v/>
      </c>
      <c r="Z250" s="201" t="str">
        <f t="shared" si="10"/>
        <v/>
      </c>
      <c r="AA250" s="202"/>
      <c r="AB250" s="203"/>
    </row>
    <row r="251" spans="1:29" ht="26.25" customHeight="1" thickTop="1">
      <c r="A251" s="137" t="s">
        <v>17</v>
      </c>
      <c r="B251" s="138"/>
      <c r="C251" s="138"/>
      <c r="D251" s="138"/>
      <c r="E251" s="139"/>
      <c r="F251" s="8" t="s">
        <v>8</v>
      </c>
      <c r="G251" s="11" t="s">
        <v>30</v>
      </c>
      <c r="H251" s="225" t="s">
        <v>23</v>
      </c>
      <c r="I251" s="226"/>
      <c r="J251" s="226"/>
      <c r="K251" s="147" t="s">
        <v>24</v>
      </c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  <c r="AA251" s="140"/>
      <c r="AB251" s="141"/>
    </row>
    <row r="252" spans="1:29" ht="26.25" customHeight="1">
      <c r="A252" s="142" t="s">
        <v>33</v>
      </c>
      <c r="B252" s="143"/>
      <c r="C252" s="143"/>
      <c r="D252" s="143"/>
      <c r="E252" s="143"/>
      <c r="F252" s="9"/>
      <c r="G252" s="34" t="str">
        <f>IF(F252="","",VLOOKUP(F252,F248:Y250,20,FALSE))</f>
        <v/>
      </c>
      <c r="H252" s="219" t="str">
        <f>IF(F252="","",VLOOKUP(F252,F248:AB250,21,FALSE))</f>
        <v/>
      </c>
      <c r="I252" s="220"/>
      <c r="J252" s="221"/>
      <c r="K252" s="194"/>
      <c r="L252" s="195"/>
      <c r="M252" s="186"/>
      <c r="N252" s="184"/>
      <c r="O252" s="184"/>
      <c r="P252" s="184"/>
      <c r="Q252" s="184"/>
      <c r="R252" s="184"/>
      <c r="S252" s="184"/>
      <c r="T252" s="187"/>
      <c r="U252" s="184"/>
      <c r="V252" s="184"/>
      <c r="W252" s="184"/>
      <c r="X252" s="184"/>
      <c r="Y252" s="184"/>
      <c r="Z252" s="184"/>
      <c r="AA252" s="184"/>
      <c r="AB252" s="185"/>
    </row>
    <row r="253" spans="1:29" ht="26.25" customHeight="1">
      <c r="A253" s="115" t="s">
        <v>31</v>
      </c>
      <c r="B253" s="116"/>
      <c r="C253" s="116"/>
      <c r="D253" s="116"/>
      <c r="E253" s="116"/>
      <c r="F253" s="9"/>
      <c r="G253" s="34" t="str">
        <f>IF(F253="","",VLOOKUP(F253,F248:Y250,20,FALSE))</f>
        <v/>
      </c>
      <c r="H253" s="219" t="str">
        <f>IF(F253="","",VLOOKUP(F253,F248:AB250,21,FALSE))</f>
        <v/>
      </c>
      <c r="I253" s="220"/>
      <c r="J253" s="221"/>
      <c r="K253" s="194"/>
      <c r="L253" s="195"/>
      <c r="M253" s="186"/>
      <c r="N253" s="184"/>
      <c r="O253" s="184"/>
      <c r="P253" s="184"/>
      <c r="Q253" s="184"/>
      <c r="R253" s="184"/>
      <c r="S253" s="184"/>
      <c r="T253" s="187"/>
      <c r="U253" s="184"/>
      <c r="V253" s="184"/>
      <c r="W253" s="184"/>
      <c r="X253" s="184"/>
      <c r="Y253" s="184"/>
      <c r="Z253" s="184"/>
      <c r="AA253" s="184"/>
      <c r="AB253" s="185"/>
    </row>
    <row r="254" spans="1:29" ht="26.25" customHeight="1" thickBot="1">
      <c r="A254" s="117"/>
      <c r="B254" s="118"/>
      <c r="C254" s="118"/>
      <c r="D254" s="118"/>
      <c r="E254" s="118"/>
      <c r="F254" s="10"/>
      <c r="G254" s="34" t="str">
        <f>IF(F254="","",VLOOKUP(F254,F248:Y250,20,FALSE))</f>
        <v/>
      </c>
      <c r="H254" s="222" t="str">
        <f>IF(F254="","",VLOOKUP(F254,F248:AB250,21,FALSE))</f>
        <v/>
      </c>
      <c r="I254" s="223"/>
      <c r="J254" s="224"/>
      <c r="K254" s="182"/>
      <c r="L254" s="196"/>
      <c r="M254" s="204"/>
      <c r="N254" s="181"/>
      <c r="O254" s="181"/>
      <c r="P254" s="181"/>
      <c r="Q254" s="181"/>
      <c r="R254" s="181"/>
      <c r="S254" s="181"/>
      <c r="T254" s="205"/>
      <c r="U254" s="184"/>
      <c r="V254" s="184"/>
      <c r="W254" s="184"/>
      <c r="X254" s="184"/>
      <c r="Y254" s="184"/>
      <c r="Z254" s="184"/>
      <c r="AA254" s="184"/>
      <c r="AB254" s="185"/>
    </row>
    <row r="255" spans="1:29" ht="26.25" customHeight="1" thickTop="1">
      <c r="A255" s="123" t="s">
        <v>13</v>
      </c>
      <c r="B255" s="124"/>
      <c r="C255" s="124"/>
      <c r="D255" s="124"/>
      <c r="E255" s="124"/>
      <c r="F255" s="229"/>
      <c r="G255" s="230"/>
      <c r="H255" s="230"/>
      <c r="I255" s="230"/>
      <c r="J255" s="230"/>
      <c r="K255" s="230"/>
      <c r="L255" s="230"/>
      <c r="M255" s="230"/>
      <c r="N255" s="230"/>
      <c r="O255" s="230"/>
      <c r="P255" s="230"/>
      <c r="Q255" s="230"/>
      <c r="R255" s="230"/>
      <c r="S255" s="230"/>
      <c r="T255" s="230"/>
      <c r="U255" s="230"/>
      <c r="V255" s="230"/>
      <c r="W255" s="230"/>
      <c r="X255" s="230"/>
      <c r="Y255" s="131" t="s">
        <v>35</v>
      </c>
      <c r="Z255" s="131"/>
      <c r="AA255" s="131"/>
      <c r="AB255" s="132"/>
    </row>
    <row r="256" spans="1:29" ht="26.25" customHeight="1" thickBot="1">
      <c r="A256" s="125"/>
      <c r="B256" s="126"/>
      <c r="C256" s="126"/>
      <c r="D256" s="126"/>
      <c r="E256" s="126"/>
      <c r="F256" s="231"/>
      <c r="G256" s="232"/>
      <c r="H256" s="232"/>
      <c r="I256" s="232"/>
      <c r="J256" s="232"/>
      <c r="K256" s="232"/>
      <c r="L256" s="232"/>
      <c r="M256" s="232"/>
      <c r="N256" s="232"/>
      <c r="O256" s="232"/>
      <c r="P256" s="232"/>
      <c r="Q256" s="232"/>
      <c r="R256" s="232"/>
      <c r="S256" s="232"/>
      <c r="T256" s="232"/>
      <c r="U256" s="232"/>
      <c r="V256" s="232"/>
      <c r="W256" s="232"/>
      <c r="X256" s="232"/>
      <c r="Y256" s="133"/>
      <c r="Z256" s="133"/>
      <c r="AA256" s="133"/>
      <c r="AB256" s="134"/>
    </row>
    <row r="257" spans="1:29" ht="26.25" customHeight="1" thickTop="1">
      <c r="A257" s="101" t="s">
        <v>11</v>
      </c>
      <c r="B257" s="208" t="str">
        <f>IF(B233="","",B233)</f>
        <v/>
      </c>
      <c r="C257" s="209"/>
      <c r="D257" s="209"/>
      <c r="E257" s="210"/>
      <c r="F257" s="112" t="s">
        <v>12</v>
      </c>
      <c r="G257" s="14" t="s">
        <v>14</v>
      </c>
      <c r="H257" s="15">
        <v>2</v>
      </c>
      <c r="I257" s="13">
        <v>3</v>
      </c>
      <c r="J257" s="15">
        <v>4</v>
      </c>
      <c r="K257" s="15">
        <v>5</v>
      </c>
      <c r="L257" s="16">
        <v>6</v>
      </c>
      <c r="M257" s="16">
        <v>7</v>
      </c>
      <c r="N257" s="16">
        <v>8</v>
      </c>
      <c r="O257" s="16">
        <v>9</v>
      </c>
      <c r="P257" s="16">
        <v>10</v>
      </c>
      <c r="Q257" s="15">
        <v>11</v>
      </c>
      <c r="R257" s="16">
        <v>12</v>
      </c>
      <c r="S257" s="16">
        <v>13</v>
      </c>
      <c r="T257" s="16">
        <v>14</v>
      </c>
      <c r="U257" s="16">
        <v>15</v>
      </c>
      <c r="V257" s="16">
        <v>16</v>
      </c>
      <c r="W257" s="16">
        <v>17</v>
      </c>
      <c r="X257" s="16">
        <v>18</v>
      </c>
      <c r="Y257" s="16">
        <v>19</v>
      </c>
      <c r="Z257" s="18">
        <v>20</v>
      </c>
      <c r="AA257" s="86"/>
      <c r="AB257" s="87"/>
    </row>
    <row r="258" spans="1:29" ht="26.25" customHeight="1">
      <c r="A258" s="101"/>
      <c r="B258" s="211"/>
      <c r="C258" s="212"/>
      <c r="D258" s="212"/>
      <c r="E258" s="213"/>
      <c r="F258" s="113"/>
      <c r="G258" s="217"/>
      <c r="H258" s="217"/>
      <c r="I258" s="217"/>
      <c r="J258" s="217"/>
      <c r="K258" s="217"/>
      <c r="L258" s="217"/>
      <c r="M258" s="217"/>
      <c r="N258" s="217"/>
      <c r="O258" s="217"/>
      <c r="P258" s="217"/>
      <c r="Q258" s="217"/>
      <c r="R258" s="217"/>
      <c r="S258" s="217"/>
      <c r="T258" s="217"/>
      <c r="U258" s="217"/>
      <c r="V258" s="217"/>
      <c r="W258" s="217"/>
      <c r="X258" s="217"/>
      <c r="Y258" s="217"/>
      <c r="Z258" s="217"/>
      <c r="AA258" s="88"/>
      <c r="AB258" s="89"/>
    </row>
    <row r="259" spans="1:29" ht="26.25" customHeight="1">
      <c r="A259" s="101"/>
      <c r="B259" s="211"/>
      <c r="C259" s="212"/>
      <c r="D259" s="212"/>
      <c r="E259" s="213"/>
      <c r="F259" s="113"/>
      <c r="G259" s="217"/>
      <c r="H259" s="217"/>
      <c r="I259" s="217"/>
      <c r="J259" s="217"/>
      <c r="K259" s="217"/>
      <c r="L259" s="217"/>
      <c r="M259" s="217"/>
      <c r="N259" s="217"/>
      <c r="O259" s="217"/>
      <c r="P259" s="217"/>
      <c r="Q259" s="217"/>
      <c r="R259" s="217"/>
      <c r="S259" s="217"/>
      <c r="T259" s="217"/>
      <c r="U259" s="217"/>
      <c r="V259" s="217"/>
      <c r="W259" s="217"/>
      <c r="X259" s="217"/>
      <c r="Y259" s="217"/>
      <c r="Z259" s="217"/>
      <c r="AA259" s="88"/>
      <c r="AB259" s="89"/>
    </row>
    <row r="260" spans="1:29" ht="26.25" customHeight="1">
      <c r="A260" s="102"/>
      <c r="B260" s="214"/>
      <c r="C260" s="215"/>
      <c r="D260" s="215"/>
      <c r="E260" s="216"/>
      <c r="F260" s="114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90"/>
      <c r="AB260" s="91"/>
    </row>
    <row r="261" spans="1:29" ht="26.25" customHeight="1">
      <c r="A261" s="28"/>
      <c r="B261" s="29"/>
      <c r="C261" s="29"/>
      <c r="D261" s="29"/>
      <c r="E261" s="29"/>
      <c r="F261" s="28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27"/>
      <c r="Z261" s="27"/>
      <c r="AA261" s="26"/>
      <c r="AB261" s="26"/>
    </row>
    <row r="262" spans="1:29" ht="26.25" customHeight="1">
      <c r="A262" s="92" t="s">
        <v>9</v>
      </c>
      <c r="B262" s="93"/>
      <c r="C262" s="64" t="s">
        <v>21</v>
      </c>
      <c r="D262" s="64"/>
      <c r="E262" s="64"/>
      <c r="F262" s="64"/>
      <c r="G262" s="98"/>
      <c r="H262" s="61" t="s">
        <v>15</v>
      </c>
      <c r="I262" s="61"/>
      <c r="J262" s="64" t="s">
        <v>20</v>
      </c>
      <c r="K262" s="64"/>
      <c r="L262" s="64"/>
      <c r="M262" s="64"/>
      <c r="N262" s="64"/>
      <c r="O262" s="98"/>
      <c r="P262" s="61" t="s">
        <v>29</v>
      </c>
      <c r="Q262" s="61"/>
      <c r="R262" s="61"/>
      <c r="S262" s="61"/>
      <c r="T262" s="64" t="s">
        <v>26</v>
      </c>
      <c r="U262" s="64"/>
      <c r="V262" s="64"/>
      <c r="W262" s="67" t="s">
        <v>23</v>
      </c>
      <c r="X262" s="68"/>
      <c r="Y262" s="73" t="s">
        <v>34</v>
      </c>
      <c r="Z262" s="73"/>
      <c r="AA262" s="73"/>
      <c r="AB262" s="74"/>
    </row>
    <row r="263" spans="1:29" ht="26.25" customHeight="1">
      <c r="A263" s="94"/>
      <c r="B263" s="95"/>
      <c r="C263" s="65"/>
      <c r="D263" s="65"/>
      <c r="E263" s="65"/>
      <c r="F263" s="65"/>
      <c r="G263" s="99"/>
      <c r="H263" s="62"/>
      <c r="I263" s="62"/>
      <c r="J263" s="65"/>
      <c r="K263" s="65"/>
      <c r="L263" s="65"/>
      <c r="M263" s="65"/>
      <c r="N263" s="65"/>
      <c r="O263" s="99"/>
      <c r="P263" s="62"/>
      <c r="Q263" s="62"/>
      <c r="R263" s="62"/>
      <c r="S263" s="62"/>
      <c r="T263" s="65"/>
      <c r="U263" s="65"/>
      <c r="V263" s="65"/>
      <c r="W263" s="69"/>
      <c r="X263" s="70"/>
      <c r="Y263" s="75"/>
      <c r="Z263" s="75"/>
      <c r="AA263" s="75"/>
      <c r="AB263" s="76"/>
    </row>
    <row r="264" spans="1:29" ht="26.25" customHeight="1">
      <c r="A264" s="96"/>
      <c r="B264" s="97"/>
      <c r="C264" s="66"/>
      <c r="D264" s="66"/>
      <c r="E264" s="66"/>
      <c r="F264" s="66"/>
      <c r="G264" s="100"/>
      <c r="H264" s="63"/>
      <c r="I264" s="63"/>
      <c r="J264" s="66"/>
      <c r="K264" s="66"/>
      <c r="L264" s="66"/>
      <c r="M264" s="66"/>
      <c r="N264" s="66"/>
      <c r="O264" s="100"/>
      <c r="P264" s="63"/>
      <c r="Q264" s="63"/>
      <c r="R264" s="63"/>
      <c r="S264" s="63"/>
      <c r="T264" s="66"/>
      <c r="U264" s="66"/>
      <c r="V264" s="66"/>
      <c r="W264" s="71"/>
      <c r="X264" s="72"/>
      <c r="Y264" s="77"/>
      <c r="Z264" s="77"/>
      <c r="AA264" s="77"/>
      <c r="AB264" s="78"/>
    </row>
    <row r="265" spans="1:29" ht="26.25" customHeight="1">
      <c r="A265" s="165" t="s">
        <v>22</v>
      </c>
      <c r="B265" s="165"/>
      <c r="C265" s="165"/>
      <c r="D265" s="165"/>
      <c r="E265" s="165"/>
      <c r="F265" s="165"/>
      <c r="G265" s="165"/>
      <c r="H265" s="165"/>
      <c r="I265" s="165"/>
      <c r="J265" s="165"/>
      <c r="K265" s="165"/>
      <c r="L265" s="165"/>
      <c r="M265" s="1"/>
      <c r="N265" s="1"/>
      <c r="O265" s="1"/>
      <c r="P265" s="2"/>
      <c r="T265" s="227" t="str">
        <f>IF(T241="","",T241+1)</f>
        <v/>
      </c>
      <c r="U265" s="227"/>
      <c r="V265" s="227"/>
      <c r="W265" s="227"/>
      <c r="X265" s="227"/>
      <c r="Y265" s="227"/>
      <c r="Z265" s="227"/>
      <c r="AA265" s="207" t="str">
        <f>IF(T265="","",T265)</f>
        <v/>
      </c>
      <c r="AB265" s="207"/>
      <c r="AC265" s="21"/>
    </row>
    <row r="266" spans="1:29" ht="26.25" customHeight="1">
      <c r="A266" s="166"/>
      <c r="B266" s="166"/>
      <c r="C266" s="166"/>
      <c r="D266" s="166"/>
      <c r="E266" s="166"/>
      <c r="F266" s="167"/>
      <c r="G266" s="167"/>
      <c r="H266" s="167"/>
      <c r="I266" s="167"/>
      <c r="J266" s="167"/>
      <c r="K266" s="167"/>
      <c r="L266" s="167"/>
      <c r="M266" s="168" t="s">
        <v>5</v>
      </c>
      <c r="N266" s="168"/>
      <c r="O266" s="228" t="str">
        <f>IF(O242="","",O242)</f>
        <v/>
      </c>
      <c r="P266" s="228"/>
      <c r="Q266" s="228"/>
      <c r="R266" s="228"/>
      <c r="S266" s="228"/>
      <c r="T266" s="228"/>
      <c r="U266" s="228"/>
      <c r="V266" s="228"/>
      <c r="W266" s="228"/>
      <c r="X266" s="228"/>
      <c r="Y266" s="228"/>
      <c r="Z266" s="228"/>
      <c r="AA266" s="228"/>
      <c r="AB266" s="228"/>
    </row>
    <row r="267" spans="1:29" ht="26.25" customHeight="1">
      <c r="A267" s="170" t="s">
        <v>6</v>
      </c>
      <c r="B267" s="171"/>
      <c r="C267" s="171"/>
      <c r="D267" s="171"/>
      <c r="E267" s="172"/>
      <c r="F267" s="176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8"/>
      <c r="S267" s="177"/>
      <c r="T267" s="177"/>
      <c r="U267" s="177"/>
      <c r="V267" s="177"/>
      <c r="W267" s="177"/>
      <c r="X267" s="177"/>
      <c r="Y267" s="177"/>
      <c r="Z267" s="177"/>
      <c r="AA267" s="177"/>
      <c r="AB267" s="179"/>
    </row>
    <row r="268" spans="1:29" ht="26.25" customHeight="1" thickBot="1">
      <c r="A268" s="173"/>
      <c r="B268" s="174"/>
      <c r="C268" s="174"/>
      <c r="D268" s="174"/>
      <c r="E268" s="175"/>
      <c r="F268" s="180"/>
      <c r="G268" s="181"/>
      <c r="H268" s="181"/>
      <c r="I268" s="181"/>
      <c r="J268" s="181"/>
      <c r="K268" s="181"/>
      <c r="L268" s="181"/>
      <c r="M268" s="181"/>
      <c r="N268" s="181"/>
      <c r="O268" s="181"/>
      <c r="P268" s="181"/>
      <c r="Q268" s="181"/>
      <c r="R268" s="182"/>
      <c r="S268" s="181"/>
      <c r="T268" s="181"/>
      <c r="U268" s="181"/>
      <c r="V268" s="181"/>
      <c r="W268" s="181"/>
      <c r="X268" s="181"/>
      <c r="Y268" s="181"/>
      <c r="Z268" s="181"/>
      <c r="AA268" s="181"/>
      <c r="AB268" s="183"/>
    </row>
    <row r="269" spans="1:29" ht="26.25" customHeight="1" thickTop="1">
      <c r="A269" s="154" t="s">
        <v>7</v>
      </c>
      <c r="B269" s="155"/>
      <c r="C269" s="155"/>
      <c r="D269" s="155"/>
      <c r="E269" s="155"/>
      <c r="F269" s="155"/>
      <c r="G269" s="155"/>
      <c r="H269" s="155"/>
      <c r="I269" s="155"/>
      <c r="J269" s="155"/>
      <c r="K269" s="155"/>
      <c r="L269" s="156"/>
      <c r="M269" s="12">
        <v>1</v>
      </c>
      <c r="N269" s="188"/>
      <c r="O269" s="188"/>
      <c r="P269" s="188"/>
      <c r="Q269" s="188"/>
      <c r="R269" s="188"/>
      <c r="S269" s="188"/>
      <c r="T269" s="189"/>
      <c r="U269" s="17">
        <v>3</v>
      </c>
      <c r="V269" s="192"/>
      <c r="W269" s="192"/>
      <c r="X269" s="192"/>
      <c r="Y269" s="192"/>
      <c r="Z269" s="192"/>
      <c r="AA269" s="192"/>
      <c r="AB269" s="193"/>
    </row>
    <row r="270" spans="1:29" ht="26.25" customHeight="1" thickBot="1">
      <c r="A270" s="160" t="s">
        <v>18</v>
      </c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2"/>
      <c r="M270" s="3">
        <v>2</v>
      </c>
      <c r="N270" s="190"/>
      <c r="O270" s="190"/>
      <c r="P270" s="190"/>
      <c r="Q270" s="190"/>
      <c r="R270" s="190"/>
      <c r="S270" s="190"/>
      <c r="T270" s="191"/>
      <c r="U270" s="3">
        <v>4</v>
      </c>
      <c r="V270" s="181"/>
      <c r="W270" s="181"/>
      <c r="X270" s="181"/>
      <c r="Y270" s="181"/>
      <c r="Z270" s="181"/>
      <c r="AA270" s="181"/>
      <c r="AB270" s="183"/>
    </row>
    <row r="271" spans="1:29" ht="26.25" customHeight="1" thickTop="1">
      <c r="A271" s="137" t="s">
        <v>16</v>
      </c>
      <c r="B271" s="138"/>
      <c r="C271" s="138"/>
      <c r="D271" s="138"/>
      <c r="E271" s="139"/>
      <c r="F271" s="5" t="s">
        <v>8</v>
      </c>
      <c r="G271" s="147" t="s">
        <v>141</v>
      </c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1"/>
      <c r="W271" s="148" t="s">
        <v>28</v>
      </c>
      <c r="X271" s="149"/>
      <c r="Y271" s="150"/>
      <c r="Z271" s="151" t="s">
        <v>25</v>
      </c>
      <c r="AA271" s="151"/>
      <c r="AB271" s="152"/>
    </row>
    <row r="272" spans="1:29" ht="26.25" customHeight="1">
      <c r="A272" s="142" t="s">
        <v>10</v>
      </c>
      <c r="B272" s="143"/>
      <c r="C272" s="143"/>
      <c r="D272" s="143"/>
      <c r="E272" s="153"/>
      <c r="F272" s="6">
        <v>1</v>
      </c>
      <c r="G272" s="194"/>
      <c r="H272" s="195"/>
      <c r="I272" s="197"/>
      <c r="J272" s="197"/>
      <c r="K272" s="197"/>
      <c r="L272" s="197"/>
      <c r="M272" s="197"/>
      <c r="N272" s="197"/>
      <c r="O272" s="197"/>
      <c r="P272" s="197"/>
      <c r="Q272" s="197"/>
      <c r="R272" s="197"/>
      <c r="S272" s="197"/>
      <c r="T272" s="197"/>
      <c r="U272" s="197"/>
      <c r="V272" s="198"/>
      <c r="W272" s="46" t="str">
        <f>IF(I272="","",VLOOKUP(I272,'リスト1(PC入力用)'!$C$2:$E$169,2,FALSE))</f>
        <v/>
      </c>
      <c r="X272" s="47" t="str">
        <f>IF(I272="","",VLOOKUP(I272,'リスト1(PC入力用)'!$C$2:$E$169,3,FALSE))</f>
        <v/>
      </c>
      <c r="Y272" s="22" t="str">
        <f>IF(X272="","",W272+X272)</f>
        <v/>
      </c>
      <c r="Z272" s="201" t="str">
        <f>IF(Y272="","",_xlfn.IFS(Y272=2,"対策の必要なし",Y272=3,"現時点では必要なし",Y272=4,"何らかの対策が必要",Y272=5,"優先的な対策が必要",Y272=6,"即座に対策が必要"))</f>
        <v/>
      </c>
      <c r="AA272" s="202"/>
      <c r="AB272" s="203"/>
    </row>
    <row r="273" spans="1:28" ht="26.25" customHeight="1">
      <c r="A273" s="115" t="s">
        <v>19</v>
      </c>
      <c r="B273" s="116"/>
      <c r="C273" s="116"/>
      <c r="D273" s="116"/>
      <c r="E273" s="135"/>
      <c r="F273" s="6">
        <v>2</v>
      </c>
      <c r="G273" s="194"/>
      <c r="H273" s="195"/>
      <c r="I273" s="197"/>
      <c r="J273" s="197"/>
      <c r="K273" s="197"/>
      <c r="L273" s="197"/>
      <c r="M273" s="197"/>
      <c r="N273" s="197"/>
      <c r="O273" s="197"/>
      <c r="P273" s="197"/>
      <c r="Q273" s="197"/>
      <c r="R273" s="197"/>
      <c r="S273" s="197"/>
      <c r="T273" s="197"/>
      <c r="U273" s="197"/>
      <c r="V273" s="198"/>
      <c r="W273" s="46" t="str">
        <f>IF(I273="","",VLOOKUP(I273,'リスト1(PC入力用)'!$C$2:$E$169,2,FALSE))</f>
        <v/>
      </c>
      <c r="X273" s="47" t="str">
        <f>IF(I273="","",VLOOKUP(I273,'リスト1(PC入力用)'!$C$2:$E$169,3,FALSE))</f>
        <v/>
      </c>
      <c r="Y273" s="22" t="str">
        <f>IF(X273="","",W273+X273)</f>
        <v/>
      </c>
      <c r="Z273" s="201" t="str">
        <f t="shared" ref="Z273:Z274" si="11">IF(Y273="","",_xlfn.IFS(Y273=2,"対策の必要なし",Y273=3,"現時点では必要なし",Y273=4,"何らかの対策が必要",Y273=5,"優先的な対策が必要",Y273=6,"即座に対策が必要"))</f>
        <v/>
      </c>
      <c r="AA273" s="202"/>
      <c r="AB273" s="203"/>
    </row>
    <row r="274" spans="1:28" ht="26.25" customHeight="1" thickBot="1">
      <c r="A274" s="117"/>
      <c r="B274" s="118"/>
      <c r="C274" s="118"/>
      <c r="D274" s="118"/>
      <c r="E274" s="136"/>
      <c r="F274" s="7">
        <v>3</v>
      </c>
      <c r="G274" s="182"/>
      <c r="H274" s="196"/>
      <c r="I274" s="199"/>
      <c r="J274" s="199"/>
      <c r="K274" s="199"/>
      <c r="L274" s="199"/>
      <c r="M274" s="199"/>
      <c r="N274" s="199"/>
      <c r="O274" s="199"/>
      <c r="P274" s="199"/>
      <c r="Q274" s="199"/>
      <c r="R274" s="199"/>
      <c r="S274" s="199"/>
      <c r="T274" s="199"/>
      <c r="U274" s="199"/>
      <c r="V274" s="200"/>
      <c r="W274" s="46" t="str">
        <f>IF(I274="","",VLOOKUP(I274,'リスト1(PC入力用)'!$C$2:$E$169,2,FALSE))</f>
        <v/>
      </c>
      <c r="X274" s="47" t="str">
        <f>IF(I274="","",VLOOKUP(I274,'リスト1(PC入力用)'!$C$2:$E$169,3,FALSE))</f>
        <v/>
      </c>
      <c r="Y274" s="23" t="str">
        <f>IF(X274="","",W274+X274)</f>
        <v/>
      </c>
      <c r="Z274" s="201" t="str">
        <f t="shared" si="11"/>
        <v/>
      </c>
      <c r="AA274" s="202"/>
      <c r="AB274" s="203"/>
    </row>
    <row r="275" spans="1:28" ht="26.25" customHeight="1" thickTop="1">
      <c r="A275" s="137" t="s">
        <v>17</v>
      </c>
      <c r="B275" s="138"/>
      <c r="C275" s="138"/>
      <c r="D275" s="138"/>
      <c r="E275" s="139"/>
      <c r="F275" s="8" t="s">
        <v>8</v>
      </c>
      <c r="G275" s="11" t="s">
        <v>30</v>
      </c>
      <c r="H275" s="225" t="s">
        <v>23</v>
      </c>
      <c r="I275" s="226"/>
      <c r="J275" s="226"/>
      <c r="K275" s="147" t="s">
        <v>24</v>
      </c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  <c r="AA275" s="140"/>
      <c r="AB275" s="141"/>
    </row>
    <row r="276" spans="1:28" ht="26.25" customHeight="1">
      <c r="A276" s="142" t="s">
        <v>33</v>
      </c>
      <c r="B276" s="143"/>
      <c r="C276" s="143"/>
      <c r="D276" s="143"/>
      <c r="E276" s="143"/>
      <c r="F276" s="9"/>
      <c r="G276" s="34" t="str">
        <f>IF(F276="","",VLOOKUP(F276,F272:Y274,20,FALSE))</f>
        <v/>
      </c>
      <c r="H276" s="219" t="str">
        <f>IF(F276="","",VLOOKUP(F276,F272:AB274,21,FALSE))</f>
        <v/>
      </c>
      <c r="I276" s="220"/>
      <c r="J276" s="221"/>
      <c r="K276" s="194"/>
      <c r="L276" s="195"/>
      <c r="M276" s="186"/>
      <c r="N276" s="184"/>
      <c r="O276" s="184"/>
      <c r="P276" s="184"/>
      <c r="Q276" s="184"/>
      <c r="R276" s="184"/>
      <c r="S276" s="184"/>
      <c r="T276" s="187"/>
      <c r="U276" s="184"/>
      <c r="V276" s="184"/>
      <c r="W276" s="184"/>
      <c r="X276" s="184"/>
      <c r="Y276" s="184"/>
      <c r="Z276" s="184"/>
      <c r="AA276" s="184"/>
      <c r="AB276" s="185"/>
    </row>
    <row r="277" spans="1:28" ht="26.25" customHeight="1">
      <c r="A277" s="115" t="s">
        <v>31</v>
      </c>
      <c r="B277" s="116"/>
      <c r="C277" s="116"/>
      <c r="D277" s="116"/>
      <c r="E277" s="116"/>
      <c r="F277" s="9"/>
      <c r="G277" s="34" t="str">
        <f>IF(F277="","",VLOOKUP(F277,F272:Y274,20,FALSE))</f>
        <v/>
      </c>
      <c r="H277" s="219" t="str">
        <f>IF(F277="","",VLOOKUP(F277,F272:AB274,21,FALSE))</f>
        <v/>
      </c>
      <c r="I277" s="220"/>
      <c r="J277" s="221"/>
      <c r="K277" s="194"/>
      <c r="L277" s="195"/>
      <c r="M277" s="186"/>
      <c r="N277" s="184"/>
      <c r="O277" s="184"/>
      <c r="P277" s="184"/>
      <c r="Q277" s="184"/>
      <c r="R277" s="184"/>
      <c r="S277" s="184"/>
      <c r="T277" s="187"/>
      <c r="U277" s="184"/>
      <c r="V277" s="184"/>
      <c r="W277" s="184"/>
      <c r="X277" s="184"/>
      <c r="Y277" s="184"/>
      <c r="Z277" s="184"/>
      <c r="AA277" s="184"/>
      <c r="AB277" s="185"/>
    </row>
    <row r="278" spans="1:28" ht="26.25" customHeight="1" thickBot="1">
      <c r="A278" s="117"/>
      <c r="B278" s="118"/>
      <c r="C278" s="118"/>
      <c r="D278" s="118"/>
      <c r="E278" s="118"/>
      <c r="F278" s="10"/>
      <c r="G278" s="34" t="str">
        <f>IF(F278="","",VLOOKUP(F278,F272:Y274,20,FALSE))</f>
        <v/>
      </c>
      <c r="H278" s="222" t="str">
        <f>IF(F278="","",VLOOKUP(F278,F272:AB274,21,FALSE))</f>
        <v/>
      </c>
      <c r="I278" s="223"/>
      <c r="J278" s="224"/>
      <c r="K278" s="182"/>
      <c r="L278" s="196"/>
      <c r="M278" s="204"/>
      <c r="N278" s="181"/>
      <c r="O278" s="181"/>
      <c r="P278" s="181"/>
      <c r="Q278" s="181"/>
      <c r="R278" s="181"/>
      <c r="S278" s="181"/>
      <c r="T278" s="205"/>
      <c r="U278" s="184"/>
      <c r="V278" s="184"/>
      <c r="W278" s="184"/>
      <c r="X278" s="184"/>
      <c r="Y278" s="184"/>
      <c r="Z278" s="184"/>
      <c r="AA278" s="184"/>
      <c r="AB278" s="185"/>
    </row>
    <row r="279" spans="1:28" ht="26.25" customHeight="1" thickTop="1">
      <c r="A279" s="123" t="s">
        <v>13</v>
      </c>
      <c r="B279" s="124"/>
      <c r="C279" s="124"/>
      <c r="D279" s="124"/>
      <c r="E279" s="124"/>
      <c r="F279" s="229"/>
      <c r="G279" s="230"/>
      <c r="H279" s="230"/>
      <c r="I279" s="230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0"/>
      <c r="U279" s="230"/>
      <c r="V279" s="230"/>
      <c r="W279" s="230"/>
      <c r="X279" s="230"/>
      <c r="Y279" s="131" t="s">
        <v>35</v>
      </c>
      <c r="Z279" s="131"/>
      <c r="AA279" s="131"/>
      <c r="AB279" s="132"/>
    </row>
    <row r="280" spans="1:28" ht="26.25" customHeight="1" thickBot="1">
      <c r="A280" s="125"/>
      <c r="B280" s="126"/>
      <c r="C280" s="126"/>
      <c r="D280" s="126"/>
      <c r="E280" s="126"/>
      <c r="F280" s="231"/>
      <c r="G280" s="232"/>
      <c r="H280" s="232"/>
      <c r="I280" s="232"/>
      <c r="J280" s="232"/>
      <c r="K280" s="232"/>
      <c r="L280" s="232"/>
      <c r="M280" s="232"/>
      <c r="N280" s="232"/>
      <c r="O280" s="232"/>
      <c r="P280" s="232"/>
      <c r="Q280" s="232"/>
      <c r="R280" s="232"/>
      <c r="S280" s="232"/>
      <c r="T280" s="232"/>
      <c r="U280" s="232"/>
      <c r="V280" s="232"/>
      <c r="W280" s="232"/>
      <c r="X280" s="232"/>
      <c r="Y280" s="133"/>
      <c r="Z280" s="133"/>
      <c r="AA280" s="133"/>
      <c r="AB280" s="134"/>
    </row>
    <row r="281" spans="1:28" ht="26.25" customHeight="1" thickTop="1">
      <c r="A281" s="101" t="s">
        <v>11</v>
      </c>
      <c r="B281" s="208" t="str">
        <f>IF(B257="","",B257)</f>
        <v/>
      </c>
      <c r="C281" s="209"/>
      <c r="D281" s="209"/>
      <c r="E281" s="210"/>
      <c r="F281" s="112" t="s">
        <v>12</v>
      </c>
      <c r="G281" s="14" t="s">
        <v>14</v>
      </c>
      <c r="H281" s="15">
        <v>2</v>
      </c>
      <c r="I281" s="13">
        <v>3</v>
      </c>
      <c r="J281" s="15">
        <v>4</v>
      </c>
      <c r="K281" s="15">
        <v>5</v>
      </c>
      <c r="L281" s="16">
        <v>6</v>
      </c>
      <c r="M281" s="16">
        <v>7</v>
      </c>
      <c r="N281" s="16">
        <v>8</v>
      </c>
      <c r="O281" s="16">
        <v>9</v>
      </c>
      <c r="P281" s="16">
        <v>10</v>
      </c>
      <c r="Q281" s="15">
        <v>11</v>
      </c>
      <c r="R281" s="16">
        <v>12</v>
      </c>
      <c r="S281" s="16">
        <v>13</v>
      </c>
      <c r="T281" s="16">
        <v>14</v>
      </c>
      <c r="U281" s="16">
        <v>15</v>
      </c>
      <c r="V281" s="16">
        <v>16</v>
      </c>
      <c r="W281" s="16">
        <v>17</v>
      </c>
      <c r="X281" s="16">
        <v>18</v>
      </c>
      <c r="Y281" s="16">
        <v>19</v>
      </c>
      <c r="Z281" s="18">
        <v>20</v>
      </c>
      <c r="AA281" s="86"/>
      <c r="AB281" s="87"/>
    </row>
    <row r="282" spans="1:28" ht="26.25" customHeight="1">
      <c r="A282" s="101"/>
      <c r="B282" s="211"/>
      <c r="C282" s="212"/>
      <c r="D282" s="212"/>
      <c r="E282" s="213"/>
      <c r="F282" s="113"/>
      <c r="G282" s="217"/>
      <c r="H282" s="217"/>
      <c r="I282" s="217"/>
      <c r="J282" s="217"/>
      <c r="K282" s="217"/>
      <c r="L282" s="217"/>
      <c r="M282" s="217"/>
      <c r="N282" s="217"/>
      <c r="O282" s="217"/>
      <c r="P282" s="217"/>
      <c r="Q282" s="217"/>
      <c r="R282" s="217"/>
      <c r="S282" s="217"/>
      <c r="T282" s="217"/>
      <c r="U282" s="217"/>
      <c r="V282" s="217"/>
      <c r="W282" s="217"/>
      <c r="X282" s="217"/>
      <c r="Y282" s="217"/>
      <c r="Z282" s="217"/>
      <c r="AA282" s="88"/>
      <c r="AB282" s="89"/>
    </row>
    <row r="283" spans="1:28" ht="26.25" customHeight="1">
      <c r="A283" s="101"/>
      <c r="B283" s="211"/>
      <c r="C283" s="212"/>
      <c r="D283" s="212"/>
      <c r="E283" s="213"/>
      <c r="F283" s="113"/>
      <c r="G283" s="217"/>
      <c r="H283" s="217"/>
      <c r="I283" s="217"/>
      <c r="J283" s="217"/>
      <c r="K283" s="217"/>
      <c r="L283" s="217"/>
      <c r="M283" s="217"/>
      <c r="N283" s="217"/>
      <c r="O283" s="217"/>
      <c r="P283" s="217"/>
      <c r="Q283" s="217"/>
      <c r="R283" s="217"/>
      <c r="S283" s="217"/>
      <c r="T283" s="217"/>
      <c r="U283" s="217"/>
      <c r="V283" s="217"/>
      <c r="W283" s="217"/>
      <c r="X283" s="217"/>
      <c r="Y283" s="217"/>
      <c r="Z283" s="217"/>
      <c r="AA283" s="88"/>
      <c r="AB283" s="89"/>
    </row>
    <row r="284" spans="1:28" ht="26.25" customHeight="1">
      <c r="A284" s="102"/>
      <c r="B284" s="214"/>
      <c r="C284" s="215"/>
      <c r="D284" s="215"/>
      <c r="E284" s="216"/>
      <c r="F284" s="114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90"/>
      <c r="AB284" s="91"/>
    </row>
    <row r="285" spans="1:28" ht="26.25" customHeight="1">
      <c r="A285" s="28"/>
      <c r="B285" s="29"/>
      <c r="C285" s="29"/>
      <c r="D285" s="29"/>
      <c r="E285" s="29"/>
      <c r="F285" s="28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27"/>
      <c r="Z285" s="27"/>
      <c r="AA285" s="26"/>
      <c r="AB285" s="26"/>
    </row>
    <row r="286" spans="1:28" ht="26.25" customHeight="1">
      <c r="A286" s="92" t="s">
        <v>9</v>
      </c>
      <c r="B286" s="93"/>
      <c r="C286" s="64" t="s">
        <v>21</v>
      </c>
      <c r="D286" s="64"/>
      <c r="E286" s="64"/>
      <c r="F286" s="64"/>
      <c r="G286" s="98"/>
      <c r="H286" s="61" t="s">
        <v>15</v>
      </c>
      <c r="I286" s="61"/>
      <c r="J286" s="64" t="s">
        <v>20</v>
      </c>
      <c r="K286" s="64"/>
      <c r="L286" s="64"/>
      <c r="M286" s="64"/>
      <c r="N286" s="64"/>
      <c r="O286" s="98"/>
      <c r="P286" s="61" t="s">
        <v>29</v>
      </c>
      <c r="Q286" s="61"/>
      <c r="R286" s="61"/>
      <c r="S286" s="61"/>
      <c r="T286" s="64" t="s">
        <v>26</v>
      </c>
      <c r="U286" s="64"/>
      <c r="V286" s="64"/>
      <c r="W286" s="67" t="s">
        <v>23</v>
      </c>
      <c r="X286" s="68"/>
      <c r="Y286" s="73" t="s">
        <v>34</v>
      </c>
      <c r="Z286" s="73"/>
      <c r="AA286" s="73"/>
      <c r="AB286" s="74"/>
    </row>
    <row r="287" spans="1:28" ht="26.25" customHeight="1">
      <c r="A287" s="94"/>
      <c r="B287" s="95"/>
      <c r="C287" s="65"/>
      <c r="D287" s="65"/>
      <c r="E287" s="65"/>
      <c r="F287" s="65"/>
      <c r="G287" s="99"/>
      <c r="H287" s="62"/>
      <c r="I287" s="62"/>
      <c r="J287" s="65"/>
      <c r="K287" s="65"/>
      <c r="L287" s="65"/>
      <c r="M287" s="65"/>
      <c r="N287" s="65"/>
      <c r="O287" s="99"/>
      <c r="P287" s="62"/>
      <c r="Q287" s="62"/>
      <c r="R287" s="62"/>
      <c r="S287" s="62"/>
      <c r="T287" s="65"/>
      <c r="U287" s="65"/>
      <c r="V287" s="65"/>
      <c r="W287" s="69"/>
      <c r="X287" s="70"/>
      <c r="Y287" s="75"/>
      <c r="Z287" s="75"/>
      <c r="AA287" s="75"/>
      <c r="AB287" s="76"/>
    </row>
    <row r="288" spans="1:28" ht="26.25" customHeight="1">
      <c r="A288" s="96"/>
      <c r="B288" s="97"/>
      <c r="C288" s="66"/>
      <c r="D288" s="66"/>
      <c r="E288" s="66"/>
      <c r="F288" s="66"/>
      <c r="G288" s="100"/>
      <c r="H288" s="63"/>
      <c r="I288" s="63"/>
      <c r="J288" s="66"/>
      <c r="K288" s="66"/>
      <c r="L288" s="66"/>
      <c r="M288" s="66"/>
      <c r="N288" s="66"/>
      <c r="O288" s="100"/>
      <c r="P288" s="63"/>
      <c r="Q288" s="63"/>
      <c r="R288" s="63"/>
      <c r="S288" s="63"/>
      <c r="T288" s="66"/>
      <c r="U288" s="66"/>
      <c r="V288" s="66"/>
      <c r="W288" s="71"/>
      <c r="X288" s="72"/>
      <c r="Y288" s="77"/>
      <c r="Z288" s="77"/>
      <c r="AA288" s="77"/>
      <c r="AB288" s="78"/>
    </row>
    <row r="289" spans="1:29" ht="26.25" customHeight="1">
      <c r="A289" s="165" t="s">
        <v>22</v>
      </c>
      <c r="B289" s="165"/>
      <c r="C289" s="165"/>
      <c r="D289" s="165"/>
      <c r="E289" s="165"/>
      <c r="F289" s="165"/>
      <c r="G289" s="165"/>
      <c r="H289" s="165"/>
      <c r="I289" s="165"/>
      <c r="J289" s="165"/>
      <c r="K289" s="165"/>
      <c r="L289" s="165"/>
      <c r="M289" s="1"/>
      <c r="N289" s="1"/>
      <c r="O289" s="1"/>
      <c r="P289" s="2"/>
      <c r="T289" s="227" t="str">
        <f>IF(T265="","",T265+1)</f>
        <v/>
      </c>
      <c r="U289" s="227"/>
      <c r="V289" s="227"/>
      <c r="W289" s="227"/>
      <c r="X289" s="227"/>
      <c r="Y289" s="227"/>
      <c r="Z289" s="227"/>
      <c r="AA289" s="207" t="str">
        <f>IF(T289="","",T289)</f>
        <v/>
      </c>
      <c r="AB289" s="207"/>
      <c r="AC289" s="21"/>
    </row>
    <row r="290" spans="1:29" ht="26.25" customHeight="1">
      <c r="A290" s="166"/>
      <c r="B290" s="166"/>
      <c r="C290" s="166"/>
      <c r="D290" s="166"/>
      <c r="E290" s="166"/>
      <c r="F290" s="167"/>
      <c r="G290" s="167"/>
      <c r="H290" s="167"/>
      <c r="I290" s="167"/>
      <c r="J290" s="167"/>
      <c r="K290" s="167"/>
      <c r="L290" s="167"/>
      <c r="M290" s="168" t="s">
        <v>5</v>
      </c>
      <c r="N290" s="168"/>
      <c r="O290" s="228" t="str">
        <f>IF(O266="","",O266)</f>
        <v/>
      </c>
      <c r="P290" s="228"/>
      <c r="Q290" s="228"/>
      <c r="R290" s="228"/>
      <c r="S290" s="228"/>
      <c r="T290" s="228"/>
      <c r="U290" s="228"/>
      <c r="V290" s="228"/>
      <c r="W290" s="228"/>
      <c r="X290" s="228"/>
      <c r="Y290" s="228"/>
      <c r="Z290" s="228"/>
      <c r="AA290" s="228"/>
      <c r="AB290" s="228"/>
    </row>
    <row r="291" spans="1:29" ht="26.25" customHeight="1">
      <c r="A291" s="170" t="s">
        <v>6</v>
      </c>
      <c r="B291" s="171"/>
      <c r="C291" s="171"/>
      <c r="D291" s="171"/>
      <c r="E291" s="172"/>
      <c r="F291" s="176"/>
      <c r="G291" s="177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8"/>
      <c r="S291" s="177"/>
      <c r="T291" s="177"/>
      <c r="U291" s="177"/>
      <c r="V291" s="177"/>
      <c r="W291" s="177"/>
      <c r="X291" s="177"/>
      <c r="Y291" s="177"/>
      <c r="Z291" s="177"/>
      <c r="AA291" s="177"/>
      <c r="AB291" s="179"/>
    </row>
    <row r="292" spans="1:29" ht="26.25" customHeight="1" thickBot="1">
      <c r="A292" s="173"/>
      <c r="B292" s="174"/>
      <c r="C292" s="174"/>
      <c r="D292" s="174"/>
      <c r="E292" s="175"/>
      <c r="F292" s="180"/>
      <c r="G292" s="181"/>
      <c r="H292" s="181"/>
      <c r="I292" s="181"/>
      <c r="J292" s="181"/>
      <c r="K292" s="181"/>
      <c r="L292" s="181"/>
      <c r="M292" s="181"/>
      <c r="N292" s="181"/>
      <c r="O292" s="181"/>
      <c r="P292" s="181"/>
      <c r="Q292" s="181"/>
      <c r="R292" s="182"/>
      <c r="S292" s="181"/>
      <c r="T292" s="181"/>
      <c r="U292" s="181"/>
      <c r="V292" s="181"/>
      <c r="W292" s="181"/>
      <c r="X292" s="181"/>
      <c r="Y292" s="181"/>
      <c r="Z292" s="181"/>
      <c r="AA292" s="181"/>
      <c r="AB292" s="183"/>
    </row>
    <row r="293" spans="1:29" ht="26.25" customHeight="1" thickTop="1">
      <c r="A293" s="154" t="s">
        <v>7</v>
      </c>
      <c r="B293" s="155"/>
      <c r="C293" s="155"/>
      <c r="D293" s="155"/>
      <c r="E293" s="155"/>
      <c r="F293" s="155"/>
      <c r="G293" s="155"/>
      <c r="H293" s="155"/>
      <c r="I293" s="155"/>
      <c r="J293" s="155"/>
      <c r="K293" s="155"/>
      <c r="L293" s="156"/>
      <c r="M293" s="12">
        <v>1</v>
      </c>
      <c r="N293" s="188"/>
      <c r="O293" s="188"/>
      <c r="P293" s="188"/>
      <c r="Q293" s="188"/>
      <c r="R293" s="188"/>
      <c r="S293" s="188"/>
      <c r="T293" s="189"/>
      <c r="U293" s="17">
        <v>3</v>
      </c>
      <c r="V293" s="192"/>
      <c r="W293" s="192"/>
      <c r="X293" s="192"/>
      <c r="Y293" s="192"/>
      <c r="Z293" s="192"/>
      <c r="AA293" s="192"/>
      <c r="AB293" s="193"/>
    </row>
    <row r="294" spans="1:29" ht="26.25" customHeight="1" thickBot="1">
      <c r="A294" s="160" t="s">
        <v>18</v>
      </c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2"/>
      <c r="M294" s="3">
        <v>2</v>
      </c>
      <c r="N294" s="190"/>
      <c r="O294" s="190"/>
      <c r="P294" s="190"/>
      <c r="Q294" s="190"/>
      <c r="R294" s="190"/>
      <c r="S294" s="190"/>
      <c r="T294" s="191"/>
      <c r="U294" s="3">
        <v>4</v>
      </c>
      <c r="V294" s="181"/>
      <c r="W294" s="181"/>
      <c r="X294" s="181"/>
      <c r="Y294" s="181"/>
      <c r="Z294" s="181"/>
      <c r="AA294" s="181"/>
      <c r="AB294" s="183"/>
    </row>
    <row r="295" spans="1:29" ht="26.25" customHeight="1" thickTop="1">
      <c r="A295" s="137" t="s">
        <v>16</v>
      </c>
      <c r="B295" s="138"/>
      <c r="C295" s="138"/>
      <c r="D295" s="138"/>
      <c r="E295" s="139"/>
      <c r="F295" s="5" t="s">
        <v>8</v>
      </c>
      <c r="G295" s="147" t="s">
        <v>141</v>
      </c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1"/>
      <c r="W295" s="148" t="s">
        <v>28</v>
      </c>
      <c r="X295" s="149"/>
      <c r="Y295" s="150"/>
      <c r="Z295" s="151" t="s">
        <v>25</v>
      </c>
      <c r="AA295" s="151"/>
      <c r="AB295" s="152"/>
    </row>
    <row r="296" spans="1:29" ht="26.25" customHeight="1">
      <c r="A296" s="142" t="s">
        <v>10</v>
      </c>
      <c r="B296" s="143"/>
      <c r="C296" s="143"/>
      <c r="D296" s="143"/>
      <c r="E296" s="153"/>
      <c r="F296" s="6">
        <v>1</v>
      </c>
      <c r="G296" s="194"/>
      <c r="H296" s="195"/>
      <c r="I296" s="197"/>
      <c r="J296" s="197"/>
      <c r="K296" s="197"/>
      <c r="L296" s="197"/>
      <c r="M296" s="197"/>
      <c r="N296" s="197"/>
      <c r="O296" s="197"/>
      <c r="P296" s="197"/>
      <c r="Q296" s="197"/>
      <c r="R296" s="197"/>
      <c r="S296" s="197"/>
      <c r="T296" s="197"/>
      <c r="U296" s="197"/>
      <c r="V296" s="198"/>
      <c r="W296" s="46" t="str">
        <f>IF(I296="","",VLOOKUP(I296,'リスト1(PC入力用)'!$C$2:$E$169,2,FALSE))</f>
        <v/>
      </c>
      <c r="X296" s="47" t="str">
        <f>IF(I296="","",VLOOKUP(I296,'リスト1(PC入力用)'!$C$2:$E$169,3,FALSE))</f>
        <v/>
      </c>
      <c r="Y296" s="22" t="str">
        <f>IF(X296="","",W296+X296)</f>
        <v/>
      </c>
      <c r="Z296" s="201" t="str">
        <f>IF(Y296="","",_xlfn.IFS(Y296=2,"対策の必要なし",Y296=3,"現時点では必要なし",Y296=4,"何らかの対策が必要",Y296=5,"優先的な対策が必要",Y296=6,"即座に対策が必要"))</f>
        <v/>
      </c>
      <c r="AA296" s="202"/>
      <c r="AB296" s="203"/>
    </row>
    <row r="297" spans="1:29" ht="26.25" customHeight="1">
      <c r="A297" s="115" t="s">
        <v>19</v>
      </c>
      <c r="B297" s="116"/>
      <c r="C297" s="116"/>
      <c r="D297" s="116"/>
      <c r="E297" s="135"/>
      <c r="F297" s="6">
        <v>2</v>
      </c>
      <c r="G297" s="194"/>
      <c r="H297" s="195"/>
      <c r="I297" s="197"/>
      <c r="J297" s="197"/>
      <c r="K297" s="197"/>
      <c r="L297" s="197"/>
      <c r="M297" s="197"/>
      <c r="N297" s="197"/>
      <c r="O297" s="197"/>
      <c r="P297" s="197"/>
      <c r="Q297" s="197"/>
      <c r="R297" s="197"/>
      <c r="S297" s="197"/>
      <c r="T297" s="197"/>
      <c r="U297" s="197"/>
      <c r="V297" s="198"/>
      <c r="W297" s="46" t="str">
        <f>IF(I297="","",VLOOKUP(I297,'リスト1(PC入力用)'!$C$2:$E$169,2,FALSE))</f>
        <v/>
      </c>
      <c r="X297" s="47" t="str">
        <f>IF(I297="","",VLOOKUP(I297,'リスト1(PC入力用)'!$C$2:$E$169,3,FALSE))</f>
        <v/>
      </c>
      <c r="Y297" s="22" t="str">
        <f>IF(X297="","",W297+X297)</f>
        <v/>
      </c>
      <c r="Z297" s="201" t="str">
        <f t="shared" ref="Z297:Z298" si="12">IF(Y297="","",_xlfn.IFS(Y297=2,"対策の必要なし",Y297=3,"現時点では必要なし",Y297=4,"何らかの対策が必要",Y297=5,"優先的な対策が必要",Y297=6,"即座に対策が必要"))</f>
        <v/>
      </c>
      <c r="AA297" s="202"/>
      <c r="AB297" s="203"/>
    </row>
    <row r="298" spans="1:29" ht="26.25" customHeight="1" thickBot="1">
      <c r="A298" s="117"/>
      <c r="B298" s="118"/>
      <c r="C298" s="118"/>
      <c r="D298" s="118"/>
      <c r="E298" s="136"/>
      <c r="F298" s="7">
        <v>3</v>
      </c>
      <c r="G298" s="182"/>
      <c r="H298" s="196"/>
      <c r="I298" s="199"/>
      <c r="J298" s="199"/>
      <c r="K298" s="199"/>
      <c r="L298" s="199"/>
      <c r="M298" s="199"/>
      <c r="N298" s="199"/>
      <c r="O298" s="199"/>
      <c r="P298" s="199"/>
      <c r="Q298" s="199"/>
      <c r="R298" s="199"/>
      <c r="S298" s="199"/>
      <c r="T298" s="199"/>
      <c r="U298" s="199"/>
      <c r="V298" s="200"/>
      <c r="W298" s="46" t="str">
        <f>IF(I298="","",VLOOKUP(I298,'リスト1(PC入力用)'!$C$2:$E$169,2,FALSE))</f>
        <v/>
      </c>
      <c r="X298" s="47" t="str">
        <f>IF(I298="","",VLOOKUP(I298,'リスト1(PC入力用)'!$C$2:$E$169,3,FALSE))</f>
        <v/>
      </c>
      <c r="Y298" s="23" t="str">
        <f>IF(X298="","",W298+X298)</f>
        <v/>
      </c>
      <c r="Z298" s="201" t="str">
        <f t="shared" si="12"/>
        <v/>
      </c>
      <c r="AA298" s="202"/>
      <c r="AB298" s="203"/>
    </row>
    <row r="299" spans="1:29" ht="26.25" customHeight="1" thickTop="1">
      <c r="A299" s="137" t="s">
        <v>17</v>
      </c>
      <c r="B299" s="138"/>
      <c r="C299" s="138"/>
      <c r="D299" s="138"/>
      <c r="E299" s="139"/>
      <c r="F299" s="8" t="s">
        <v>8</v>
      </c>
      <c r="G299" s="11" t="s">
        <v>30</v>
      </c>
      <c r="H299" s="225" t="s">
        <v>23</v>
      </c>
      <c r="I299" s="226"/>
      <c r="J299" s="226"/>
      <c r="K299" s="147" t="s">
        <v>24</v>
      </c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  <c r="AA299" s="140"/>
      <c r="AB299" s="141"/>
    </row>
    <row r="300" spans="1:29" ht="26.25" customHeight="1">
      <c r="A300" s="142" t="s">
        <v>33</v>
      </c>
      <c r="B300" s="143"/>
      <c r="C300" s="143"/>
      <c r="D300" s="143"/>
      <c r="E300" s="143"/>
      <c r="F300" s="9"/>
      <c r="G300" s="34" t="str">
        <f>IF(F300="","",VLOOKUP(F300,F296:Y298,20,FALSE))</f>
        <v/>
      </c>
      <c r="H300" s="219" t="str">
        <f>IF(F300="","",VLOOKUP(F300,F296:AB298,21,FALSE))</f>
        <v/>
      </c>
      <c r="I300" s="220"/>
      <c r="J300" s="221"/>
      <c r="K300" s="194"/>
      <c r="L300" s="195"/>
      <c r="M300" s="186"/>
      <c r="N300" s="184"/>
      <c r="O300" s="184"/>
      <c r="P300" s="184"/>
      <c r="Q300" s="184"/>
      <c r="R300" s="184"/>
      <c r="S300" s="184"/>
      <c r="T300" s="187"/>
      <c r="U300" s="184"/>
      <c r="V300" s="184"/>
      <c r="W300" s="184"/>
      <c r="X300" s="184"/>
      <c r="Y300" s="184"/>
      <c r="Z300" s="184"/>
      <c r="AA300" s="184"/>
      <c r="AB300" s="185"/>
    </row>
    <row r="301" spans="1:29" ht="26.25" customHeight="1">
      <c r="A301" s="115" t="s">
        <v>31</v>
      </c>
      <c r="B301" s="116"/>
      <c r="C301" s="116"/>
      <c r="D301" s="116"/>
      <c r="E301" s="116"/>
      <c r="F301" s="9"/>
      <c r="G301" s="34" t="str">
        <f>IF(F301="","",VLOOKUP(F301,F296:Y298,20,FALSE))</f>
        <v/>
      </c>
      <c r="H301" s="219" t="str">
        <f>IF(F301="","",VLOOKUP(F301,F296:AB298,21,FALSE))</f>
        <v/>
      </c>
      <c r="I301" s="220"/>
      <c r="J301" s="221"/>
      <c r="K301" s="194"/>
      <c r="L301" s="195"/>
      <c r="M301" s="186"/>
      <c r="N301" s="184"/>
      <c r="O301" s="184"/>
      <c r="P301" s="184"/>
      <c r="Q301" s="184"/>
      <c r="R301" s="184"/>
      <c r="S301" s="184"/>
      <c r="T301" s="187"/>
      <c r="U301" s="184"/>
      <c r="V301" s="184"/>
      <c r="W301" s="184"/>
      <c r="X301" s="184"/>
      <c r="Y301" s="184"/>
      <c r="Z301" s="184"/>
      <c r="AA301" s="184"/>
      <c r="AB301" s="185"/>
    </row>
    <row r="302" spans="1:29" ht="26.25" customHeight="1" thickBot="1">
      <c r="A302" s="117"/>
      <c r="B302" s="118"/>
      <c r="C302" s="118"/>
      <c r="D302" s="118"/>
      <c r="E302" s="118"/>
      <c r="F302" s="10"/>
      <c r="G302" s="34" t="str">
        <f>IF(F302="","",VLOOKUP(F302,F296:Y298,20,FALSE))</f>
        <v/>
      </c>
      <c r="H302" s="222" t="str">
        <f>IF(F302="","",VLOOKUP(F302,F296:AB298,21,FALSE))</f>
        <v/>
      </c>
      <c r="I302" s="223"/>
      <c r="J302" s="224"/>
      <c r="K302" s="182"/>
      <c r="L302" s="196"/>
      <c r="M302" s="204"/>
      <c r="N302" s="181"/>
      <c r="O302" s="181"/>
      <c r="P302" s="181"/>
      <c r="Q302" s="181"/>
      <c r="R302" s="181"/>
      <c r="S302" s="181"/>
      <c r="T302" s="205"/>
      <c r="U302" s="184"/>
      <c r="V302" s="184"/>
      <c r="W302" s="184"/>
      <c r="X302" s="184"/>
      <c r="Y302" s="184"/>
      <c r="Z302" s="184"/>
      <c r="AA302" s="184"/>
      <c r="AB302" s="185"/>
    </row>
    <row r="303" spans="1:29" ht="26.25" customHeight="1" thickTop="1">
      <c r="A303" s="123" t="s">
        <v>13</v>
      </c>
      <c r="B303" s="124"/>
      <c r="C303" s="124"/>
      <c r="D303" s="124"/>
      <c r="E303" s="124"/>
      <c r="F303" s="229"/>
      <c r="G303" s="230"/>
      <c r="H303" s="230"/>
      <c r="I303" s="230"/>
      <c r="J303" s="230"/>
      <c r="K303" s="230"/>
      <c r="L303" s="230"/>
      <c r="M303" s="230"/>
      <c r="N303" s="230"/>
      <c r="O303" s="230"/>
      <c r="P303" s="230"/>
      <c r="Q303" s="230"/>
      <c r="R303" s="230"/>
      <c r="S303" s="230"/>
      <c r="T303" s="230"/>
      <c r="U303" s="230"/>
      <c r="V303" s="230"/>
      <c r="W303" s="230"/>
      <c r="X303" s="230"/>
      <c r="Y303" s="131" t="s">
        <v>35</v>
      </c>
      <c r="Z303" s="131"/>
      <c r="AA303" s="131"/>
      <c r="AB303" s="132"/>
    </row>
    <row r="304" spans="1:29" ht="26.25" customHeight="1" thickBot="1">
      <c r="A304" s="125"/>
      <c r="B304" s="126"/>
      <c r="C304" s="126"/>
      <c r="D304" s="126"/>
      <c r="E304" s="126"/>
      <c r="F304" s="231"/>
      <c r="G304" s="232"/>
      <c r="H304" s="232"/>
      <c r="I304" s="232"/>
      <c r="J304" s="232"/>
      <c r="K304" s="232"/>
      <c r="L304" s="232"/>
      <c r="M304" s="232"/>
      <c r="N304" s="232"/>
      <c r="O304" s="232"/>
      <c r="P304" s="232"/>
      <c r="Q304" s="232"/>
      <c r="R304" s="232"/>
      <c r="S304" s="232"/>
      <c r="T304" s="232"/>
      <c r="U304" s="232"/>
      <c r="V304" s="232"/>
      <c r="W304" s="232"/>
      <c r="X304" s="232"/>
      <c r="Y304" s="133"/>
      <c r="Z304" s="133"/>
      <c r="AA304" s="133"/>
      <c r="AB304" s="134"/>
    </row>
    <row r="305" spans="1:29" ht="26.25" customHeight="1" thickTop="1">
      <c r="A305" s="101" t="s">
        <v>11</v>
      </c>
      <c r="B305" s="208" t="str">
        <f>IF(B281="","",B281)</f>
        <v/>
      </c>
      <c r="C305" s="209"/>
      <c r="D305" s="209"/>
      <c r="E305" s="210"/>
      <c r="F305" s="112" t="s">
        <v>12</v>
      </c>
      <c r="G305" s="14" t="s">
        <v>14</v>
      </c>
      <c r="H305" s="15">
        <v>2</v>
      </c>
      <c r="I305" s="13">
        <v>3</v>
      </c>
      <c r="J305" s="15">
        <v>4</v>
      </c>
      <c r="K305" s="15">
        <v>5</v>
      </c>
      <c r="L305" s="16">
        <v>6</v>
      </c>
      <c r="M305" s="16">
        <v>7</v>
      </c>
      <c r="N305" s="16">
        <v>8</v>
      </c>
      <c r="O305" s="16">
        <v>9</v>
      </c>
      <c r="P305" s="16">
        <v>10</v>
      </c>
      <c r="Q305" s="15">
        <v>11</v>
      </c>
      <c r="R305" s="16">
        <v>12</v>
      </c>
      <c r="S305" s="16">
        <v>13</v>
      </c>
      <c r="T305" s="16">
        <v>14</v>
      </c>
      <c r="U305" s="16">
        <v>15</v>
      </c>
      <c r="V305" s="16">
        <v>16</v>
      </c>
      <c r="W305" s="16">
        <v>17</v>
      </c>
      <c r="X305" s="16">
        <v>18</v>
      </c>
      <c r="Y305" s="16">
        <v>19</v>
      </c>
      <c r="Z305" s="18">
        <v>20</v>
      </c>
      <c r="AA305" s="86"/>
      <c r="AB305" s="87"/>
    </row>
    <row r="306" spans="1:29" ht="26.25" customHeight="1">
      <c r="A306" s="101"/>
      <c r="B306" s="211"/>
      <c r="C306" s="212"/>
      <c r="D306" s="212"/>
      <c r="E306" s="213"/>
      <c r="F306" s="113"/>
      <c r="G306" s="217"/>
      <c r="H306" s="217"/>
      <c r="I306" s="217"/>
      <c r="J306" s="217"/>
      <c r="K306" s="217"/>
      <c r="L306" s="217"/>
      <c r="M306" s="217"/>
      <c r="N306" s="217"/>
      <c r="O306" s="217"/>
      <c r="P306" s="217"/>
      <c r="Q306" s="217"/>
      <c r="R306" s="217"/>
      <c r="S306" s="217"/>
      <c r="T306" s="217"/>
      <c r="U306" s="217"/>
      <c r="V306" s="217"/>
      <c r="W306" s="217"/>
      <c r="X306" s="217"/>
      <c r="Y306" s="217"/>
      <c r="Z306" s="217"/>
      <c r="AA306" s="88"/>
      <c r="AB306" s="89"/>
    </row>
    <row r="307" spans="1:29" ht="26.25" customHeight="1">
      <c r="A307" s="101"/>
      <c r="B307" s="211"/>
      <c r="C307" s="212"/>
      <c r="D307" s="212"/>
      <c r="E307" s="213"/>
      <c r="F307" s="113"/>
      <c r="G307" s="217"/>
      <c r="H307" s="217"/>
      <c r="I307" s="217"/>
      <c r="J307" s="217"/>
      <c r="K307" s="217"/>
      <c r="L307" s="217"/>
      <c r="M307" s="217"/>
      <c r="N307" s="217"/>
      <c r="O307" s="217"/>
      <c r="P307" s="217"/>
      <c r="Q307" s="217"/>
      <c r="R307" s="217"/>
      <c r="S307" s="217"/>
      <c r="T307" s="217"/>
      <c r="U307" s="217"/>
      <c r="V307" s="217"/>
      <c r="W307" s="217"/>
      <c r="X307" s="217"/>
      <c r="Y307" s="217"/>
      <c r="Z307" s="217"/>
      <c r="AA307" s="88"/>
      <c r="AB307" s="89"/>
    </row>
    <row r="308" spans="1:29" ht="26.25" customHeight="1">
      <c r="A308" s="102"/>
      <c r="B308" s="214"/>
      <c r="C308" s="215"/>
      <c r="D308" s="215"/>
      <c r="E308" s="216"/>
      <c r="F308" s="114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90"/>
      <c r="AB308" s="91"/>
    </row>
    <row r="309" spans="1:29" ht="26.25" customHeight="1">
      <c r="A309" s="28"/>
      <c r="B309" s="29"/>
      <c r="C309" s="29"/>
      <c r="D309" s="29"/>
      <c r="E309" s="29"/>
      <c r="F309" s="28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27"/>
      <c r="Z309" s="27"/>
      <c r="AA309" s="26"/>
      <c r="AB309" s="26"/>
    </row>
    <row r="310" spans="1:29" ht="26.25" customHeight="1">
      <c r="A310" s="92" t="s">
        <v>9</v>
      </c>
      <c r="B310" s="93"/>
      <c r="C310" s="64" t="s">
        <v>21</v>
      </c>
      <c r="D310" s="64"/>
      <c r="E310" s="64"/>
      <c r="F310" s="64"/>
      <c r="G310" s="98"/>
      <c r="H310" s="61" t="s">
        <v>15</v>
      </c>
      <c r="I310" s="61"/>
      <c r="J310" s="64" t="s">
        <v>20</v>
      </c>
      <c r="K310" s="64"/>
      <c r="L310" s="64"/>
      <c r="M310" s="64"/>
      <c r="N310" s="64"/>
      <c r="O310" s="98"/>
      <c r="P310" s="61" t="s">
        <v>29</v>
      </c>
      <c r="Q310" s="61"/>
      <c r="R310" s="61"/>
      <c r="S310" s="61"/>
      <c r="T310" s="64" t="s">
        <v>26</v>
      </c>
      <c r="U310" s="64"/>
      <c r="V310" s="64"/>
      <c r="W310" s="67" t="s">
        <v>23</v>
      </c>
      <c r="X310" s="68"/>
      <c r="Y310" s="73" t="s">
        <v>34</v>
      </c>
      <c r="Z310" s="73"/>
      <c r="AA310" s="73"/>
      <c r="AB310" s="74"/>
    </row>
    <row r="311" spans="1:29" ht="26.25" customHeight="1">
      <c r="A311" s="94"/>
      <c r="B311" s="95"/>
      <c r="C311" s="65"/>
      <c r="D311" s="65"/>
      <c r="E311" s="65"/>
      <c r="F311" s="65"/>
      <c r="G311" s="99"/>
      <c r="H311" s="62"/>
      <c r="I311" s="62"/>
      <c r="J311" s="65"/>
      <c r="K311" s="65"/>
      <c r="L311" s="65"/>
      <c r="M311" s="65"/>
      <c r="N311" s="65"/>
      <c r="O311" s="99"/>
      <c r="P311" s="62"/>
      <c r="Q311" s="62"/>
      <c r="R311" s="62"/>
      <c r="S311" s="62"/>
      <c r="T311" s="65"/>
      <c r="U311" s="65"/>
      <c r="V311" s="65"/>
      <c r="W311" s="69"/>
      <c r="X311" s="70"/>
      <c r="Y311" s="75"/>
      <c r="Z311" s="75"/>
      <c r="AA311" s="75"/>
      <c r="AB311" s="76"/>
    </row>
    <row r="312" spans="1:29" ht="26.25" customHeight="1">
      <c r="A312" s="96"/>
      <c r="B312" s="97"/>
      <c r="C312" s="66"/>
      <c r="D312" s="66"/>
      <c r="E312" s="66"/>
      <c r="F312" s="66"/>
      <c r="G312" s="100"/>
      <c r="H312" s="63"/>
      <c r="I312" s="63"/>
      <c r="J312" s="66"/>
      <c r="K312" s="66"/>
      <c r="L312" s="66"/>
      <c r="M312" s="66"/>
      <c r="N312" s="66"/>
      <c r="O312" s="100"/>
      <c r="P312" s="63"/>
      <c r="Q312" s="63"/>
      <c r="R312" s="63"/>
      <c r="S312" s="63"/>
      <c r="T312" s="66"/>
      <c r="U312" s="66"/>
      <c r="V312" s="66"/>
      <c r="W312" s="71"/>
      <c r="X312" s="72"/>
      <c r="Y312" s="77"/>
      <c r="Z312" s="77"/>
      <c r="AA312" s="77"/>
      <c r="AB312" s="78"/>
    </row>
    <row r="313" spans="1:29" ht="26.25" customHeight="1">
      <c r="A313" s="165" t="s">
        <v>22</v>
      </c>
      <c r="B313" s="165"/>
      <c r="C313" s="165"/>
      <c r="D313" s="165"/>
      <c r="E313" s="165"/>
      <c r="F313" s="165"/>
      <c r="G313" s="165"/>
      <c r="H313" s="165"/>
      <c r="I313" s="165"/>
      <c r="J313" s="165"/>
      <c r="K313" s="165"/>
      <c r="L313" s="165"/>
      <c r="M313" s="1"/>
      <c r="N313" s="1"/>
      <c r="O313" s="1"/>
      <c r="P313" s="2"/>
      <c r="T313" s="227" t="str">
        <f>IF(T289="","",T289+1)</f>
        <v/>
      </c>
      <c r="U313" s="227"/>
      <c r="V313" s="227"/>
      <c r="W313" s="227"/>
      <c r="X313" s="227"/>
      <c r="Y313" s="227"/>
      <c r="Z313" s="227"/>
      <c r="AA313" s="207" t="str">
        <f>IF(T313="","",T313)</f>
        <v/>
      </c>
      <c r="AB313" s="207"/>
      <c r="AC313" s="21"/>
    </row>
    <row r="314" spans="1:29" ht="26.25" customHeight="1">
      <c r="A314" s="166"/>
      <c r="B314" s="166"/>
      <c r="C314" s="166"/>
      <c r="D314" s="166"/>
      <c r="E314" s="166"/>
      <c r="F314" s="167"/>
      <c r="G314" s="167"/>
      <c r="H314" s="167"/>
      <c r="I314" s="167"/>
      <c r="J314" s="167"/>
      <c r="K314" s="167"/>
      <c r="L314" s="167"/>
      <c r="M314" s="168" t="s">
        <v>5</v>
      </c>
      <c r="N314" s="168"/>
      <c r="O314" s="228" t="str">
        <f>IF(O290="","",O290)</f>
        <v/>
      </c>
      <c r="P314" s="228"/>
      <c r="Q314" s="228"/>
      <c r="R314" s="228"/>
      <c r="S314" s="228"/>
      <c r="T314" s="228"/>
      <c r="U314" s="228"/>
      <c r="V314" s="228"/>
      <c r="W314" s="228"/>
      <c r="X314" s="228"/>
      <c r="Y314" s="228"/>
      <c r="Z314" s="228"/>
      <c r="AA314" s="228"/>
      <c r="AB314" s="228"/>
    </row>
    <row r="315" spans="1:29" ht="26.25" customHeight="1">
      <c r="A315" s="170" t="s">
        <v>6</v>
      </c>
      <c r="B315" s="171"/>
      <c r="C315" s="171"/>
      <c r="D315" s="171"/>
      <c r="E315" s="172"/>
      <c r="F315" s="176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8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9"/>
    </row>
    <row r="316" spans="1:29" ht="26.25" customHeight="1" thickBot="1">
      <c r="A316" s="173"/>
      <c r="B316" s="174"/>
      <c r="C316" s="174"/>
      <c r="D316" s="174"/>
      <c r="E316" s="175"/>
      <c r="F316" s="180"/>
      <c r="G316" s="181"/>
      <c r="H316" s="181"/>
      <c r="I316" s="181"/>
      <c r="J316" s="181"/>
      <c r="K316" s="181"/>
      <c r="L316" s="181"/>
      <c r="M316" s="181"/>
      <c r="N316" s="181"/>
      <c r="O316" s="181"/>
      <c r="P316" s="181"/>
      <c r="Q316" s="181"/>
      <c r="R316" s="182"/>
      <c r="S316" s="181"/>
      <c r="T316" s="181"/>
      <c r="U316" s="181"/>
      <c r="V316" s="181"/>
      <c r="W316" s="181"/>
      <c r="X316" s="181"/>
      <c r="Y316" s="181"/>
      <c r="Z316" s="181"/>
      <c r="AA316" s="181"/>
      <c r="AB316" s="183"/>
    </row>
    <row r="317" spans="1:29" ht="26.25" customHeight="1" thickTop="1">
      <c r="A317" s="154" t="s">
        <v>7</v>
      </c>
      <c r="B317" s="155"/>
      <c r="C317" s="155"/>
      <c r="D317" s="155"/>
      <c r="E317" s="155"/>
      <c r="F317" s="155"/>
      <c r="G317" s="155"/>
      <c r="H317" s="155"/>
      <c r="I317" s="155"/>
      <c r="J317" s="155"/>
      <c r="K317" s="155"/>
      <c r="L317" s="156"/>
      <c r="M317" s="12">
        <v>1</v>
      </c>
      <c r="N317" s="188"/>
      <c r="O317" s="188"/>
      <c r="P317" s="188"/>
      <c r="Q317" s="188"/>
      <c r="R317" s="188"/>
      <c r="S317" s="188"/>
      <c r="T317" s="189"/>
      <c r="U317" s="17">
        <v>3</v>
      </c>
      <c r="V317" s="192"/>
      <c r="W317" s="192"/>
      <c r="X317" s="192"/>
      <c r="Y317" s="192"/>
      <c r="Z317" s="192"/>
      <c r="AA317" s="192"/>
      <c r="AB317" s="193"/>
    </row>
    <row r="318" spans="1:29" ht="26.25" customHeight="1" thickBot="1">
      <c r="A318" s="160" t="s">
        <v>18</v>
      </c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2"/>
      <c r="M318" s="3">
        <v>2</v>
      </c>
      <c r="N318" s="190"/>
      <c r="O318" s="190"/>
      <c r="P318" s="190"/>
      <c r="Q318" s="190"/>
      <c r="R318" s="190"/>
      <c r="S318" s="190"/>
      <c r="T318" s="191"/>
      <c r="U318" s="3">
        <v>4</v>
      </c>
      <c r="V318" s="181"/>
      <c r="W318" s="181"/>
      <c r="X318" s="181"/>
      <c r="Y318" s="181"/>
      <c r="Z318" s="181"/>
      <c r="AA318" s="181"/>
      <c r="AB318" s="183"/>
    </row>
    <row r="319" spans="1:29" ht="26.25" customHeight="1" thickTop="1">
      <c r="A319" s="137" t="s">
        <v>16</v>
      </c>
      <c r="B319" s="138"/>
      <c r="C319" s="138"/>
      <c r="D319" s="138"/>
      <c r="E319" s="139"/>
      <c r="F319" s="5" t="s">
        <v>8</v>
      </c>
      <c r="G319" s="147" t="s">
        <v>141</v>
      </c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1"/>
      <c r="W319" s="148" t="s">
        <v>28</v>
      </c>
      <c r="X319" s="149"/>
      <c r="Y319" s="150"/>
      <c r="Z319" s="151" t="s">
        <v>25</v>
      </c>
      <c r="AA319" s="151"/>
      <c r="AB319" s="152"/>
    </row>
    <row r="320" spans="1:29" ht="26.25" customHeight="1">
      <c r="A320" s="142" t="s">
        <v>10</v>
      </c>
      <c r="B320" s="143"/>
      <c r="C320" s="143"/>
      <c r="D320" s="143"/>
      <c r="E320" s="153"/>
      <c r="F320" s="6">
        <v>1</v>
      </c>
      <c r="G320" s="194"/>
      <c r="H320" s="195"/>
      <c r="I320" s="197"/>
      <c r="J320" s="197"/>
      <c r="K320" s="197"/>
      <c r="L320" s="197"/>
      <c r="M320" s="197"/>
      <c r="N320" s="197"/>
      <c r="O320" s="197"/>
      <c r="P320" s="197"/>
      <c r="Q320" s="197"/>
      <c r="R320" s="197"/>
      <c r="S320" s="197"/>
      <c r="T320" s="197"/>
      <c r="U320" s="197"/>
      <c r="V320" s="198"/>
      <c r="W320" s="46" t="str">
        <f>IF(I320="","",VLOOKUP(I320,'リスト1(PC入力用)'!$C$2:$E$169,2,FALSE))</f>
        <v/>
      </c>
      <c r="X320" s="47" t="str">
        <f>IF(I320="","",VLOOKUP(I320,'リスト1(PC入力用)'!$C$2:$E$169,3,FALSE))</f>
        <v/>
      </c>
      <c r="Y320" s="22" t="str">
        <f>IF(X320="","",W320+X320)</f>
        <v/>
      </c>
      <c r="Z320" s="201" t="str">
        <f>IF(Y320="","",_xlfn.IFS(Y320=2,"対策の必要なし",Y320=3,"現時点では必要なし",Y320=4,"何らかの対策が必要",Y320=5,"優先的な対策が必要",Y320=6,"即座に対策が必要"))</f>
        <v/>
      </c>
      <c r="AA320" s="202"/>
      <c r="AB320" s="203"/>
    </row>
    <row r="321" spans="1:28" ht="26.25" customHeight="1">
      <c r="A321" s="115" t="s">
        <v>19</v>
      </c>
      <c r="B321" s="116"/>
      <c r="C321" s="116"/>
      <c r="D321" s="116"/>
      <c r="E321" s="135"/>
      <c r="F321" s="6">
        <v>2</v>
      </c>
      <c r="G321" s="194"/>
      <c r="H321" s="195"/>
      <c r="I321" s="197"/>
      <c r="J321" s="197"/>
      <c r="K321" s="197"/>
      <c r="L321" s="197"/>
      <c r="M321" s="197"/>
      <c r="N321" s="197"/>
      <c r="O321" s="197"/>
      <c r="P321" s="197"/>
      <c r="Q321" s="197"/>
      <c r="R321" s="197"/>
      <c r="S321" s="197"/>
      <c r="T321" s="197"/>
      <c r="U321" s="197"/>
      <c r="V321" s="198"/>
      <c r="W321" s="46" t="str">
        <f>IF(I321="","",VLOOKUP(I321,'リスト1(PC入力用)'!$C$2:$E$169,2,FALSE))</f>
        <v/>
      </c>
      <c r="X321" s="47" t="str">
        <f>IF(I321="","",VLOOKUP(I321,'リスト1(PC入力用)'!$C$2:$E$169,3,FALSE))</f>
        <v/>
      </c>
      <c r="Y321" s="22" t="str">
        <f>IF(X321="","",W321+X321)</f>
        <v/>
      </c>
      <c r="Z321" s="201" t="str">
        <f t="shared" ref="Z321:Z322" si="13">IF(Y321="","",_xlfn.IFS(Y321=2,"対策の必要なし",Y321=3,"現時点では必要なし",Y321=4,"何らかの対策が必要",Y321=5,"優先的な対策が必要",Y321=6,"即座に対策が必要"))</f>
        <v/>
      </c>
      <c r="AA321" s="202"/>
      <c r="AB321" s="203"/>
    </row>
    <row r="322" spans="1:28" ht="26.25" customHeight="1" thickBot="1">
      <c r="A322" s="117"/>
      <c r="B322" s="118"/>
      <c r="C322" s="118"/>
      <c r="D322" s="118"/>
      <c r="E322" s="136"/>
      <c r="F322" s="7">
        <v>3</v>
      </c>
      <c r="G322" s="182"/>
      <c r="H322" s="196"/>
      <c r="I322" s="199"/>
      <c r="J322" s="199"/>
      <c r="K322" s="199"/>
      <c r="L322" s="199"/>
      <c r="M322" s="199"/>
      <c r="N322" s="199"/>
      <c r="O322" s="199"/>
      <c r="P322" s="199"/>
      <c r="Q322" s="199"/>
      <c r="R322" s="199"/>
      <c r="S322" s="199"/>
      <c r="T322" s="199"/>
      <c r="U322" s="199"/>
      <c r="V322" s="200"/>
      <c r="W322" s="46" t="str">
        <f>IF(I322="","",VLOOKUP(I322,'リスト1(PC入力用)'!$C$2:$E$169,2,FALSE))</f>
        <v/>
      </c>
      <c r="X322" s="47" t="str">
        <f>IF(I322="","",VLOOKUP(I322,'リスト1(PC入力用)'!$C$2:$E$169,3,FALSE))</f>
        <v/>
      </c>
      <c r="Y322" s="23" t="str">
        <f>IF(X322="","",W322+X322)</f>
        <v/>
      </c>
      <c r="Z322" s="201" t="str">
        <f t="shared" si="13"/>
        <v/>
      </c>
      <c r="AA322" s="202"/>
      <c r="AB322" s="203"/>
    </row>
    <row r="323" spans="1:28" ht="26.25" customHeight="1" thickTop="1">
      <c r="A323" s="137" t="s">
        <v>17</v>
      </c>
      <c r="B323" s="138"/>
      <c r="C323" s="138"/>
      <c r="D323" s="138"/>
      <c r="E323" s="139"/>
      <c r="F323" s="8" t="s">
        <v>8</v>
      </c>
      <c r="G323" s="11" t="s">
        <v>30</v>
      </c>
      <c r="H323" s="225" t="s">
        <v>23</v>
      </c>
      <c r="I323" s="226"/>
      <c r="J323" s="226"/>
      <c r="K323" s="147" t="s">
        <v>24</v>
      </c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  <c r="AA323" s="140"/>
      <c r="AB323" s="141"/>
    </row>
    <row r="324" spans="1:28" ht="26.25" customHeight="1">
      <c r="A324" s="142" t="s">
        <v>33</v>
      </c>
      <c r="B324" s="143"/>
      <c r="C324" s="143"/>
      <c r="D324" s="143"/>
      <c r="E324" s="143"/>
      <c r="F324" s="9"/>
      <c r="G324" s="34" t="str">
        <f>IF(F324="","",VLOOKUP(F324,F320:Y322,20,FALSE))</f>
        <v/>
      </c>
      <c r="H324" s="219" t="str">
        <f>IF(F324="","",VLOOKUP(F324,F320:AB322,21,FALSE))</f>
        <v/>
      </c>
      <c r="I324" s="220"/>
      <c r="J324" s="221"/>
      <c r="K324" s="194"/>
      <c r="L324" s="195"/>
      <c r="M324" s="186"/>
      <c r="N324" s="184"/>
      <c r="O324" s="184"/>
      <c r="P324" s="184"/>
      <c r="Q324" s="184"/>
      <c r="R324" s="184"/>
      <c r="S324" s="184"/>
      <c r="T324" s="187"/>
      <c r="U324" s="184"/>
      <c r="V324" s="184"/>
      <c r="W324" s="184"/>
      <c r="X324" s="184"/>
      <c r="Y324" s="184"/>
      <c r="Z324" s="184"/>
      <c r="AA324" s="184"/>
      <c r="AB324" s="185"/>
    </row>
    <row r="325" spans="1:28" ht="26.25" customHeight="1">
      <c r="A325" s="115" t="s">
        <v>31</v>
      </c>
      <c r="B325" s="116"/>
      <c r="C325" s="116"/>
      <c r="D325" s="116"/>
      <c r="E325" s="116"/>
      <c r="F325" s="9"/>
      <c r="G325" s="34" t="str">
        <f>IF(F325="","",VLOOKUP(F325,F320:Y322,20,FALSE))</f>
        <v/>
      </c>
      <c r="H325" s="219" t="str">
        <f>IF(F325="","",VLOOKUP(F325,F320:AB322,21,FALSE))</f>
        <v/>
      </c>
      <c r="I325" s="220"/>
      <c r="J325" s="221"/>
      <c r="K325" s="194"/>
      <c r="L325" s="195"/>
      <c r="M325" s="186"/>
      <c r="N325" s="184"/>
      <c r="O325" s="184"/>
      <c r="P325" s="184"/>
      <c r="Q325" s="184"/>
      <c r="R325" s="184"/>
      <c r="S325" s="184"/>
      <c r="T325" s="187"/>
      <c r="U325" s="184"/>
      <c r="V325" s="184"/>
      <c r="W325" s="184"/>
      <c r="X325" s="184"/>
      <c r="Y325" s="184"/>
      <c r="Z325" s="184"/>
      <c r="AA325" s="184"/>
      <c r="AB325" s="185"/>
    </row>
    <row r="326" spans="1:28" ht="26.25" customHeight="1" thickBot="1">
      <c r="A326" s="117"/>
      <c r="B326" s="118"/>
      <c r="C326" s="118"/>
      <c r="D326" s="118"/>
      <c r="E326" s="118"/>
      <c r="F326" s="10"/>
      <c r="G326" s="34" t="str">
        <f>IF(F326="","",VLOOKUP(F326,F320:Y322,20,FALSE))</f>
        <v/>
      </c>
      <c r="H326" s="222" t="str">
        <f>IF(F326="","",VLOOKUP(F326,F320:AB322,21,FALSE))</f>
        <v/>
      </c>
      <c r="I326" s="223"/>
      <c r="J326" s="224"/>
      <c r="K326" s="182"/>
      <c r="L326" s="196"/>
      <c r="M326" s="204"/>
      <c r="N326" s="181"/>
      <c r="O326" s="181"/>
      <c r="P326" s="181"/>
      <c r="Q326" s="181"/>
      <c r="R326" s="181"/>
      <c r="S326" s="181"/>
      <c r="T326" s="205"/>
      <c r="U326" s="184"/>
      <c r="V326" s="184"/>
      <c r="W326" s="184"/>
      <c r="X326" s="184"/>
      <c r="Y326" s="184"/>
      <c r="Z326" s="184"/>
      <c r="AA326" s="184"/>
      <c r="AB326" s="185"/>
    </row>
    <row r="327" spans="1:28" ht="26.25" customHeight="1" thickTop="1">
      <c r="A327" s="123" t="s">
        <v>13</v>
      </c>
      <c r="B327" s="124"/>
      <c r="C327" s="124"/>
      <c r="D327" s="124"/>
      <c r="E327" s="124"/>
      <c r="F327" s="229"/>
      <c r="G327" s="230"/>
      <c r="H327" s="230"/>
      <c r="I327" s="230"/>
      <c r="J327" s="230"/>
      <c r="K327" s="230"/>
      <c r="L327" s="230"/>
      <c r="M327" s="230"/>
      <c r="N327" s="230"/>
      <c r="O327" s="230"/>
      <c r="P327" s="230"/>
      <c r="Q327" s="230"/>
      <c r="R327" s="230"/>
      <c r="S327" s="230"/>
      <c r="T327" s="230"/>
      <c r="U327" s="230"/>
      <c r="V327" s="230"/>
      <c r="W327" s="230"/>
      <c r="X327" s="230"/>
      <c r="Y327" s="131" t="s">
        <v>35</v>
      </c>
      <c r="Z327" s="131"/>
      <c r="AA327" s="131"/>
      <c r="AB327" s="132"/>
    </row>
    <row r="328" spans="1:28" ht="26.25" customHeight="1" thickBot="1">
      <c r="A328" s="125"/>
      <c r="B328" s="126"/>
      <c r="C328" s="126"/>
      <c r="D328" s="126"/>
      <c r="E328" s="126"/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2"/>
      <c r="X328" s="232"/>
      <c r="Y328" s="133"/>
      <c r="Z328" s="133"/>
      <c r="AA328" s="133"/>
      <c r="AB328" s="134"/>
    </row>
    <row r="329" spans="1:28" ht="26.25" customHeight="1" thickTop="1">
      <c r="A329" s="101" t="s">
        <v>11</v>
      </c>
      <c r="B329" s="208" t="str">
        <f>IF(B305="","",B305)</f>
        <v/>
      </c>
      <c r="C329" s="209"/>
      <c r="D329" s="209"/>
      <c r="E329" s="210"/>
      <c r="F329" s="112" t="s">
        <v>12</v>
      </c>
      <c r="G329" s="14" t="s">
        <v>14</v>
      </c>
      <c r="H329" s="15">
        <v>2</v>
      </c>
      <c r="I329" s="13">
        <v>3</v>
      </c>
      <c r="J329" s="15">
        <v>4</v>
      </c>
      <c r="K329" s="15">
        <v>5</v>
      </c>
      <c r="L329" s="16">
        <v>6</v>
      </c>
      <c r="M329" s="16">
        <v>7</v>
      </c>
      <c r="N329" s="16">
        <v>8</v>
      </c>
      <c r="O329" s="16">
        <v>9</v>
      </c>
      <c r="P329" s="16">
        <v>10</v>
      </c>
      <c r="Q329" s="15">
        <v>11</v>
      </c>
      <c r="R329" s="16">
        <v>12</v>
      </c>
      <c r="S329" s="16">
        <v>13</v>
      </c>
      <c r="T329" s="16">
        <v>14</v>
      </c>
      <c r="U329" s="16">
        <v>15</v>
      </c>
      <c r="V329" s="16">
        <v>16</v>
      </c>
      <c r="W329" s="16">
        <v>17</v>
      </c>
      <c r="X329" s="16">
        <v>18</v>
      </c>
      <c r="Y329" s="16">
        <v>19</v>
      </c>
      <c r="Z329" s="18">
        <v>20</v>
      </c>
      <c r="AA329" s="86"/>
      <c r="AB329" s="87"/>
    </row>
    <row r="330" spans="1:28" ht="26.25" customHeight="1">
      <c r="A330" s="101"/>
      <c r="B330" s="211"/>
      <c r="C330" s="212"/>
      <c r="D330" s="212"/>
      <c r="E330" s="213"/>
      <c r="F330" s="113"/>
      <c r="G330" s="217"/>
      <c r="H330" s="217"/>
      <c r="I330" s="217"/>
      <c r="J330" s="217"/>
      <c r="K330" s="217"/>
      <c r="L330" s="217"/>
      <c r="M330" s="217"/>
      <c r="N330" s="217"/>
      <c r="O330" s="217"/>
      <c r="P330" s="217"/>
      <c r="Q330" s="217"/>
      <c r="R330" s="217"/>
      <c r="S330" s="217"/>
      <c r="T330" s="217"/>
      <c r="U330" s="217"/>
      <c r="V330" s="217"/>
      <c r="W330" s="217"/>
      <c r="X330" s="217"/>
      <c r="Y330" s="217"/>
      <c r="Z330" s="217"/>
      <c r="AA330" s="88"/>
      <c r="AB330" s="89"/>
    </row>
    <row r="331" spans="1:28" ht="26.25" customHeight="1">
      <c r="A331" s="101"/>
      <c r="B331" s="211"/>
      <c r="C331" s="212"/>
      <c r="D331" s="212"/>
      <c r="E331" s="213"/>
      <c r="F331" s="113"/>
      <c r="G331" s="217"/>
      <c r="H331" s="217"/>
      <c r="I331" s="217"/>
      <c r="J331" s="217"/>
      <c r="K331" s="217"/>
      <c r="L331" s="217"/>
      <c r="M331" s="217"/>
      <c r="N331" s="217"/>
      <c r="O331" s="217"/>
      <c r="P331" s="217"/>
      <c r="Q331" s="217"/>
      <c r="R331" s="217"/>
      <c r="S331" s="217"/>
      <c r="T331" s="217"/>
      <c r="U331" s="217"/>
      <c r="V331" s="217"/>
      <c r="W331" s="217"/>
      <c r="X331" s="217"/>
      <c r="Y331" s="217"/>
      <c r="Z331" s="217"/>
      <c r="AA331" s="88"/>
      <c r="AB331" s="89"/>
    </row>
    <row r="332" spans="1:28" ht="26.25" customHeight="1">
      <c r="A332" s="102"/>
      <c r="B332" s="214"/>
      <c r="C332" s="215"/>
      <c r="D332" s="215"/>
      <c r="E332" s="216"/>
      <c r="F332" s="114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90"/>
      <c r="AB332" s="91"/>
    </row>
    <row r="333" spans="1:28" ht="26.25" customHeight="1">
      <c r="A333" s="28"/>
      <c r="B333" s="29"/>
      <c r="C333" s="29"/>
      <c r="D333" s="29"/>
      <c r="E333" s="29"/>
      <c r="F333" s="28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27"/>
      <c r="Z333" s="27"/>
      <c r="AA333" s="26"/>
      <c r="AB333" s="26"/>
    </row>
    <row r="334" spans="1:28" ht="26.25" customHeight="1">
      <c r="A334" s="92" t="s">
        <v>9</v>
      </c>
      <c r="B334" s="93"/>
      <c r="C334" s="64" t="s">
        <v>21</v>
      </c>
      <c r="D334" s="64"/>
      <c r="E334" s="64"/>
      <c r="F334" s="64"/>
      <c r="G334" s="98"/>
      <c r="H334" s="61" t="s">
        <v>15</v>
      </c>
      <c r="I334" s="61"/>
      <c r="J334" s="64" t="s">
        <v>20</v>
      </c>
      <c r="K334" s="64"/>
      <c r="L334" s="64"/>
      <c r="M334" s="64"/>
      <c r="N334" s="64"/>
      <c r="O334" s="98"/>
      <c r="P334" s="61" t="s">
        <v>29</v>
      </c>
      <c r="Q334" s="61"/>
      <c r="R334" s="61"/>
      <c r="S334" s="61"/>
      <c r="T334" s="64" t="s">
        <v>26</v>
      </c>
      <c r="U334" s="64"/>
      <c r="V334" s="64"/>
      <c r="W334" s="67" t="s">
        <v>23</v>
      </c>
      <c r="X334" s="68"/>
      <c r="Y334" s="73" t="s">
        <v>34</v>
      </c>
      <c r="Z334" s="73"/>
      <c r="AA334" s="73"/>
      <c r="AB334" s="74"/>
    </row>
    <row r="335" spans="1:28" ht="26.25" customHeight="1">
      <c r="A335" s="94"/>
      <c r="B335" s="95"/>
      <c r="C335" s="65"/>
      <c r="D335" s="65"/>
      <c r="E335" s="65"/>
      <c r="F335" s="65"/>
      <c r="G335" s="99"/>
      <c r="H335" s="62"/>
      <c r="I335" s="62"/>
      <c r="J335" s="65"/>
      <c r="K335" s="65"/>
      <c r="L335" s="65"/>
      <c r="M335" s="65"/>
      <c r="N335" s="65"/>
      <c r="O335" s="99"/>
      <c r="P335" s="62"/>
      <c r="Q335" s="62"/>
      <c r="R335" s="62"/>
      <c r="S335" s="62"/>
      <c r="T335" s="65"/>
      <c r="U335" s="65"/>
      <c r="V335" s="65"/>
      <c r="W335" s="69"/>
      <c r="X335" s="70"/>
      <c r="Y335" s="75"/>
      <c r="Z335" s="75"/>
      <c r="AA335" s="75"/>
      <c r="AB335" s="76"/>
    </row>
    <row r="336" spans="1:28" ht="26.25" customHeight="1">
      <c r="A336" s="96"/>
      <c r="B336" s="97"/>
      <c r="C336" s="66"/>
      <c r="D336" s="66"/>
      <c r="E336" s="66"/>
      <c r="F336" s="66"/>
      <c r="G336" s="100"/>
      <c r="H336" s="63"/>
      <c r="I336" s="63"/>
      <c r="J336" s="66"/>
      <c r="K336" s="66"/>
      <c r="L336" s="66"/>
      <c r="M336" s="66"/>
      <c r="N336" s="66"/>
      <c r="O336" s="100"/>
      <c r="P336" s="63"/>
      <c r="Q336" s="63"/>
      <c r="R336" s="63"/>
      <c r="S336" s="63"/>
      <c r="T336" s="66"/>
      <c r="U336" s="66"/>
      <c r="V336" s="66"/>
      <c r="W336" s="71"/>
      <c r="X336" s="72"/>
      <c r="Y336" s="77"/>
      <c r="Z336" s="77"/>
      <c r="AA336" s="77"/>
      <c r="AB336" s="78"/>
    </row>
    <row r="337" spans="1:29" ht="26.25" customHeight="1">
      <c r="A337" s="165" t="s">
        <v>22</v>
      </c>
      <c r="B337" s="165"/>
      <c r="C337" s="165"/>
      <c r="D337" s="165"/>
      <c r="E337" s="165"/>
      <c r="F337" s="165"/>
      <c r="G337" s="165"/>
      <c r="H337" s="165"/>
      <c r="I337" s="165"/>
      <c r="J337" s="165"/>
      <c r="K337" s="165"/>
      <c r="L337" s="165"/>
      <c r="M337" s="1"/>
      <c r="N337" s="1"/>
      <c r="O337" s="1"/>
      <c r="P337" s="2"/>
      <c r="T337" s="227" t="str">
        <f>IF(T313="","",T313+1)</f>
        <v/>
      </c>
      <c r="U337" s="227"/>
      <c r="V337" s="227"/>
      <c r="W337" s="227"/>
      <c r="X337" s="227"/>
      <c r="Y337" s="227"/>
      <c r="Z337" s="227"/>
      <c r="AA337" s="207" t="str">
        <f>IF(T337="","",T337)</f>
        <v/>
      </c>
      <c r="AB337" s="207"/>
      <c r="AC337" s="21"/>
    </row>
    <row r="338" spans="1:29" ht="26.25" customHeight="1">
      <c r="A338" s="166"/>
      <c r="B338" s="166"/>
      <c r="C338" s="166"/>
      <c r="D338" s="166"/>
      <c r="E338" s="166"/>
      <c r="F338" s="167"/>
      <c r="G338" s="167"/>
      <c r="H338" s="167"/>
      <c r="I338" s="167"/>
      <c r="J338" s="167"/>
      <c r="K338" s="167"/>
      <c r="L338" s="167"/>
      <c r="M338" s="168" t="s">
        <v>5</v>
      </c>
      <c r="N338" s="168"/>
      <c r="O338" s="228" t="str">
        <f>IF(O314="","",O314)</f>
        <v/>
      </c>
      <c r="P338" s="228"/>
      <c r="Q338" s="228"/>
      <c r="R338" s="228"/>
      <c r="S338" s="228"/>
      <c r="T338" s="228"/>
      <c r="U338" s="228"/>
      <c r="V338" s="228"/>
      <c r="W338" s="228"/>
      <c r="X338" s="228"/>
      <c r="Y338" s="228"/>
      <c r="Z338" s="228"/>
      <c r="AA338" s="228"/>
      <c r="AB338" s="228"/>
    </row>
    <row r="339" spans="1:29" ht="26.25" customHeight="1">
      <c r="A339" s="170" t="s">
        <v>6</v>
      </c>
      <c r="B339" s="171"/>
      <c r="C339" s="171"/>
      <c r="D339" s="171"/>
      <c r="E339" s="172"/>
      <c r="F339" s="176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8"/>
      <c r="S339" s="177"/>
      <c r="T339" s="177"/>
      <c r="U339" s="177"/>
      <c r="V339" s="177"/>
      <c r="W339" s="177"/>
      <c r="X339" s="177"/>
      <c r="Y339" s="177"/>
      <c r="Z339" s="177"/>
      <c r="AA339" s="177"/>
      <c r="AB339" s="179"/>
    </row>
    <row r="340" spans="1:29" ht="26.25" customHeight="1" thickBot="1">
      <c r="A340" s="173"/>
      <c r="B340" s="174"/>
      <c r="C340" s="174"/>
      <c r="D340" s="174"/>
      <c r="E340" s="175"/>
      <c r="F340" s="180"/>
      <c r="G340" s="181"/>
      <c r="H340" s="181"/>
      <c r="I340" s="181"/>
      <c r="J340" s="181"/>
      <c r="K340" s="181"/>
      <c r="L340" s="181"/>
      <c r="M340" s="181"/>
      <c r="N340" s="181"/>
      <c r="O340" s="181"/>
      <c r="P340" s="181"/>
      <c r="Q340" s="181"/>
      <c r="R340" s="182"/>
      <c r="S340" s="181"/>
      <c r="T340" s="181"/>
      <c r="U340" s="181"/>
      <c r="V340" s="181"/>
      <c r="W340" s="181"/>
      <c r="X340" s="181"/>
      <c r="Y340" s="181"/>
      <c r="Z340" s="181"/>
      <c r="AA340" s="181"/>
      <c r="AB340" s="183"/>
    </row>
    <row r="341" spans="1:29" ht="26.25" customHeight="1" thickTop="1">
      <c r="A341" s="154" t="s">
        <v>7</v>
      </c>
      <c r="B341" s="155"/>
      <c r="C341" s="155"/>
      <c r="D341" s="155"/>
      <c r="E341" s="155"/>
      <c r="F341" s="155"/>
      <c r="G341" s="155"/>
      <c r="H341" s="155"/>
      <c r="I341" s="155"/>
      <c r="J341" s="155"/>
      <c r="K341" s="155"/>
      <c r="L341" s="156"/>
      <c r="M341" s="12">
        <v>1</v>
      </c>
      <c r="N341" s="188"/>
      <c r="O341" s="188"/>
      <c r="P341" s="188"/>
      <c r="Q341" s="188"/>
      <c r="R341" s="188"/>
      <c r="S341" s="188"/>
      <c r="T341" s="189"/>
      <c r="U341" s="17">
        <v>3</v>
      </c>
      <c r="V341" s="192"/>
      <c r="W341" s="192"/>
      <c r="X341" s="192"/>
      <c r="Y341" s="192"/>
      <c r="Z341" s="192"/>
      <c r="AA341" s="192"/>
      <c r="AB341" s="193"/>
    </row>
    <row r="342" spans="1:29" ht="26.25" customHeight="1" thickBot="1">
      <c r="A342" s="160" t="s">
        <v>18</v>
      </c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2"/>
      <c r="M342" s="3">
        <v>2</v>
      </c>
      <c r="N342" s="190"/>
      <c r="O342" s="190"/>
      <c r="P342" s="190"/>
      <c r="Q342" s="190"/>
      <c r="R342" s="190"/>
      <c r="S342" s="190"/>
      <c r="T342" s="191"/>
      <c r="U342" s="3">
        <v>4</v>
      </c>
      <c r="V342" s="181"/>
      <c r="W342" s="181"/>
      <c r="X342" s="181"/>
      <c r="Y342" s="181"/>
      <c r="Z342" s="181"/>
      <c r="AA342" s="181"/>
      <c r="AB342" s="183"/>
    </row>
    <row r="343" spans="1:29" ht="26.25" customHeight="1" thickTop="1">
      <c r="A343" s="137" t="s">
        <v>16</v>
      </c>
      <c r="B343" s="138"/>
      <c r="C343" s="138"/>
      <c r="D343" s="138"/>
      <c r="E343" s="139"/>
      <c r="F343" s="5" t="s">
        <v>8</v>
      </c>
      <c r="G343" s="147" t="s">
        <v>141</v>
      </c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1"/>
      <c r="W343" s="148" t="s">
        <v>28</v>
      </c>
      <c r="X343" s="149"/>
      <c r="Y343" s="150"/>
      <c r="Z343" s="151" t="s">
        <v>25</v>
      </c>
      <c r="AA343" s="151"/>
      <c r="AB343" s="152"/>
    </row>
    <row r="344" spans="1:29" ht="26.25" customHeight="1">
      <c r="A344" s="142" t="s">
        <v>10</v>
      </c>
      <c r="B344" s="143"/>
      <c r="C344" s="143"/>
      <c r="D344" s="143"/>
      <c r="E344" s="153"/>
      <c r="F344" s="6">
        <v>1</v>
      </c>
      <c r="G344" s="194"/>
      <c r="H344" s="195"/>
      <c r="I344" s="197"/>
      <c r="J344" s="197"/>
      <c r="K344" s="197"/>
      <c r="L344" s="197"/>
      <c r="M344" s="197"/>
      <c r="N344" s="197"/>
      <c r="O344" s="197"/>
      <c r="P344" s="197"/>
      <c r="Q344" s="197"/>
      <c r="R344" s="197"/>
      <c r="S344" s="197"/>
      <c r="T344" s="197"/>
      <c r="U344" s="197"/>
      <c r="V344" s="198"/>
      <c r="W344" s="46" t="str">
        <f>IF(I344="","",VLOOKUP(I344,'リスト1(PC入力用)'!$C$2:$E$169,2,FALSE))</f>
        <v/>
      </c>
      <c r="X344" s="47" t="str">
        <f>IF(I344="","",VLOOKUP(I344,'リスト1(PC入力用)'!$C$2:$E$169,3,FALSE))</f>
        <v/>
      </c>
      <c r="Y344" s="22" t="str">
        <f>IF(X344="","",W344+X344)</f>
        <v/>
      </c>
      <c r="Z344" s="201" t="str">
        <f>IF(Y344="","",_xlfn.IFS(Y344=2,"対策の必要なし",Y344=3,"現時点では必要なし",Y344=4,"何らかの対策が必要",Y344=5,"優先的な対策が必要",Y344=6,"即座に対策が必要"))</f>
        <v/>
      </c>
      <c r="AA344" s="202"/>
      <c r="AB344" s="203"/>
    </row>
    <row r="345" spans="1:29" ht="26.25" customHeight="1">
      <c r="A345" s="115" t="s">
        <v>19</v>
      </c>
      <c r="B345" s="116"/>
      <c r="C345" s="116"/>
      <c r="D345" s="116"/>
      <c r="E345" s="135"/>
      <c r="F345" s="6">
        <v>2</v>
      </c>
      <c r="G345" s="194"/>
      <c r="H345" s="195"/>
      <c r="I345" s="197"/>
      <c r="J345" s="197"/>
      <c r="K345" s="197"/>
      <c r="L345" s="197"/>
      <c r="M345" s="197"/>
      <c r="N345" s="197"/>
      <c r="O345" s="197"/>
      <c r="P345" s="197"/>
      <c r="Q345" s="197"/>
      <c r="R345" s="197"/>
      <c r="S345" s="197"/>
      <c r="T345" s="197"/>
      <c r="U345" s="197"/>
      <c r="V345" s="198"/>
      <c r="W345" s="46" t="str">
        <f>IF(I345="","",VLOOKUP(I345,'リスト1(PC入力用)'!$C$2:$E$169,2,FALSE))</f>
        <v/>
      </c>
      <c r="X345" s="47" t="str">
        <f>IF(I345="","",VLOOKUP(I345,'リスト1(PC入力用)'!$C$2:$E$169,3,FALSE))</f>
        <v/>
      </c>
      <c r="Y345" s="22" t="str">
        <f>IF(X345="","",W345+X345)</f>
        <v/>
      </c>
      <c r="Z345" s="201" t="str">
        <f t="shared" ref="Z345:Z346" si="14">IF(Y345="","",_xlfn.IFS(Y345=2,"対策の必要なし",Y345=3,"現時点では必要なし",Y345=4,"何らかの対策が必要",Y345=5,"優先的な対策が必要",Y345=6,"即座に対策が必要"))</f>
        <v/>
      </c>
      <c r="AA345" s="202"/>
      <c r="AB345" s="203"/>
    </row>
    <row r="346" spans="1:29" ht="26.25" customHeight="1" thickBot="1">
      <c r="A346" s="117"/>
      <c r="B346" s="118"/>
      <c r="C346" s="118"/>
      <c r="D346" s="118"/>
      <c r="E346" s="136"/>
      <c r="F346" s="7">
        <v>3</v>
      </c>
      <c r="G346" s="182"/>
      <c r="H346" s="196"/>
      <c r="I346" s="199"/>
      <c r="J346" s="199"/>
      <c r="K346" s="199"/>
      <c r="L346" s="199"/>
      <c r="M346" s="199"/>
      <c r="N346" s="199"/>
      <c r="O346" s="199"/>
      <c r="P346" s="199"/>
      <c r="Q346" s="199"/>
      <c r="R346" s="199"/>
      <c r="S346" s="199"/>
      <c r="T346" s="199"/>
      <c r="U346" s="199"/>
      <c r="V346" s="200"/>
      <c r="W346" s="46" t="str">
        <f>IF(I346="","",VLOOKUP(I346,'リスト1(PC入力用)'!$C$2:$E$169,2,FALSE))</f>
        <v/>
      </c>
      <c r="X346" s="47" t="str">
        <f>IF(I346="","",VLOOKUP(I346,'リスト1(PC入力用)'!$C$2:$E$169,3,FALSE))</f>
        <v/>
      </c>
      <c r="Y346" s="23" t="str">
        <f>IF(X346="","",W346+X346)</f>
        <v/>
      </c>
      <c r="Z346" s="201" t="str">
        <f t="shared" si="14"/>
        <v/>
      </c>
      <c r="AA346" s="202"/>
      <c r="AB346" s="203"/>
    </row>
    <row r="347" spans="1:29" ht="26.25" customHeight="1" thickTop="1">
      <c r="A347" s="137" t="s">
        <v>17</v>
      </c>
      <c r="B347" s="138"/>
      <c r="C347" s="138"/>
      <c r="D347" s="138"/>
      <c r="E347" s="139"/>
      <c r="F347" s="8" t="s">
        <v>8</v>
      </c>
      <c r="G347" s="11" t="s">
        <v>30</v>
      </c>
      <c r="H347" s="225" t="s">
        <v>23</v>
      </c>
      <c r="I347" s="226"/>
      <c r="J347" s="226"/>
      <c r="K347" s="147" t="s">
        <v>24</v>
      </c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  <c r="AA347" s="140"/>
      <c r="AB347" s="141"/>
    </row>
    <row r="348" spans="1:29" ht="26.25" customHeight="1">
      <c r="A348" s="142" t="s">
        <v>33</v>
      </c>
      <c r="B348" s="143"/>
      <c r="C348" s="143"/>
      <c r="D348" s="143"/>
      <c r="E348" s="143"/>
      <c r="F348" s="9"/>
      <c r="G348" s="34" t="str">
        <f>IF(F348="","",VLOOKUP(F348,F344:Y346,20,FALSE))</f>
        <v/>
      </c>
      <c r="H348" s="219" t="str">
        <f>IF(F348="","",VLOOKUP(F348,F344:AB346,21,FALSE))</f>
        <v/>
      </c>
      <c r="I348" s="220"/>
      <c r="J348" s="221"/>
      <c r="K348" s="194"/>
      <c r="L348" s="195"/>
      <c r="M348" s="186"/>
      <c r="N348" s="184"/>
      <c r="O348" s="184"/>
      <c r="P348" s="184"/>
      <c r="Q348" s="184"/>
      <c r="R348" s="184"/>
      <c r="S348" s="184"/>
      <c r="T348" s="187"/>
      <c r="U348" s="184"/>
      <c r="V348" s="184"/>
      <c r="W348" s="184"/>
      <c r="X348" s="184"/>
      <c r="Y348" s="184"/>
      <c r="Z348" s="184"/>
      <c r="AA348" s="184"/>
      <c r="AB348" s="185"/>
    </row>
    <row r="349" spans="1:29" ht="26.25" customHeight="1">
      <c r="A349" s="115" t="s">
        <v>31</v>
      </c>
      <c r="B349" s="116"/>
      <c r="C349" s="116"/>
      <c r="D349" s="116"/>
      <c r="E349" s="116"/>
      <c r="F349" s="9"/>
      <c r="G349" s="34" t="str">
        <f>IF(F349="","",VLOOKUP(F349,F344:Y346,20,FALSE))</f>
        <v/>
      </c>
      <c r="H349" s="219" t="str">
        <f>IF(F349="","",VLOOKUP(F349,F344:AB346,21,FALSE))</f>
        <v/>
      </c>
      <c r="I349" s="220"/>
      <c r="J349" s="221"/>
      <c r="K349" s="194"/>
      <c r="L349" s="195"/>
      <c r="M349" s="186"/>
      <c r="N349" s="184"/>
      <c r="O349" s="184"/>
      <c r="P349" s="184"/>
      <c r="Q349" s="184"/>
      <c r="R349" s="184"/>
      <c r="S349" s="184"/>
      <c r="T349" s="187"/>
      <c r="U349" s="184"/>
      <c r="V349" s="184"/>
      <c r="W349" s="184"/>
      <c r="X349" s="184"/>
      <c r="Y349" s="184"/>
      <c r="Z349" s="184"/>
      <c r="AA349" s="184"/>
      <c r="AB349" s="185"/>
    </row>
    <row r="350" spans="1:29" ht="26.25" customHeight="1" thickBot="1">
      <c r="A350" s="117"/>
      <c r="B350" s="118"/>
      <c r="C350" s="118"/>
      <c r="D350" s="118"/>
      <c r="E350" s="118"/>
      <c r="F350" s="10"/>
      <c r="G350" s="34" t="str">
        <f>IF(F350="","",VLOOKUP(F350,F344:Y346,20,FALSE))</f>
        <v/>
      </c>
      <c r="H350" s="222" t="str">
        <f>IF(F350="","",VLOOKUP(F350,F344:AB346,21,FALSE))</f>
        <v/>
      </c>
      <c r="I350" s="223"/>
      <c r="J350" s="224"/>
      <c r="K350" s="182"/>
      <c r="L350" s="196"/>
      <c r="M350" s="204"/>
      <c r="N350" s="181"/>
      <c r="O350" s="181"/>
      <c r="P350" s="181"/>
      <c r="Q350" s="181"/>
      <c r="R350" s="181"/>
      <c r="S350" s="181"/>
      <c r="T350" s="205"/>
      <c r="U350" s="184"/>
      <c r="V350" s="184"/>
      <c r="W350" s="184"/>
      <c r="X350" s="184"/>
      <c r="Y350" s="184"/>
      <c r="Z350" s="184"/>
      <c r="AA350" s="184"/>
      <c r="AB350" s="185"/>
    </row>
    <row r="351" spans="1:29" ht="26.25" customHeight="1" thickTop="1">
      <c r="A351" s="123" t="s">
        <v>13</v>
      </c>
      <c r="B351" s="124"/>
      <c r="C351" s="124"/>
      <c r="D351" s="124"/>
      <c r="E351" s="124"/>
      <c r="F351" s="229"/>
      <c r="G351" s="230"/>
      <c r="H351" s="230"/>
      <c r="I351" s="230"/>
      <c r="J351" s="230"/>
      <c r="K351" s="230"/>
      <c r="L351" s="230"/>
      <c r="M351" s="230"/>
      <c r="N351" s="230"/>
      <c r="O351" s="230"/>
      <c r="P351" s="230"/>
      <c r="Q351" s="230"/>
      <c r="R351" s="230"/>
      <c r="S351" s="230"/>
      <c r="T351" s="230"/>
      <c r="U351" s="230"/>
      <c r="V351" s="230"/>
      <c r="W351" s="230"/>
      <c r="X351" s="230"/>
      <c r="Y351" s="131" t="s">
        <v>35</v>
      </c>
      <c r="Z351" s="131"/>
      <c r="AA351" s="131"/>
      <c r="AB351" s="132"/>
    </row>
    <row r="352" spans="1:29" ht="26.25" customHeight="1" thickBot="1">
      <c r="A352" s="125"/>
      <c r="B352" s="126"/>
      <c r="C352" s="126"/>
      <c r="D352" s="126"/>
      <c r="E352" s="126"/>
      <c r="F352" s="231"/>
      <c r="G352" s="232"/>
      <c r="H352" s="232"/>
      <c r="I352" s="232"/>
      <c r="J352" s="232"/>
      <c r="K352" s="232"/>
      <c r="L352" s="232"/>
      <c r="M352" s="232"/>
      <c r="N352" s="232"/>
      <c r="O352" s="232"/>
      <c r="P352" s="232"/>
      <c r="Q352" s="232"/>
      <c r="R352" s="232"/>
      <c r="S352" s="232"/>
      <c r="T352" s="232"/>
      <c r="U352" s="232"/>
      <c r="V352" s="232"/>
      <c r="W352" s="232"/>
      <c r="X352" s="232"/>
      <c r="Y352" s="133"/>
      <c r="Z352" s="133"/>
      <c r="AA352" s="133"/>
      <c r="AB352" s="134"/>
    </row>
    <row r="353" spans="1:29" ht="26.25" customHeight="1" thickTop="1">
      <c r="A353" s="101" t="s">
        <v>11</v>
      </c>
      <c r="B353" s="208" t="str">
        <f>IF(B329="","",B329)</f>
        <v/>
      </c>
      <c r="C353" s="209"/>
      <c r="D353" s="209"/>
      <c r="E353" s="210"/>
      <c r="F353" s="112" t="s">
        <v>12</v>
      </c>
      <c r="G353" s="14" t="s">
        <v>14</v>
      </c>
      <c r="H353" s="15">
        <v>2</v>
      </c>
      <c r="I353" s="13">
        <v>3</v>
      </c>
      <c r="J353" s="15">
        <v>4</v>
      </c>
      <c r="K353" s="15">
        <v>5</v>
      </c>
      <c r="L353" s="16">
        <v>6</v>
      </c>
      <c r="M353" s="16">
        <v>7</v>
      </c>
      <c r="N353" s="16">
        <v>8</v>
      </c>
      <c r="O353" s="16">
        <v>9</v>
      </c>
      <c r="P353" s="16">
        <v>10</v>
      </c>
      <c r="Q353" s="15">
        <v>11</v>
      </c>
      <c r="R353" s="16">
        <v>12</v>
      </c>
      <c r="S353" s="16">
        <v>13</v>
      </c>
      <c r="T353" s="16">
        <v>14</v>
      </c>
      <c r="U353" s="16">
        <v>15</v>
      </c>
      <c r="V353" s="16">
        <v>16</v>
      </c>
      <c r="W353" s="16">
        <v>17</v>
      </c>
      <c r="X353" s="16">
        <v>18</v>
      </c>
      <c r="Y353" s="16">
        <v>19</v>
      </c>
      <c r="Z353" s="18">
        <v>20</v>
      </c>
      <c r="AA353" s="86"/>
      <c r="AB353" s="87"/>
    </row>
    <row r="354" spans="1:29" ht="26.25" customHeight="1">
      <c r="A354" s="101"/>
      <c r="B354" s="211"/>
      <c r="C354" s="212"/>
      <c r="D354" s="212"/>
      <c r="E354" s="213"/>
      <c r="F354" s="113"/>
      <c r="G354" s="217"/>
      <c r="H354" s="217"/>
      <c r="I354" s="217"/>
      <c r="J354" s="217"/>
      <c r="K354" s="217"/>
      <c r="L354" s="217"/>
      <c r="M354" s="217"/>
      <c r="N354" s="217"/>
      <c r="O354" s="217"/>
      <c r="P354" s="217"/>
      <c r="Q354" s="217"/>
      <c r="R354" s="217"/>
      <c r="S354" s="217"/>
      <c r="T354" s="217"/>
      <c r="U354" s="217"/>
      <c r="V354" s="217"/>
      <c r="W354" s="217"/>
      <c r="X354" s="217"/>
      <c r="Y354" s="217"/>
      <c r="Z354" s="217"/>
      <c r="AA354" s="88"/>
      <c r="AB354" s="89"/>
    </row>
    <row r="355" spans="1:29" ht="26.25" customHeight="1">
      <c r="A355" s="101"/>
      <c r="B355" s="211"/>
      <c r="C355" s="212"/>
      <c r="D355" s="212"/>
      <c r="E355" s="213"/>
      <c r="F355" s="113"/>
      <c r="G355" s="217"/>
      <c r="H355" s="217"/>
      <c r="I355" s="217"/>
      <c r="J355" s="217"/>
      <c r="K355" s="217"/>
      <c r="L355" s="217"/>
      <c r="M355" s="217"/>
      <c r="N355" s="217"/>
      <c r="O355" s="217"/>
      <c r="P355" s="217"/>
      <c r="Q355" s="217"/>
      <c r="R355" s="217"/>
      <c r="S355" s="217"/>
      <c r="T355" s="217"/>
      <c r="U355" s="217"/>
      <c r="V355" s="217"/>
      <c r="W355" s="217"/>
      <c r="X355" s="217"/>
      <c r="Y355" s="217"/>
      <c r="Z355" s="217"/>
      <c r="AA355" s="88"/>
      <c r="AB355" s="89"/>
    </row>
    <row r="356" spans="1:29" ht="26.25" customHeight="1">
      <c r="A356" s="102"/>
      <c r="B356" s="214"/>
      <c r="C356" s="215"/>
      <c r="D356" s="215"/>
      <c r="E356" s="216"/>
      <c r="F356" s="114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90"/>
      <c r="AB356" s="91"/>
    </row>
    <row r="357" spans="1:29" ht="26.25" customHeight="1">
      <c r="A357" s="28"/>
      <c r="B357" s="29"/>
      <c r="C357" s="29"/>
      <c r="D357" s="29"/>
      <c r="E357" s="29"/>
      <c r="F357" s="28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27"/>
      <c r="Z357" s="27"/>
      <c r="AA357" s="26"/>
      <c r="AB357" s="26"/>
    </row>
    <row r="358" spans="1:29" ht="26.25" customHeight="1">
      <c r="A358" s="92" t="s">
        <v>9</v>
      </c>
      <c r="B358" s="93"/>
      <c r="C358" s="64" t="s">
        <v>21</v>
      </c>
      <c r="D358" s="64"/>
      <c r="E358" s="64"/>
      <c r="F358" s="64"/>
      <c r="G358" s="98"/>
      <c r="H358" s="61" t="s">
        <v>15</v>
      </c>
      <c r="I358" s="61"/>
      <c r="J358" s="64" t="s">
        <v>20</v>
      </c>
      <c r="K358" s="64"/>
      <c r="L358" s="64"/>
      <c r="M358" s="64"/>
      <c r="N358" s="64"/>
      <c r="O358" s="98"/>
      <c r="P358" s="61" t="s">
        <v>29</v>
      </c>
      <c r="Q358" s="61"/>
      <c r="R358" s="61"/>
      <c r="S358" s="61"/>
      <c r="T358" s="64" t="s">
        <v>26</v>
      </c>
      <c r="U358" s="64"/>
      <c r="V358" s="64"/>
      <c r="W358" s="67" t="s">
        <v>23</v>
      </c>
      <c r="X358" s="68"/>
      <c r="Y358" s="73" t="s">
        <v>34</v>
      </c>
      <c r="Z358" s="73"/>
      <c r="AA358" s="73"/>
      <c r="AB358" s="74"/>
    </row>
    <row r="359" spans="1:29" ht="26.25" customHeight="1">
      <c r="A359" s="94"/>
      <c r="B359" s="95"/>
      <c r="C359" s="65"/>
      <c r="D359" s="65"/>
      <c r="E359" s="65"/>
      <c r="F359" s="65"/>
      <c r="G359" s="99"/>
      <c r="H359" s="62"/>
      <c r="I359" s="62"/>
      <c r="J359" s="65"/>
      <c r="K359" s="65"/>
      <c r="L359" s="65"/>
      <c r="M359" s="65"/>
      <c r="N359" s="65"/>
      <c r="O359" s="99"/>
      <c r="P359" s="62"/>
      <c r="Q359" s="62"/>
      <c r="R359" s="62"/>
      <c r="S359" s="62"/>
      <c r="T359" s="65"/>
      <c r="U359" s="65"/>
      <c r="V359" s="65"/>
      <c r="W359" s="69"/>
      <c r="X359" s="70"/>
      <c r="Y359" s="75"/>
      <c r="Z359" s="75"/>
      <c r="AA359" s="75"/>
      <c r="AB359" s="76"/>
    </row>
    <row r="360" spans="1:29" ht="26.25" customHeight="1">
      <c r="A360" s="96"/>
      <c r="B360" s="97"/>
      <c r="C360" s="66"/>
      <c r="D360" s="66"/>
      <c r="E360" s="66"/>
      <c r="F360" s="66"/>
      <c r="G360" s="100"/>
      <c r="H360" s="63"/>
      <c r="I360" s="63"/>
      <c r="J360" s="66"/>
      <c r="K360" s="66"/>
      <c r="L360" s="66"/>
      <c r="M360" s="66"/>
      <c r="N360" s="66"/>
      <c r="O360" s="100"/>
      <c r="P360" s="63"/>
      <c r="Q360" s="63"/>
      <c r="R360" s="63"/>
      <c r="S360" s="63"/>
      <c r="T360" s="66"/>
      <c r="U360" s="66"/>
      <c r="V360" s="66"/>
      <c r="W360" s="71"/>
      <c r="X360" s="72"/>
      <c r="Y360" s="77"/>
      <c r="Z360" s="77"/>
      <c r="AA360" s="77"/>
      <c r="AB360" s="78"/>
    </row>
    <row r="361" spans="1:29" ht="26.25" customHeight="1">
      <c r="A361" s="165" t="s">
        <v>22</v>
      </c>
      <c r="B361" s="165"/>
      <c r="C361" s="165"/>
      <c r="D361" s="165"/>
      <c r="E361" s="165"/>
      <c r="F361" s="165"/>
      <c r="G361" s="165"/>
      <c r="H361" s="165"/>
      <c r="I361" s="165"/>
      <c r="J361" s="165"/>
      <c r="K361" s="165"/>
      <c r="L361" s="165"/>
      <c r="M361" s="1"/>
      <c r="N361" s="1"/>
      <c r="O361" s="1"/>
      <c r="P361" s="2"/>
      <c r="T361" s="227" t="str">
        <f>IF(T337="","",T337+1)</f>
        <v/>
      </c>
      <c r="U361" s="227"/>
      <c r="V361" s="227"/>
      <c r="W361" s="227"/>
      <c r="X361" s="227"/>
      <c r="Y361" s="227"/>
      <c r="Z361" s="227"/>
      <c r="AA361" s="207" t="str">
        <f>IF(T361="","",T361)</f>
        <v/>
      </c>
      <c r="AB361" s="207"/>
      <c r="AC361" s="21"/>
    </row>
    <row r="362" spans="1:29" ht="26.25" customHeight="1">
      <c r="A362" s="166"/>
      <c r="B362" s="166"/>
      <c r="C362" s="166"/>
      <c r="D362" s="166"/>
      <c r="E362" s="166"/>
      <c r="F362" s="167"/>
      <c r="G362" s="167"/>
      <c r="H362" s="167"/>
      <c r="I362" s="167"/>
      <c r="J362" s="167"/>
      <c r="K362" s="167"/>
      <c r="L362" s="167"/>
      <c r="M362" s="168" t="s">
        <v>5</v>
      </c>
      <c r="N362" s="168"/>
      <c r="O362" s="228" t="str">
        <f>IF(O338="","",O338)</f>
        <v/>
      </c>
      <c r="P362" s="228"/>
      <c r="Q362" s="228"/>
      <c r="R362" s="228"/>
      <c r="S362" s="228"/>
      <c r="T362" s="228"/>
      <c r="U362" s="228"/>
      <c r="V362" s="228"/>
      <c r="W362" s="228"/>
      <c r="X362" s="228"/>
      <c r="Y362" s="228"/>
      <c r="Z362" s="228"/>
      <c r="AA362" s="228"/>
      <c r="AB362" s="228"/>
    </row>
    <row r="363" spans="1:29" ht="26.25" customHeight="1">
      <c r="A363" s="170" t="s">
        <v>6</v>
      </c>
      <c r="B363" s="171"/>
      <c r="C363" s="171"/>
      <c r="D363" s="171"/>
      <c r="E363" s="172"/>
      <c r="F363" s="176"/>
      <c r="G363" s="177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8"/>
      <c r="S363" s="177"/>
      <c r="T363" s="177"/>
      <c r="U363" s="177"/>
      <c r="V363" s="177"/>
      <c r="W363" s="177"/>
      <c r="X363" s="177"/>
      <c r="Y363" s="177"/>
      <c r="Z363" s="177"/>
      <c r="AA363" s="177"/>
      <c r="AB363" s="179"/>
    </row>
    <row r="364" spans="1:29" ht="26.25" customHeight="1" thickBot="1">
      <c r="A364" s="173"/>
      <c r="B364" s="174"/>
      <c r="C364" s="174"/>
      <c r="D364" s="174"/>
      <c r="E364" s="175"/>
      <c r="F364" s="180"/>
      <c r="G364" s="181"/>
      <c r="H364" s="181"/>
      <c r="I364" s="181"/>
      <c r="J364" s="181"/>
      <c r="K364" s="181"/>
      <c r="L364" s="181"/>
      <c r="M364" s="181"/>
      <c r="N364" s="181"/>
      <c r="O364" s="181"/>
      <c r="P364" s="181"/>
      <c r="Q364" s="181"/>
      <c r="R364" s="182"/>
      <c r="S364" s="181"/>
      <c r="T364" s="181"/>
      <c r="U364" s="181"/>
      <c r="V364" s="181"/>
      <c r="W364" s="181"/>
      <c r="X364" s="181"/>
      <c r="Y364" s="181"/>
      <c r="Z364" s="181"/>
      <c r="AA364" s="181"/>
      <c r="AB364" s="183"/>
    </row>
    <row r="365" spans="1:29" ht="26.25" customHeight="1" thickTop="1">
      <c r="A365" s="154" t="s">
        <v>7</v>
      </c>
      <c r="B365" s="155"/>
      <c r="C365" s="155"/>
      <c r="D365" s="155"/>
      <c r="E365" s="155"/>
      <c r="F365" s="155"/>
      <c r="G365" s="155"/>
      <c r="H365" s="155"/>
      <c r="I365" s="155"/>
      <c r="J365" s="155"/>
      <c r="K365" s="155"/>
      <c r="L365" s="156"/>
      <c r="M365" s="12">
        <v>1</v>
      </c>
      <c r="N365" s="188"/>
      <c r="O365" s="188"/>
      <c r="P365" s="188"/>
      <c r="Q365" s="188"/>
      <c r="R365" s="188"/>
      <c r="S365" s="188"/>
      <c r="T365" s="189"/>
      <c r="U365" s="17">
        <v>3</v>
      </c>
      <c r="V365" s="192"/>
      <c r="W365" s="192"/>
      <c r="X365" s="192"/>
      <c r="Y365" s="192"/>
      <c r="Z365" s="192"/>
      <c r="AA365" s="192"/>
      <c r="AB365" s="193"/>
    </row>
    <row r="366" spans="1:29" ht="26.25" customHeight="1" thickBot="1">
      <c r="A366" s="160" t="s">
        <v>18</v>
      </c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2"/>
      <c r="M366" s="3">
        <v>2</v>
      </c>
      <c r="N366" s="190"/>
      <c r="O366" s="190"/>
      <c r="P366" s="190"/>
      <c r="Q366" s="190"/>
      <c r="R366" s="190"/>
      <c r="S366" s="190"/>
      <c r="T366" s="191"/>
      <c r="U366" s="3">
        <v>4</v>
      </c>
      <c r="V366" s="181"/>
      <c r="W366" s="181"/>
      <c r="X366" s="181"/>
      <c r="Y366" s="181"/>
      <c r="Z366" s="181"/>
      <c r="AA366" s="181"/>
      <c r="AB366" s="183"/>
    </row>
    <row r="367" spans="1:29" ht="26.25" customHeight="1" thickTop="1">
      <c r="A367" s="137" t="s">
        <v>16</v>
      </c>
      <c r="B367" s="138"/>
      <c r="C367" s="138"/>
      <c r="D367" s="138"/>
      <c r="E367" s="139"/>
      <c r="F367" s="5" t="s">
        <v>8</v>
      </c>
      <c r="G367" s="147" t="s">
        <v>141</v>
      </c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1"/>
      <c r="W367" s="148" t="s">
        <v>28</v>
      </c>
      <c r="X367" s="149"/>
      <c r="Y367" s="150"/>
      <c r="Z367" s="151" t="s">
        <v>25</v>
      </c>
      <c r="AA367" s="151"/>
      <c r="AB367" s="152"/>
    </row>
    <row r="368" spans="1:29" ht="26.25" customHeight="1">
      <c r="A368" s="142" t="s">
        <v>10</v>
      </c>
      <c r="B368" s="143"/>
      <c r="C368" s="143"/>
      <c r="D368" s="143"/>
      <c r="E368" s="153"/>
      <c r="F368" s="6">
        <v>1</v>
      </c>
      <c r="G368" s="194"/>
      <c r="H368" s="195"/>
      <c r="I368" s="197"/>
      <c r="J368" s="197"/>
      <c r="K368" s="197"/>
      <c r="L368" s="197"/>
      <c r="M368" s="197"/>
      <c r="N368" s="197"/>
      <c r="O368" s="197"/>
      <c r="P368" s="197"/>
      <c r="Q368" s="197"/>
      <c r="R368" s="197"/>
      <c r="S368" s="197"/>
      <c r="T368" s="197"/>
      <c r="U368" s="197"/>
      <c r="V368" s="198"/>
      <c r="W368" s="46" t="str">
        <f>IF(I368="","",VLOOKUP(I368,'リスト1(PC入力用)'!$C$2:$E$169,2,FALSE))</f>
        <v/>
      </c>
      <c r="X368" s="47" t="str">
        <f>IF(I368="","",VLOOKUP(I368,'リスト1(PC入力用)'!$C$2:$E$169,3,FALSE))</f>
        <v/>
      </c>
      <c r="Y368" s="22" t="str">
        <f>IF(X368="","",W368+X368)</f>
        <v/>
      </c>
      <c r="Z368" s="201" t="str">
        <f>IF(Y368="","",_xlfn.IFS(Y368=2,"対策の必要なし",Y368=3,"現時点では必要なし",Y368=4,"何らかの対策が必要",Y368=5,"優先的な対策が必要",Y368=6,"即座に対策が必要"))</f>
        <v/>
      </c>
      <c r="AA368" s="202"/>
      <c r="AB368" s="203"/>
    </row>
    <row r="369" spans="1:28" ht="26.25" customHeight="1">
      <c r="A369" s="115" t="s">
        <v>19</v>
      </c>
      <c r="B369" s="116"/>
      <c r="C369" s="116"/>
      <c r="D369" s="116"/>
      <c r="E369" s="135"/>
      <c r="F369" s="6">
        <v>2</v>
      </c>
      <c r="G369" s="194"/>
      <c r="H369" s="195"/>
      <c r="I369" s="197"/>
      <c r="J369" s="197"/>
      <c r="K369" s="197"/>
      <c r="L369" s="197"/>
      <c r="M369" s="197"/>
      <c r="N369" s="197"/>
      <c r="O369" s="197"/>
      <c r="P369" s="197"/>
      <c r="Q369" s="197"/>
      <c r="R369" s="197"/>
      <c r="S369" s="197"/>
      <c r="T369" s="197"/>
      <c r="U369" s="197"/>
      <c r="V369" s="198"/>
      <c r="W369" s="46" t="str">
        <f>IF(I369="","",VLOOKUP(I369,'リスト1(PC入力用)'!$C$2:$E$169,2,FALSE))</f>
        <v/>
      </c>
      <c r="X369" s="47" t="str">
        <f>IF(I369="","",VLOOKUP(I369,'リスト1(PC入力用)'!$C$2:$E$169,3,FALSE))</f>
        <v/>
      </c>
      <c r="Y369" s="22" t="str">
        <f>IF(X369="","",W369+X369)</f>
        <v/>
      </c>
      <c r="Z369" s="201" t="str">
        <f t="shared" ref="Z369:Z370" si="15">IF(Y369="","",_xlfn.IFS(Y369=2,"対策の必要なし",Y369=3,"現時点では必要なし",Y369=4,"何らかの対策が必要",Y369=5,"優先的な対策が必要",Y369=6,"即座に対策が必要"))</f>
        <v/>
      </c>
      <c r="AA369" s="202"/>
      <c r="AB369" s="203"/>
    </row>
    <row r="370" spans="1:28" ht="26.25" customHeight="1" thickBot="1">
      <c r="A370" s="117"/>
      <c r="B370" s="118"/>
      <c r="C370" s="118"/>
      <c r="D370" s="118"/>
      <c r="E370" s="136"/>
      <c r="F370" s="7">
        <v>3</v>
      </c>
      <c r="G370" s="182"/>
      <c r="H370" s="196"/>
      <c r="I370" s="199"/>
      <c r="J370" s="199"/>
      <c r="K370" s="199"/>
      <c r="L370" s="199"/>
      <c r="M370" s="199"/>
      <c r="N370" s="199"/>
      <c r="O370" s="199"/>
      <c r="P370" s="199"/>
      <c r="Q370" s="199"/>
      <c r="R370" s="199"/>
      <c r="S370" s="199"/>
      <c r="T370" s="199"/>
      <c r="U370" s="199"/>
      <c r="V370" s="200"/>
      <c r="W370" s="46" t="str">
        <f>IF(I370="","",VLOOKUP(I370,'リスト1(PC入力用)'!$C$2:$E$169,2,FALSE))</f>
        <v/>
      </c>
      <c r="X370" s="47" t="str">
        <f>IF(I370="","",VLOOKUP(I370,'リスト1(PC入力用)'!$C$2:$E$169,3,FALSE))</f>
        <v/>
      </c>
      <c r="Y370" s="23" t="str">
        <f>IF(X370="","",W370+X370)</f>
        <v/>
      </c>
      <c r="Z370" s="201" t="str">
        <f t="shared" si="15"/>
        <v/>
      </c>
      <c r="AA370" s="202"/>
      <c r="AB370" s="203"/>
    </row>
    <row r="371" spans="1:28" ht="26.25" customHeight="1" thickTop="1">
      <c r="A371" s="137" t="s">
        <v>17</v>
      </c>
      <c r="B371" s="138"/>
      <c r="C371" s="138"/>
      <c r="D371" s="138"/>
      <c r="E371" s="139"/>
      <c r="F371" s="8" t="s">
        <v>8</v>
      </c>
      <c r="G371" s="11" t="s">
        <v>30</v>
      </c>
      <c r="H371" s="225" t="s">
        <v>23</v>
      </c>
      <c r="I371" s="226"/>
      <c r="J371" s="226"/>
      <c r="K371" s="147" t="s">
        <v>24</v>
      </c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  <c r="AA371" s="140"/>
      <c r="AB371" s="141"/>
    </row>
    <row r="372" spans="1:28" ht="26.25" customHeight="1">
      <c r="A372" s="142" t="s">
        <v>33</v>
      </c>
      <c r="B372" s="143"/>
      <c r="C372" s="143"/>
      <c r="D372" s="143"/>
      <c r="E372" s="143"/>
      <c r="F372" s="9"/>
      <c r="G372" s="34" t="str">
        <f>IF(F372="","",VLOOKUP(F372,F368:Y370,20,FALSE))</f>
        <v/>
      </c>
      <c r="H372" s="219" t="str">
        <f>IF(F372="","",VLOOKUP(F372,F368:AB370,21,FALSE))</f>
        <v/>
      </c>
      <c r="I372" s="220"/>
      <c r="J372" s="221"/>
      <c r="K372" s="194"/>
      <c r="L372" s="195"/>
      <c r="M372" s="186"/>
      <c r="N372" s="184"/>
      <c r="O372" s="184"/>
      <c r="P372" s="184"/>
      <c r="Q372" s="184"/>
      <c r="R372" s="184"/>
      <c r="S372" s="184"/>
      <c r="T372" s="187"/>
      <c r="U372" s="184"/>
      <c r="V372" s="184"/>
      <c r="W372" s="184"/>
      <c r="X372" s="184"/>
      <c r="Y372" s="184"/>
      <c r="Z372" s="184"/>
      <c r="AA372" s="184"/>
      <c r="AB372" s="185"/>
    </row>
    <row r="373" spans="1:28" ht="26.25" customHeight="1">
      <c r="A373" s="115" t="s">
        <v>31</v>
      </c>
      <c r="B373" s="116"/>
      <c r="C373" s="116"/>
      <c r="D373" s="116"/>
      <c r="E373" s="116"/>
      <c r="F373" s="9"/>
      <c r="G373" s="34" t="str">
        <f>IF(F373="","",VLOOKUP(F373,F368:Y370,20,FALSE))</f>
        <v/>
      </c>
      <c r="H373" s="219" t="str">
        <f>IF(F373="","",VLOOKUP(F373,F368:AB370,21,FALSE))</f>
        <v/>
      </c>
      <c r="I373" s="220"/>
      <c r="J373" s="221"/>
      <c r="K373" s="194"/>
      <c r="L373" s="195"/>
      <c r="M373" s="186"/>
      <c r="N373" s="184"/>
      <c r="O373" s="184"/>
      <c r="P373" s="184"/>
      <c r="Q373" s="184"/>
      <c r="R373" s="184"/>
      <c r="S373" s="184"/>
      <c r="T373" s="187"/>
      <c r="U373" s="184"/>
      <c r="V373" s="184"/>
      <c r="W373" s="184"/>
      <c r="X373" s="184"/>
      <c r="Y373" s="184"/>
      <c r="Z373" s="184"/>
      <c r="AA373" s="184"/>
      <c r="AB373" s="185"/>
    </row>
    <row r="374" spans="1:28" ht="26.25" customHeight="1" thickBot="1">
      <c r="A374" s="117"/>
      <c r="B374" s="118"/>
      <c r="C374" s="118"/>
      <c r="D374" s="118"/>
      <c r="E374" s="118"/>
      <c r="F374" s="10"/>
      <c r="G374" s="34" t="str">
        <f>IF(F374="","",VLOOKUP(F374,F368:Y370,20,FALSE))</f>
        <v/>
      </c>
      <c r="H374" s="222" t="str">
        <f>IF(F374="","",VLOOKUP(F374,F368:AB370,21,FALSE))</f>
        <v/>
      </c>
      <c r="I374" s="223"/>
      <c r="J374" s="224"/>
      <c r="K374" s="182"/>
      <c r="L374" s="196"/>
      <c r="M374" s="204"/>
      <c r="N374" s="181"/>
      <c r="O374" s="181"/>
      <c r="P374" s="181"/>
      <c r="Q374" s="181"/>
      <c r="R374" s="181"/>
      <c r="S374" s="181"/>
      <c r="T374" s="205"/>
      <c r="U374" s="184"/>
      <c r="V374" s="184"/>
      <c r="W374" s="184"/>
      <c r="X374" s="184"/>
      <c r="Y374" s="184"/>
      <c r="Z374" s="184"/>
      <c r="AA374" s="184"/>
      <c r="AB374" s="185"/>
    </row>
    <row r="375" spans="1:28" ht="26.25" customHeight="1" thickTop="1">
      <c r="A375" s="123" t="s">
        <v>13</v>
      </c>
      <c r="B375" s="124"/>
      <c r="C375" s="124"/>
      <c r="D375" s="124"/>
      <c r="E375" s="124"/>
      <c r="F375" s="229"/>
      <c r="G375" s="230"/>
      <c r="H375" s="230"/>
      <c r="I375" s="230"/>
      <c r="J375" s="230"/>
      <c r="K375" s="230"/>
      <c r="L375" s="230"/>
      <c r="M375" s="230"/>
      <c r="N375" s="230"/>
      <c r="O375" s="230"/>
      <c r="P375" s="230"/>
      <c r="Q375" s="230"/>
      <c r="R375" s="230"/>
      <c r="S375" s="230"/>
      <c r="T375" s="230"/>
      <c r="U375" s="230"/>
      <c r="V375" s="230"/>
      <c r="W375" s="230"/>
      <c r="X375" s="230"/>
      <c r="Y375" s="131" t="s">
        <v>35</v>
      </c>
      <c r="Z375" s="131"/>
      <c r="AA375" s="131"/>
      <c r="AB375" s="132"/>
    </row>
    <row r="376" spans="1:28" ht="26.25" customHeight="1" thickBot="1">
      <c r="A376" s="125"/>
      <c r="B376" s="126"/>
      <c r="C376" s="126"/>
      <c r="D376" s="126"/>
      <c r="E376" s="126"/>
      <c r="F376" s="231"/>
      <c r="G376" s="232"/>
      <c r="H376" s="232"/>
      <c r="I376" s="232"/>
      <c r="J376" s="232"/>
      <c r="K376" s="232"/>
      <c r="L376" s="232"/>
      <c r="M376" s="232"/>
      <c r="N376" s="232"/>
      <c r="O376" s="232"/>
      <c r="P376" s="232"/>
      <c r="Q376" s="232"/>
      <c r="R376" s="232"/>
      <c r="S376" s="232"/>
      <c r="T376" s="232"/>
      <c r="U376" s="232"/>
      <c r="V376" s="232"/>
      <c r="W376" s="232"/>
      <c r="X376" s="232"/>
      <c r="Y376" s="133"/>
      <c r="Z376" s="133"/>
      <c r="AA376" s="133"/>
      <c r="AB376" s="134"/>
    </row>
    <row r="377" spans="1:28" ht="26.25" customHeight="1" thickTop="1">
      <c r="A377" s="101" t="s">
        <v>11</v>
      </c>
      <c r="B377" s="208" t="str">
        <f>IF(B353="","",B353)</f>
        <v/>
      </c>
      <c r="C377" s="209"/>
      <c r="D377" s="209"/>
      <c r="E377" s="210"/>
      <c r="F377" s="112" t="s">
        <v>12</v>
      </c>
      <c r="G377" s="14" t="s">
        <v>14</v>
      </c>
      <c r="H377" s="15">
        <v>2</v>
      </c>
      <c r="I377" s="13">
        <v>3</v>
      </c>
      <c r="J377" s="15">
        <v>4</v>
      </c>
      <c r="K377" s="15">
        <v>5</v>
      </c>
      <c r="L377" s="16">
        <v>6</v>
      </c>
      <c r="M377" s="16">
        <v>7</v>
      </c>
      <c r="N377" s="16">
        <v>8</v>
      </c>
      <c r="O377" s="16">
        <v>9</v>
      </c>
      <c r="P377" s="16">
        <v>10</v>
      </c>
      <c r="Q377" s="15">
        <v>11</v>
      </c>
      <c r="R377" s="16">
        <v>12</v>
      </c>
      <c r="S377" s="16">
        <v>13</v>
      </c>
      <c r="T377" s="16">
        <v>14</v>
      </c>
      <c r="U377" s="16">
        <v>15</v>
      </c>
      <c r="V377" s="16">
        <v>16</v>
      </c>
      <c r="W377" s="16">
        <v>17</v>
      </c>
      <c r="X377" s="16">
        <v>18</v>
      </c>
      <c r="Y377" s="16">
        <v>19</v>
      </c>
      <c r="Z377" s="18">
        <v>20</v>
      </c>
      <c r="AA377" s="86"/>
      <c r="AB377" s="87"/>
    </row>
    <row r="378" spans="1:28" ht="26.25" customHeight="1">
      <c r="A378" s="101"/>
      <c r="B378" s="211"/>
      <c r="C378" s="212"/>
      <c r="D378" s="212"/>
      <c r="E378" s="213"/>
      <c r="F378" s="113"/>
      <c r="G378" s="217"/>
      <c r="H378" s="217"/>
      <c r="I378" s="217"/>
      <c r="J378" s="217"/>
      <c r="K378" s="217"/>
      <c r="L378" s="217"/>
      <c r="M378" s="217"/>
      <c r="N378" s="217"/>
      <c r="O378" s="217"/>
      <c r="P378" s="217"/>
      <c r="Q378" s="217"/>
      <c r="R378" s="217"/>
      <c r="S378" s="217"/>
      <c r="T378" s="217"/>
      <c r="U378" s="217"/>
      <c r="V378" s="217"/>
      <c r="W378" s="217"/>
      <c r="X378" s="217"/>
      <c r="Y378" s="217"/>
      <c r="Z378" s="217"/>
      <c r="AA378" s="88"/>
      <c r="AB378" s="89"/>
    </row>
    <row r="379" spans="1:28" ht="26.25" customHeight="1">
      <c r="A379" s="101"/>
      <c r="B379" s="211"/>
      <c r="C379" s="212"/>
      <c r="D379" s="212"/>
      <c r="E379" s="213"/>
      <c r="F379" s="113"/>
      <c r="G379" s="217"/>
      <c r="H379" s="217"/>
      <c r="I379" s="217"/>
      <c r="J379" s="217"/>
      <c r="K379" s="217"/>
      <c r="L379" s="217"/>
      <c r="M379" s="217"/>
      <c r="N379" s="217"/>
      <c r="O379" s="217"/>
      <c r="P379" s="217"/>
      <c r="Q379" s="217"/>
      <c r="R379" s="217"/>
      <c r="S379" s="217"/>
      <c r="T379" s="217"/>
      <c r="U379" s="217"/>
      <c r="V379" s="217"/>
      <c r="W379" s="217"/>
      <c r="X379" s="217"/>
      <c r="Y379" s="217"/>
      <c r="Z379" s="217"/>
      <c r="AA379" s="88"/>
      <c r="AB379" s="89"/>
    </row>
    <row r="380" spans="1:28" ht="26.25" customHeight="1">
      <c r="A380" s="102"/>
      <c r="B380" s="214"/>
      <c r="C380" s="215"/>
      <c r="D380" s="215"/>
      <c r="E380" s="216"/>
      <c r="F380" s="114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90"/>
      <c r="AB380" s="91"/>
    </row>
    <row r="381" spans="1:28" ht="26.25" customHeight="1">
      <c r="A381" s="28"/>
      <c r="B381" s="29"/>
      <c r="C381" s="29"/>
      <c r="D381" s="29"/>
      <c r="E381" s="29"/>
      <c r="F381" s="28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27"/>
      <c r="Z381" s="27"/>
      <c r="AA381" s="26"/>
      <c r="AB381" s="26"/>
    </row>
    <row r="382" spans="1:28" ht="26.25" customHeight="1">
      <c r="A382" s="92" t="s">
        <v>9</v>
      </c>
      <c r="B382" s="93"/>
      <c r="C382" s="64" t="s">
        <v>21</v>
      </c>
      <c r="D382" s="64"/>
      <c r="E382" s="64"/>
      <c r="F382" s="64"/>
      <c r="G382" s="98"/>
      <c r="H382" s="61" t="s">
        <v>15</v>
      </c>
      <c r="I382" s="61"/>
      <c r="J382" s="64" t="s">
        <v>20</v>
      </c>
      <c r="K382" s="64"/>
      <c r="L382" s="64"/>
      <c r="M382" s="64"/>
      <c r="N382" s="64"/>
      <c r="O382" s="98"/>
      <c r="P382" s="61" t="s">
        <v>29</v>
      </c>
      <c r="Q382" s="61"/>
      <c r="R382" s="61"/>
      <c r="S382" s="61"/>
      <c r="T382" s="64" t="s">
        <v>26</v>
      </c>
      <c r="U382" s="64"/>
      <c r="V382" s="64"/>
      <c r="W382" s="67" t="s">
        <v>23</v>
      </c>
      <c r="X382" s="68"/>
      <c r="Y382" s="73" t="s">
        <v>34</v>
      </c>
      <c r="Z382" s="73"/>
      <c r="AA382" s="73"/>
      <c r="AB382" s="74"/>
    </row>
    <row r="383" spans="1:28" ht="26.25" customHeight="1">
      <c r="A383" s="94"/>
      <c r="B383" s="95"/>
      <c r="C383" s="65"/>
      <c r="D383" s="65"/>
      <c r="E383" s="65"/>
      <c r="F383" s="65"/>
      <c r="G383" s="99"/>
      <c r="H383" s="62"/>
      <c r="I383" s="62"/>
      <c r="J383" s="65"/>
      <c r="K383" s="65"/>
      <c r="L383" s="65"/>
      <c r="M383" s="65"/>
      <c r="N383" s="65"/>
      <c r="O383" s="99"/>
      <c r="P383" s="62"/>
      <c r="Q383" s="62"/>
      <c r="R383" s="62"/>
      <c r="S383" s="62"/>
      <c r="T383" s="65"/>
      <c r="U383" s="65"/>
      <c r="V383" s="65"/>
      <c r="W383" s="69"/>
      <c r="X383" s="70"/>
      <c r="Y383" s="75"/>
      <c r="Z383" s="75"/>
      <c r="AA383" s="75"/>
      <c r="AB383" s="76"/>
    </row>
    <row r="384" spans="1:28" ht="26.25" customHeight="1">
      <c r="A384" s="96"/>
      <c r="B384" s="97"/>
      <c r="C384" s="66"/>
      <c r="D384" s="66"/>
      <c r="E384" s="66"/>
      <c r="F384" s="66"/>
      <c r="G384" s="100"/>
      <c r="H384" s="63"/>
      <c r="I384" s="63"/>
      <c r="J384" s="66"/>
      <c r="K384" s="66"/>
      <c r="L384" s="66"/>
      <c r="M384" s="66"/>
      <c r="N384" s="66"/>
      <c r="O384" s="100"/>
      <c r="P384" s="63"/>
      <c r="Q384" s="63"/>
      <c r="R384" s="63"/>
      <c r="S384" s="63"/>
      <c r="T384" s="66"/>
      <c r="U384" s="66"/>
      <c r="V384" s="66"/>
      <c r="W384" s="71"/>
      <c r="X384" s="72"/>
      <c r="Y384" s="77"/>
      <c r="Z384" s="77"/>
      <c r="AA384" s="77"/>
      <c r="AB384" s="78"/>
    </row>
    <row r="385" spans="1:29" ht="26.25" customHeight="1">
      <c r="A385" s="165" t="s">
        <v>22</v>
      </c>
      <c r="B385" s="165"/>
      <c r="C385" s="165"/>
      <c r="D385" s="165"/>
      <c r="E385" s="165"/>
      <c r="F385" s="165"/>
      <c r="G385" s="165"/>
      <c r="H385" s="165"/>
      <c r="I385" s="165"/>
      <c r="J385" s="165"/>
      <c r="K385" s="165"/>
      <c r="L385" s="165"/>
      <c r="M385" s="1"/>
      <c r="N385" s="1"/>
      <c r="O385" s="1"/>
      <c r="P385" s="2"/>
      <c r="T385" s="227" t="str">
        <f>IF(T361="","",T361+1)</f>
        <v/>
      </c>
      <c r="U385" s="227"/>
      <c r="V385" s="227"/>
      <c r="W385" s="227"/>
      <c r="X385" s="227"/>
      <c r="Y385" s="227"/>
      <c r="Z385" s="227"/>
      <c r="AA385" s="207" t="str">
        <f>IF(T385="","",T385)</f>
        <v/>
      </c>
      <c r="AB385" s="207"/>
      <c r="AC385" s="21"/>
    </row>
    <row r="386" spans="1:29" ht="26.25" customHeight="1">
      <c r="A386" s="166"/>
      <c r="B386" s="166"/>
      <c r="C386" s="166"/>
      <c r="D386" s="166"/>
      <c r="E386" s="166"/>
      <c r="F386" s="167"/>
      <c r="G386" s="167"/>
      <c r="H386" s="167"/>
      <c r="I386" s="167"/>
      <c r="J386" s="167"/>
      <c r="K386" s="167"/>
      <c r="L386" s="167"/>
      <c r="M386" s="168" t="s">
        <v>5</v>
      </c>
      <c r="N386" s="168"/>
      <c r="O386" s="228" t="str">
        <f>IF(O362="","",O362)</f>
        <v/>
      </c>
      <c r="P386" s="228"/>
      <c r="Q386" s="228"/>
      <c r="R386" s="228"/>
      <c r="S386" s="228"/>
      <c r="T386" s="228"/>
      <c r="U386" s="228"/>
      <c r="V386" s="228"/>
      <c r="W386" s="228"/>
      <c r="X386" s="228"/>
      <c r="Y386" s="228"/>
      <c r="Z386" s="228"/>
      <c r="AA386" s="228"/>
      <c r="AB386" s="228"/>
    </row>
    <row r="387" spans="1:29" ht="26.25" customHeight="1">
      <c r="A387" s="170" t="s">
        <v>6</v>
      </c>
      <c r="B387" s="171"/>
      <c r="C387" s="171"/>
      <c r="D387" s="171"/>
      <c r="E387" s="172"/>
      <c r="F387" s="176"/>
      <c r="G387" s="177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8"/>
      <c r="S387" s="177"/>
      <c r="T387" s="177"/>
      <c r="U387" s="177"/>
      <c r="V387" s="177"/>
      <c r="W387" s="177"/>
      <c r="X387" s="177"/>
      <c r="Y387" s="177"/>
      <c r="Z387" s="177"/>
      <c r="AA387" s="177"/>
      <c r="AB387" s="179"/>
    </row>
    <row r="388" spans="1:29" ht="26.25" customHeight="1" thickBot="1">
      <c r="A388" s="173"/>
      <c r="B388" s="174"/>
      <c r="C388" s="174"/>
      <c r="D388" s="174"/>
      <c r="E388" s="175"/>
      <c r="F388" s="180"/>
      <c r="G388" s="181"/>
      <c r="H388" s="181"/>
      <c r="I388" s="181"/>
      <c r="J388" s="181"/>
      <c r="K388" s="181"/>
      <c r="L388" s="181"/>
      <c r="M388" s="181"/>
      <c r="N388" s="181"/>
      <c r="O388" s="181"/>
      <c r="P388" s="181"/>
      <c r="Q388" s="181"/>
      <c r="R388" s="182"/>
      <c r="S388" s="181"/>
      <c r="T388" s="181"/>
      <c r="U388" s="181"/>
      <c r="V388" s="181"/>
      <c r="W388" s="181"/>
      <c r="X388" s="181"/>
      <c r="Y388" s="181"/>
      <c r="Z388" s="181"/>
      <c r="AA388" s="181"/>
      <c r="AB388" s="183"/>
    </row>
    <row r="389" spans="1:29" ht="26.25" customHeight="1" thickTop="1">
      <c r="A389" s="154" t="s">
        <v>7</v>
      </c>
      <c r="B389" s="155"/>
      <c r="C389" s="155"/>
      <c r="D389" s="155"/>
      <c r="E389" s="155"/>
      <c r="F389" s="155"/>
      <c r="G389" s="155"/>
      <c r="H389" s="155"/>
      <c r="I389" s="155"/>
      <c r="J389" s="155"/>
      <c r="K389" s="155"/>
      <c r="L389" s="156"/>
      <c r="M389" s="12">
        <v>1</v>
      </c>
      <c r="N389" s="188"/>
      <c r="O389" s="188"/>
      <c r="P389" s="188"/>
      <c r="Q389" s="188"/>
      <c r="R389" s="188"/>
      <c r="S389" s="188"/>
      <c r="T389" s="189"/>
      <c r="U389" s="17">
        <v>3</v>
      </c>
      <c r="V389" s="192"/>
      <c r="W389" s="192"/>
      <c r="X389" s="192"/>
      <c r="Y389" s="192"/>
      <c r="Z389" s="192"/>
      <c r="AA389" s="192"/>
      <c r="AB389" s="193"/>
    </row>
    <row r="390" spans="1:29" ht="26.25" customHeight="1" thickBot="1">
      <c r="A390" s="160" t="s">
        <v>18</v>
      </c>
      <c r="B390" s="161"/>
      <c r="C390" s="161"/>
      <c r="D390" s="161"/>
      <c r="E390" s="161"/>
      <c r="F390" s="161"/>
      <c r="G390" s="161"/>
      <c r="H390" s="161"/>
      <c r="I390" s="161"/>
      <c r="J390" s="161"/>
      <c r="K390" s="161"/>
      <c r="L390" s="162"/>
      <c r="M390" s="3">
        <v>2</v>
      </c>
      <c r="N390" s="190"/>
      <c r="O390" s="190"/>
      <c r="P390" s="190"/>
      <c r="Q390" s="190"/>
      <c r="R390" s="190"/>
      <c r="S390" s="190"/>
      <c r="T390" s="191"/>
      <c r="U390" s="3">
        <v>4</v>
      </c>
      <c r="V390" s="181"/>
      <c r="W390" s="181"/>
      <c r="X390" s="181"/>
      <c r="Y390" s="181"/>
      <c r="Z390" s="181"/>
      <c r="AA390" s="181"/>
      <c r="AB390" s="183"/>
    </row>
    <row r="391" spans="1:29" ht="26.25" customHeight="1" thickTop="1">
      <c r="A391" s="137" t="s">
        <v>16</v>
      </c>
      <c r="B391" s="138"/>
      <c r="C391" s="138"/>
      <c r="D391" s="138"/>
      <c r="E391" s="139"/>
      <c r="F391" s="5" t="s">
        <v>8</v>
      </c>
      <c r="G391" s="147" t="s">
        <v>141</v>
      </c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1"/>
      <c r="W391" s="148" t="s">
        <v>28</v>
      </c>
      <c r="X391" s="149"/>
      <c r="Y391" s="150"/>
      <c r="Z391" s="151" t="s">
        <v>25</v>
      </c>
      <c r="AA391" s="151"/>
      <c r="AB391" s="152"/>
    </row>
    <row r="392" spans="1:29" ht="26.25" customHeight="1">
      <c r="A392" s="142" t="s">
        <v>10</v>
      </c>
      <c r="B392" s="143"/>
      <c r="C392" s="143"/>
      <c r="D392" s="143"/>
      <c r="E392" s="153"/>
      <c r="F392" s="6">
        <v>1</v>
      </c>
      <c r="G392" s="194"/>
      <c r="H392" s="195"/>
      <c r="I392" s="197"/>
      <c r="J392" s="197"/>
      <c r="K392" s="197"/>
      <c r="L392" s="197"/>
      <c r="M392" s="197"/>
      <c r="N392" s="197"/>
      <c r="O392" s="197"/>
      <c r="P392" s="197"/>
      <c r="Q392" s="197"/>
      <c r="R392" s="197"/>
      <c r="S392" s="197"/>
      <c r="T392" s="197"/>
      <c r="U392" s="197"/>
      <c r="V392" s="198"/>
      <c r="W392" s="46" t="str">
        <f>IF(I392="","",VLOOKUP(I392,'リスト1(PC入力用)'!$C$2:$E$169,2,FALSE))</f>
        <v/>
      </c>
      <c r="X392" s="47" t="str">
        <f>IF(I392="","",VLOOKUP(I392,'リスト1(PC入力用)'!$C$2:$E$169,3,FALSE))</f>
        <v/>
      </c>
      <c r="Y392" s="22" t="str">
        <f>IF(X392="","",W392+X392)</f>
        <v/>
      </c>
      <c r="Z392" s="201" t="str">
        <f>IF(Y392="","",_xlfn.IFS(Y392=2,"対策の必要なし",Y392=3,"現時点では必要なし",Y392=4,"何らかの対策が必要",Y392=5,"優先的な対策が必要",Y392=6,"即座に対策が必要"))</f>
        <v/>
      </c>
      <c r="AA392" s="202"/>
      <c r="AB392" s="203"/>
    </row>
    <row r="393" spans="1:29" ht="26.25" customHeight="1">
      <c r="A393" s="115" t="s">
        <v>19</v>
      </c>
      <c r="B393" s="116"/>
      <c r="C393" s="116"/>
      <c r="D393" s="116"/>
      <c r="E393" s="135"/>
      <c r="F393" s="6">
        <v>2</v>
      </c>
      <c r="G393" s="194"/>
      <c r="H393" s="195"/>
      <c r="I393" s="197"/>
      <c r="J393" s="197"/>
      <c r="K393" s="197"/>
      <c r="L393" s="197"/>
      <c r="M393" s="197"/>
      <c r="N393" s="197"/>
      <c r="O393" s="197"/>
      <c r="P393" s="197"/>
      <c r="Q393" s="197"/>
      <c r="R393" s="197"/>
      <c r="S393" s="197"/>
      <c r="T393" s="197"/>
      <c r="U393" s="197"/>
      <c r="V393" s="198"/>
      <c r="W393" s="46" t="str">
        <f>IF(I393="","",VLOOKUP(I393,'リスト1(PC入力用)'!$C$2:$E$169,2,FALSE))</f>
        <v/>
      </c>
      <c r="X393" s="47" t="str">
        <f>IF(I393="","",VLOOKUP(I393,'リスト1(PC入力用)'!$C$2:$E$169,3,FALSE))</f>
        <v/>
      </c>
      <c r="Y393" s="22" t="str">
        <f>IF(X393="","",W393+X393)</f>
        <v/>
      </c>
      <c r="Z393" s="201" t="str">
        <f t="shared" ref="Z393:Z394" si="16">IF(Y393="","",_xlfn.IFS(Y393=2,"対策の必要なし",Y393=3,"現時点では必要なし",Y393=4,"何らかの対策が必要",Y393=5,"優先的な対策が必要",Y393=6,"即座に対策が必要"))</f>
        <v/>
      </c>
      <c r="AA393" s="202"/>
      <c r="AB393" s="203"/>
    </row>
    <row r="394" spans="1:29" ht="26.25" customHeight="1" thickBot="1">
      <c r="A394" s="117"/>
      <c r="B394" s="118"/>
      <c r="C394" s="118"/>
      <c r="D394" s="118"/>
      <c r="E394" s="136"/>
      <c r="F394" s="7">
        <v>3</v>
      </c>
      <c r="G394" s="182"/>
      <c r="H394" s="196"/>
      <c r="I394" s="199"/>
      <c r="J394" s="199"/>
      <c r="K394" s="199"/>
      <c r="L394" s="199"/>
      <c r="M394" s="199"/>
      <c r="N394" s="199"/>
      <c r="O394" s="199"/>
      <c r="P394" s="199"/>
      <c r="Q394" s="199"/>
      <c r="R394" s="199"/>
      <c r="S394" s="199"/>
      <c r="T394" s="199"/>
      <c r="U394" s="199"/>
      <c r="V394" s="200"/>
      <c r="W394" s="46" t="str">
        <f>IF(I394="","",VLOOKUP(I394,'リスト1(PC入力用)'!$C$2:$E$169,2,FALSE))</f>
        <v/>
      </c>
      <c r="X394" s="47" t="str">
        <f>IF(I394="","",VLOOKUP(I394,'リスト1(PC入力用)'!$C$2:$E$169,3,FALSE))</f>
        <v/>
      </c>
      <c r="Y394" s="23" t="str">
        <f>IF(X394="","",W394+X394)</f>
        <v/>
      </c>
      <c r="Z394" s="201" t="str">
        <f t="shared" si="16"/>
        <v/>
      </c>
      <c r="AA394" s="202"/>
      <c r="AB394" s="203"/>
    </row>
    <row r="395" spans="1:29" ht="26.25" customHeight="1" thickTop="1">
      <c r="A395" s="137" t="s">
        <v>17</v>
      </c>
      <c r="B395" s="138"/>
      <c r="C395" s="138"/>
      <c r="D395" s="138"/>
      <c r="E395" s="139"/>
      <c r="F395" s="8" t="s">
        <v>8</v>
      </c>
      <c r="G395" s="11" t="s">
        <v>30</v>
      </c>
      <c r="H395" s="225" t="s">
        <v>23</v>
      </c>
      <c r="I395" s="226"/>
      <c r="J395" s="226"/>
      <c r="K395" s="147" t="s">
        <v>24</v>
      </c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  <c r="AA395" s="140"/>
      <c r="AB395" s="141"/>
    </row>
    <row r="396" spans="1:29" ht="26.25" customHeight="1">
      <c r="A396" s="142" t="s">
        <v>33</v>
      </c>
      <c r="B396" s="143"/>
      <c r="C396" s="143"/>
      <c r="D396" s="143"/>
      <c r="E396" s="143"/>
      <c r="F396" s="9"/>
      <c r="G396" s="34" t="str">
        <f>IF(F396="","",VLOOKUP(F396,F392:Y394,20,FALSE))</f>
        <v/>
      </c>
      <c r="H396" s="219" t="str">
        <f>IF(F396="","",VLOOKUP(F396,F392:AB394,21,FALSE))</f>
        <v/>
      </c>
      <c r="I396" s="220"/>
      <c r="J396" s="221"/>
      <c r="K396" s="194"/>
      <c r="L396" s="195"/>
      <c r="M396" s="186"/>
      <c r="N396" s="184"/>
      <c r="O396" s="184"/>
      <c r="P396" s="184"/>
      <c r="Q396" s="184"/>
      <c r="R396" s="184"/>
      <c r="S396" s="184"/>
      <c r="T396" s="187"/>
      <c r="U396" s="184"/>
      <c r="V396" s="184"/>
      <c r="W396" s="184"/>
      <c r="X396" s="184"/>
      <c r="Y396" s="184"/>
      <c r="Z396" s="184"/>
      <c r="AA396" s="184"/>
      <c r="AB396" s="185"/>
    </row>
    <row r="397" spans="1:29" ht="26.25" customHeight="1">
      <c r="A397" s="115" t="s">
        <v>31</v>
      </c>
      <c r="B397" s="116"/>
      <c r="C397" s="116"/>
      <c r="D397" s="116"/>
      <c r="E397" s="116"/>
      <c r="F397" s="9"/>
      <c r="G397" s="34" t="str">
        <f>IF(F397="","",VLOOKUP(F397,F392:Y394,20,FALSE))</f>
        <v/>
      </c>
      <c r="H397" s="219" t="str">
        <f>IF(F397="","",VLOOKUP(F397,F392:AB394,21,FALSE))</f>
        <v/>
      </c>
      <c r="I397" s="220"/>
      <c r="J397" s="221"/>
      <c r="K397" s="194"/>
      <c r="L397" s="195"/>
      <c r="M397" s="186"/>
      <c r="N397" s="184"/>
      <c r="O397" s="184"/>
      <c r="P397" s="184"/>
      <c r="Q397" s="184"/>
      <c r="R397" s="184"/>
      <c r="S397" s="184"/>
      <c r="T397" s="187"/>
      <c r="U397" s="184"/>
      <c r="V397" s="184"/>
      <c r="W397" s="184"/>
      <c r="X397" s="184"/>
      <c r="Y397" s="184"/>
      <c r="Z397" s="184"/>
      <c r="AA397" s="184"/>
      <c r="AB397" s="185"/>
    </row>
    <row r="398" spans="1:29" ht="26.25" customHeight="1" thickBot="1">
      <c r="A398" s="117"/>
      <c r="B398" s="118"/>
      <c r="C398" s="118"/>
      <c r="D398" s="118"/>
      <c r="E398" s="118"/>
      <c r="F398" s="10"/>
      <c r="G398" s="34" t="str">
        <f>IF(F398="","",VLOOKUP(F398,F392:Y394,20,FALSE))</f>
        <v/>
      </c>
      <c r="H398" s="222" t="str">
        <f>IF(F398="","",VLOOKUP(F398,F392:AB394,21,FALSE))</f>
        <v/>
      </c>
      <c r="I398" s="223"/>
      <c r="J398" s="224"/>
      <c r="K398" s="182"/>
      <c r="L398" s="196"/>
      <c r="M398" s="204"/>
      <c r="N398" s="181"/>
      <c r="O398" s="181"/>
      <c r="P398" s="181"/>
      <c r="Q398" s="181"/>
      <c r="R398" s="181"/>
      <c r="S398" s="181"/>
      <c r="T398" s="205"/>
      <c r="U398" s="184"/>
      <c r="V398" s="184"/>
      <c r="W398" s="184"/>
      <c r="X398" s="184"/>
      <c r="Y398" s="184"/>
      <c r="Z398" s="184"/>
      <c r="AA398" s="184"/>
      <c r="AB398" s="185"/>
    </row>
    <row r="399" spans="1:29" ht="26.25" customHeight="1" thickTop="1">
      <c r="A399" s="123" t="s">
        <v>13</v>
      </c>
      <c r="B399" s="124"/>
      <c r="C399" s="124"/>
      <c r="D399" s="124"/>
      <c r="E399" s="124"/>
      <c r="F399" s="229"/>
      <c r="G399" s="230"/>
      <c r="H399" s="230"/>
      <c r="I399" s="230"/>
      <c r="J399" s="230"/>
      <c r="K399" s="230"/>
      <c r="L399" s="230"/>
      <c r="M399" s="230"/>
      <c r="N399" s="230"/>
      <c r="O399" s="230"/>
      <c r="P399" s="230"/>
      <c r="Q399" s="230"/>
      <c r="R399" s="230"/>
      <c r="S399" s="230"/>
      <c r="T399" s="230"/>
      <c r="U399" s="230"/>
      <c r="V399" s="230"/>
      <c r="W399" s="230"/>
      <c r="X399" s="230"/>
      <c r="Y399" s="131" t="s">
        <v>35</v>
      </c>
      <c r="Z399" s="131"/>
      <c r="AA399" s="131"/>
      <c r="AB399" s="132"/>
    </row>
    <row r="400" spans="1:29" ht="26.25" customHeight="1" thickBot="1">
      <c r="A400" s="125"/>
      <c r="B400" s="126"/>
      <c r="C400" s="126"/>
      <c r="D400" s="126"/>
      <c r="E400" s="126"/>
      <c r="F400" s="231"/>
      <c r="G400" s="232"/>
      <c r="H400" s="232"/>
      <c r="I400" s="232"/>
      <c r="J400" s="232"/>
      <c r="K400" s="232"/>
      <c r="L400" s="232"/>
      <c r="M400" s="232"/>
      <c r="N400" s="232"/>
      <c r="O400" s="232"/>
      <c r="P400" s="232"/>
      <c r="Q400" s="232"/>
      <c r="R400" s="232"/>
      <c r="S400" s="232"/>
      <c r="T400" s="232"/>
      <c r="U400" s="232"/>
      <c r="V400" s="232"/>
      <c r="W400" s="232"/>
      <c r="X400" s="232"/>
      <c r="Y400" s="133"/>
      <c r="Z400" s="133"/>
      <c r="AA400" s="133"/>
      <c r="AB400" s="134"/>
    </row>
    <row r="401" spans="1:29" ht="26.25" customHeight="1" thickTop="1">
      <c r="A401" s="101" t="s">
        <v>11</v>
      </c>
      <c r="B401" s="208" t="str">
        <f>IF(B377="","",B377)</f>
        <v/>
      </c>
      <c r="C401" s="209"/>
      <c r="D401" s="209"/>
      <c r="E401" s="210"/>
      <c r="F401" s="112" t="s">
        <v>12</v>
      </c>
      <c r="G401" s="14" t="s">
        <v>14</v>
      </c>
      <c r="H401" s="15">
        <v>2</v>
      </c>
      <c r="I401" s="13">
        <v>3</v>
      </c>
      <c r="J401" s="15">
        <v>4</v>
      </c>
      <c r="K401" s="15">
        <v>5</v>
      </c>
      <c r="L401" s="16">
        <v>6</v>
      </c>
      <c r="M401" s="16">
        <v>7</v>
      </c>
      <c r="N401" s="16">
        <v>8</v>
      </c>
      <c r="O401" s="16">
        <v>9</v>
      </c>
      <c r="P401" s="16">
        <v>10</v>
      </c>
      <c r="Q401" s="15">
        <v>11</v>
      </c>
      <c r="R401" s="16">
        <v>12</v>
      </c>
      <c r="S401" s="16">
        <v>13</v>
      </c>
      <c r="T401" s="16">
        <v>14</v>
      </c>
      <c r="U401" s="16">
        <v>15</v>
      </c>
      <c r="V401" s="16">
        <v>16</v>
      </c>
      <c r="W401" s="16">
        <v>17</v>
      </c>
      <c r="X401" s="16">
        <v>18</v>
      </c>
      <c r="Y401" s="16">
        <v>19</v>
      </c>
      <c r="Z401" s="18">
        <v>20</v>
      </c>
      <c r="AA401" s="86"/>
      <c r="AB401" s="87"/>
    </row>
    <row r="402" spans="1:29" ht="26.25" customHeight="1">
      <c r="A402" s="101"/>
      <c r="B402" s="211"/>
      <c r="C402" s="212"/>
      <c r="D402" s="212"/>
      <c r="E402" s="213"/>
      <c r="F402" s="113"/>
      <c r="G402" s="217"/>
      <c r="H402" s="217"/>
      <c r="I402" s="217"/>
      <c r="J402" s="217"/>
      <c r="K402" s="217"/>
      <c r="L402" s="217"/>
      <c r="M402" s="217"/>
      <c r="N402" s="217"/>
      <c r="O402" s="217"/>
      <c r="P402" s="217"/>
      <c r="Q402" s="217"/>
      <c r="R402" s="217"/>
      <c r="S402" s="217"/>
      <c r="T402" s="217"/>
      <c r="U402" s="217"/>
      <c r="V402" s="217"/>
      <c r="W402" s="217"/>
      <c r="X402" s="217"/>
      <c r="Y402" s="217"/>
      <c r="Z402" s="217"/>
      <c r="AA402" s="88"/>
      <c r="AB402" s="89"/>
    </row>
    <row r="403" spans="1:29" ht="26.25" customHeight="1">
      <c r="A403" s="101"/>
      <c r="B403" s="211"/>
      <c r="C403" s="212"/>
      <c r="D403" s="212"/>
      <c r="E403" s="213"/>
      <c r="F403" s="113"/>
      <c r="G403" s="217"/>
      <c r="H403" s="217"/>
      <c r="I403" s="217"/>
      <c r="J403" s="217"/>
      <c r="K403" s="217"/>
      <c r="L403" s="217"/>
      <c r="M403" s="217"/>
      <c r="N403" s="217"/>
      <c r="O403" s="217"/>
      <c r="P403" s="217"/>
      <c r="Q403" s="217"/>
      <c r="R403" s="217"/>
      <c r="S403" s="217"/>
      <c r="T403" s="217"/>
      <c r="U403" s="217"/>
      <c r="V403" s="217"/>
      <c r="W403" s="217"/>
      <c r="X403" s="217"/>
      <c r="Y403" s="217"/>
      <c r="Z403" s="217"/>
      <c r="AA403" s="88"/>
      <c r="AB403" s="89"/>
    </row>
    <row r="404" spans="1:29" ht="26.25" customHeight="1">
      <c r="A404" s="102"/>
      <c r="B404" s="214"/>
      <c r="C404" s="215"/>
      <c r="D404" s="215"/>
      <c r="E404" s="216"/>
      <c r="F404" s="114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90"/>
      <c r="AB404" s="91"/>
    </row>
    <row r="405" spans="1:29" ht="26.25" customHeight="1">
      <c r="A405" s="28"/>
      <c r="B405" s="29"/>
      <c r="C405" s="29"/>
      <c r="D405" s="29"/>
      <c r="E405" s="29"/>
      <c r="F405" s="28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27"/>
      <c r="Z405" s="27"/>
      <c r="AA405" s="26"/>
      <c r="AB405" s="26"/>
    </row>
    <row r="406" spans="1:29" ht="26.25" customHeight="1">
      <c r="A406" s="92" t="s">
        <v>9</v>
      </c>
      <c r="B406" s="93"/>
      <c r="C406" s="64" t="s">
        <v>21</v>
      </c>
      <c r="D406" s="64"/>
      <c r="E406" s="64"/>
      <c r="F406" s="64"/>
      <c r="G406" s="98"/>
      <c r="H406" s="61" t="s">
        <v>15</v>
      </c>
      <c r="I406" s="61"/>
      <c r="J406" s="64" t="s">
        <v>20</v>
      </c>
      <c r="K406" s="64"/>
      <c r="L406" s="64"/>
      <c r="M406" s="64"/>
      <c r="N406" s="64"/>
      <c r="O406" s="98"/>
      <c r="P406" s="61" t="s">
        <v>29</v>
      </c>
      <c r="Q406" s="61"/>
      <c r="R406" s="61"/>
      <c r="S406" s="61"/>
      <c r="T406" s="64" t="s">
        <v>26</v>
      </c>
      <c r="U406" s="64"/>
      <c r="V406" s="64"/>
      <c r="W406" s="67" t="s">
        <v>23</v>
      </c>
      <c r="X406" s="68"/>
      <c r="Y406" s="73" t="s">
        <v>34</v>
      </c>
      <c r="Z406" s="73"/>
      <c r="AA406" s="73"/>
      <c r="AB406" s="74"/>
    </row>
    <row r="407" spans="1:29" ht="26.25" customHeight="1">
      <c r="A407" s="94"/>
      <c r="B407" s="95"/>
      <c r="C407" s="65"/>
      <c r="D407" s="65"/>
      <c r="E407" s="65"/>
      <c r="F407" s="65"/>
      <c r="G407" s="99"/>
      <c r="H407" s="62"/>
      <c r="I407" s="62"/>
      <c r="J407" s="65"/>
      <c r="K407" s="65"/>
      <c r="L407" s="65"/>
      <c r="M407" s="65"/>
      <c r="N407" s="65"/>
      <c r="O407" s="99"/>
      <c r="P407" s="62"/>
      <c r="Q407" s="62"/>
      <c r="R407" s="62"/>
      <c r="S407" s="62"/>
      <c r="T407" s="65"/>
      <c r="U407" s="65"/>
      <c r="V407" s="65"/>
      <c r="W407" s="69"/>
      <c r="X407" s="70"/>
      <c r="Y407" s="75"/>
      <c r="Z407" s="75"/>
      <c r="AA407" s="75"/>
      <c r="AB407" s="76"/>
    </row>
    <row r="408" spans="1:29" ht="26.25" customHeight="1">
      <c r="A408" s="96"/>
      <c r="B408" s="97"/>
      <c r="C408" s="66"/>
      <c r="D408" s="66"/>
      <c r="E408" s="66"/>
      <c r="F408" s="66"/>
      <c r="G408" s="100"/>
      <c r="H408" s="63"/>
      <c r="I408" s="63"/>
      <c r="J408" s="66"/>
      <c r="K408" s="66"/>
      <c r="L408" s="66"/>
      <c r="M408" s="66"/>
      <c r="N408" s="66"/>
      <c r="O408" s="100"/>
      <c r="P408" s="63"/>
      <c r="Q408" s="63"/>
      <c r="R408" s="63"/>
      <c r="S408" s="63"/>
      <c r="T408" s="66"/>
      <c r="U408" s="66"/>
      <c r="V408" s="66"/>
      <c r="W408" s="71"/>
      <c r="X408" s="72"/>
      <c r="Y408" s="77"/>
      <c r="Z408" s="77"/>
      <c r="AA408" s="77"/>
      <c r="AB408" s="78"/>
    </row>
    <row r="409" spans="1:29" ht="26.25" customHeight="1">
      <c r="A409" s="165" t="s">
        <v>22</v>
      </c>
      <c r="B409" s="165"/>
      <c r="C409" s="165"/>
      <c r="D409" s="165"/>
      <c r="E409" s="165"/>
      <c r="F409" s="165"/>
      <c r="G409" s="165"/>
      <c r="H409" s="165"/>
      <c r="I409" s="165"/>
      <c r="J409" s="165"/>
      <c r="K409" s="165"/>
      <c r="L409" s="165"/>
      <c r="M409" s="1"/>
      <c r="N409" s="1"/>
      <c r="O409" s="1"/>
      <c r="P409" s="2"/>
      <c r="T409" s="227" t="str">
        <f>IF(T385="","",T385+1)</f>
        <v/>
      </c>
      <c r="U409" s="227"/>
      <c r="V409" s="227"/>
      <c r="W409" s="227"/>
      <c r="X409" s="227"/>
      <c r="Y409" s="227"/>
      <c r="Z409" s="227"/>
      <c r="AA409" s="207" t="str">
        <f>IF(T409="","",T409)</f>
        <v/>
      </c>
      <c r="AB409" s="207"/>
      <c r="AC409" s="21"/>
    </row>
    <row r="410" spans="1:29" ht="26.25" customHeight="1">
      <c r="A410" s="166"/>
      <c r="B410" s="166"/>
      <c r="C410" s="166"/>
      <c r="D410" s="166"/>
      <c r="E410" s="166"/>
      <c r="F410" s="167"/>
      <c r="G410" s="167"/>
      <c r="H410" s="167"/>
      <c r="I410" s="167"/>
      <c r="J410" s="167"/>
      <c r="K410" s="167"/>
      <c r="L410" s="167"/>
      <c r="M410" s="168" t="s">
        <v>5</v>
      </c>
      <c r="N410" s="168"/>
      <c r="O410" s="228" t="str">
        <f>IF(O386="","",O386)</f>
        <v/>
      </c>
      <c r="P410" s="228"/>
      <c r="Q410" s="228"/>
      <c r="R410" s="228"/>
      <c r="S410" s="228"/>
      <c r="T410" s="228"/>
      <c r="U410" s="228"/>
      <c r="V410" s="228"/>
      <c r="W410" s="228"/>
      <c r="X410" s="228"/>
      <c r="Y410" s="228"/>
      <c r="Z410" s="228"/>
      <c r="AA410" s="228"/>
      <c r="AB410" s="228"/>
    </row>
    <row r="411" spans="1:29" ht="26.25" customHeight="1">
      <c r="A411" s="170" t="s">
        <v>6</v>
      </c>
      <c r="B411" s="171"/>
      <c r="C411" s="171"/>
      <c r="D411" s="171"/>
      <c r="E411" s="172"/>
      <c r="F411" s="176"/>
      <c r="G411" s="177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8"/>
      <c r="S411" s="177"/>
      <c r="T411" s="177"/>
      <c r="U411" s="177"/>
      <c r="V411" s="177"/>
      <c r="W411" s="177"/>
      <c r="X411" s="177"/>
      <c r="Y411" s="177"/>
      <c r="Z411" s="177"/>
      <c r="AA411" s="177"/>
      <c r="AB411" s="179"/>
    </row>
    <row r="412" spans="1:29" ht="26.25" customHeight="1" thickBot="1">
      <c r="A412" s="173"/>
      <c r="B412" s="174"/>
      <c r="C412" s="174"/>
      <c r="D412" s="174"/>
      <c r="E412" s="175"/>
      <c r="F412" s="180"/>
      <c r="G412" s="181"/>
      <c r="H412" s="181"/>
      <c r="I412" s="181"/>
      <c r="J412" s="181"/>
      <c r="K412" s="181"/>
      <c r="L412" s="181"/>
      <c r="M412" s="181"/>
      <c r="N412" s="181"/>
      <c r="O412" s="181"/>
      <c r="P412" s="181"/>
      <c r="Q412" s="181"/>
      <c r="R412" s="182"/>
      <c r="S412" s="181"/>
      <c r="T412" s="181"/>
      <c r="U412" s="181"/>
      <c r="V412" s="181"/>
      <c r="W412" s="181"/>
      <c r="X412" s="181"/>
      <c r="Y412" s="181"/>
      <c r="Z412" s="181"/>
      <c r="AA412" s="181"/>
      <c r="AB412" s="183"/>
    </row>
    <row r="413" spans="1:29" ht="26.25" customHeight="1" thickTop="1">
      <c r="A413" s="154" t="s">
        <v>7</v>
      </c>
      <c r="B413" s="155"/>
      <c r="C413" s="155"/>
      <c r="D413" s="155"/>
      <c r="E413" s="155"/>
      <c r="F413" s="155"/>
      <c r="G413" s="155"/>
      <c r="H413" s="155"/>
      <c r="I413" s="155"/>
      <c r="J413" s="155"/>
      <c r="K413" s="155"/>
      <c r="L413" s="156"/>
      <c r="M413" s="12">
        <v>1</v>
      </c>
      <c r="N413" s="188"/>
      <c r="O413" s="188"/>
      <c r="P413" s="188"/>
      <c r="Q413" s="188"/>
      <c r="R413" s="188"/>
      <c r="S413" s="188"/>
      <c r="T413" s="189"/>
      <c r="U413" s="17">
        <v>3</v>
      </c>
      <c r="V413" s="192"/>
      <c r="W413" s="192"/>
      <c r="X413" s="192"/>
      <c r="Y413" s="192"/>
      <c r="Z413" s="192"/>
      <c r="AA413" s="192"/>
      <c r="AB413" s="193"/>
    </row>
    <row r="414" spans="1:29" ht="26.25" customHeight="1" thickBot="1">
      <c r="A414" s="160" t="s">
        <v>18</v>
      </c>
      <c r="B414" s="161"/>
      <c r="C414" s="161"/>
      <c r="D414" s="161"/>
      <c r="E414" s="161"/>
      <c r="F414" s="161"/>
      <c r="G414" s="161"/>
      <c r="H414" s="161"/>
      <c r="I414" s="161"/>
      <c r="J414" s="161"/>
      <c r="K414" s="161"/>
      <c r="L414" s="162"/>
      <c r="M414" s="3">
        <v>2</v>
      </c>
      <c r="N414" s="190"/>
      <c r="O414" s="190"/>
      <c r="P414" s="190"/>
      <c r="Q414" s="190"/>
      <c r="R414" s="190"/>
      <c r="S414" s="190"/>
      <c r="T414" s="191"/>
      <c r="U414" s="3">
        <v>4</v>
      </c>
      <c r="V414" s="181"/>
      <c r="W414" s="181"/>
      <c r="X414" s="181"/>
      <c r="Y414" s="181"/>
      <c r="Z414" s="181"/>
      <c r="AA414" s="181"/>
      <c r="AB414" s="183"/>
    </row>
    <row r="415" spans="1:29" ht="26.25" customHeight="1" thickTop="1">
      <c r="A415" s="137" t="s">
        <v>16</v>
      </c>
      <c r="B415" s="138"/>
      <c r="C415" s="138"/>
      <c r="D415" s="138"/>
      <c r="E415" s="139"/>
      <c r="F415" s="5" t="s">
        <v>8</v>
      </c>
      <c r="G415" s="147" t="s">
        <v>141</v>
      </c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1"/>
      <c r="W415" s="148" t="s">
        <v>28</v>
      </c>
      <c r="X415" s="149"/>
      <c r="Y415" s="150"/>
      <c r="Z415" s="151" t="s">
        <v>25</v>
      </c>
      <c r="AA415" s="151"/>
      <c r="AB415" s="152"/>
    </row>
    <row r="416" spans="1:29" ht="26.25" customHeight="1">
      <c r="A416" s="142" t="s">
        <v>10</v>
      </c>
      <c r="B416" s="143"/>
      <c r="C416" s="143"/>
      <c r="D416" s="143"/>
      <c r="E416" s="153"/>
      <c r="F416" s="6">
        <v>1</v>
      </c>
      <c r="G416" s="194"/>
      <c r="H416" s="195"/>
      <c r="I416" s="197"/>
      <c r="J416" s="197"/>
      <c r="K416" s="197"/>
      <c r="L416" s="197"/>
      <c r="M416" s="197"/>
      <c r="N416" s="197"/>
      <c r="O416" s="197"/>
      <c r="P416" s="197"/>
      <c r="Q416" s="197"/>
      <c r="R416" s="197"/>
      <c r="S416" s="197"/>
      <c r="T416" s="197"/>
      <c r="U416" s="197"/>
      <c r="V416" s="198"/>
      <c r="W416" s="46" t="str">
        <f>IF(I416="","",VLOOKUP(I416,'リスト1(PC入力用)'!$C$2:$E$169,2,FALSE))</f>
        <v/>
      </c>
      <c r="X416" s="47" t="str">
        <f>IF(I416="","",VLOOKUP(I416,'リスト1(PC入力用)'!$C$2:$E$169,3,FALSE))</f>
        <v/>
      </c>
      <c r="Y416" s="22" t="str">
        <f>IF(X416="","",W416+X416)</f>
        <v/>
      </c>
      <c r="Z416" s="201" t="str">
        <f>IF(Y416="","",_xlfn.IFS(Y416=2,"対策の必要なし",Y416=3,"現時点では必要なし",Y416=4,"何らかの対策が必要",Y416=5,"優先的な対策が必要",Y416=6,"即座に対策が必要"))</f>
        <v/>
      </c>
      <c r="AA416" s="202"/>
      <c r="AB416" s="203"/>
    </row>
    <row r="417" spans="1:28" ht="26.25" customHeight="1">
      <c r="A417" s="115" t="s">
        <v>19</v>
      </c>
      <c r="B417" s="116"/>
      <c r="C417" s="116"/>
      <c r="D417" s="116"/>
      <c r="E417" s="135"/>
      <c r="F417" s="6">
        <v>2</v>
      </c>
      <c r="G417" s="194"/>
      <c r="H417" s="195"/>
      <c r="I417" s="197"/>
      <c r="J417" s="197"/>
      <c r="K417" s="197"/>
      <c r="L417" s="197"/>
      <c r="M417" s="197"/>
      <c r="N417" s="197"/>
      <c r="O417" s="197"/>
      <c r="P417" s="197"/>
      <c r="Q417" s="197"/>
      <c r="R417" s="197"/>
      <c r="S417" s="197"/>
      <c r="T417" s="197"/>
      <c r="U417" s="197"/>
      <c r="V417" s="198"/>
      <c r="W417" s="46" t="str">
        <f>IF(I417="","",VLOOKUP(I417,'リスト1(PC入力用)'!$C$2:$E$169,2,FALSE))</f>
        <v/>
      </c>
      <c r="X417" s="47" t="str">
        <f>IF(I417="","",VLOOKUP(I417,'リスト1(PC入力用)'!$C$2:$E$169,3,FALSE))</f>
        <v/>
      </c>
      <c r="Y417" s="22" t="str">
        <f>IF(X417="","",W417+X417)</f>
        <v/>
      </c>
      <c r="Z417" s="201" t="str">
        <f t="shared" ref="Z417:Z418" si="17">IF(Y417="","",_xlfn.IFS(Y417=2,"対策の必要なし",Y417=3,"現時点では必要なし",Y417=4,"何らかの対策が必要",Y417=5,"優先的な対策が必要",Y417=6,"即座に対策が必要"))</f>
        <v/>
      </c>
      <c r="AA417" s="202"/>
      <c r="AB417" s="203"/>
    </row>
    <row r="418" spans="1:28" ht="26.25" customHeight="1" thickBot="1">
      <c r="A418" s="117"/>
      <c r="B418" s="118"/>
      <c r="C418" s="118"/>
      <c r="D418" s="118"/>
      <c r="E418" s="136"/>
      <c r="F418" s="7">
        <v>3</v>
      </c>
      <c r="G418" s="182"/>
      <c r="H418" s="196"/>
      <c r="I418" s="199"/>
      <c r="J418" s="199"/>
      <c r="K418" s="199"/>
      <c r="L418" s="199"/>
      <c r="M418" s="199"/>
      <c r="N418" s="199"/>
      <c r="O418" s="199"/>
      <c r="P418" s="199"/>
      <c r="Q418" s="199"/>
      <c r="R418" s="199"/>
      <c r="S418" s="199"/>
      <c r="T418" s="199"/>
      <c r="U418" s="199"/>
      <c r="V418" s="200"/>
      <c r="W418" s="46" t="str">
        <f>IF(I418="","",VLOOKUP(I418,'リスト1(PC入力用)'!$C$2:$E$169,2,FALSE))</f>
        <v/>
      </c>
      <c r="X418" s="47" t="str">
        <f>IF(I418="","",VLOOKUP(I418,'リスト1(PC入力用)'!$C$2:$E$169,3,FALSE))</f>
        <v/>
      </c>
      <c r="Y418" s="23" t="str">
        <f>IF(X418="","",W418+X418)</f>
        <v/>
      </c>
      <c r="Z418" s="201" t="str">
        <f t="shared" si="17"/>
        <v/>
      </c>
      <c r="AA418" s="202"/>
      <c r="AB418" s="203"/>
    </row>
    <row r="419" spans="1:28" ht="26.25" customHeight="1" thickTop="1">
      <c r="A419" s="137" t="s">
        <v>17</v>
      </c>
      <c r="B419" s="138"/>
      <c r="C419" s="138"/>
      <c r="D419" s="138"/>
      <c r="E419" s="139"/>
      <c r="F419" s="8" t="s">
        <v>8</v>
      </c>
      <c r="G419" s="11" t="s">
        <v>30</v>
      </c>
      <c r="H419" s="225" t="s">
        <v>23</v>
      </c>
      <c r="I419" s="226"/>
      <c r="J419" s="226"/>
      <c r="K419" s="147" t="s">
        <v>24</v>
      </c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  <c r="AA419" s="140"/>
      <c r="AB419" s="141"/>
    </row>
    <row r="420" spans="1:28" ht="26.25" customHeight="1">
      <c r="A420" s="142" t="s">
        <v>33</v>
      </c>
      <c r="B420" s="143"/>
      <c r="C420" s="143"/>
      <c r="D420" s="143"/>
      <c r="E420" s="143"/>
      <c r="F420" s="9"/>
      <c r="G420" s="34" t="str">
        <f>IF(F420="","",VLOOKUP(F420,F416:Y418,20,FALSE))</f>
        <v/>
      </c>
      <c r="H420" s="219" t="str">
        <f>IF(F420="","",VLOOKUP(F420,F416:AB418,21,FALSE))</f>
        <v/>
      </c>
      <c r="I420" s="220"/>
      <c r="J420" s="221"/>
      <c r="K420" s="194"/>
      <c r="L420" s="195"/>
      <c r="M420" s="186"/>
      <c r="N420" s="184"/>
      <c r="O420" s="184"/>
      <c r="P420" s="184"/>
      <c r="Q420" s="184"/>
      <c r="R420" s="184"/>
      <c r="S420" s="184"/>
      <c r="T420" s="187"/>
      <c r="U420" s="184"/>
      <c r="V420" s="184"/>
      <c r="W420" s="184"/>
      <c r="X420" s="184"/>
      <c r="Y420" s="184"/>
      <c r="Z420" s="184"/>
      <c r="AA420" s="184"/>
      <c r="AB420" s="185"/>
    </row>
    <row r="421" spans="1:28" ht="26.25" customHeight="1">
      <c r="A421" s="115" t="s">
        <v>31</v>
      </c>
      <c r="B421" s="116"/>
      <c r="C421" s="116"/>
      <c r="D421" s="116"/>
      <c r="E421" s="116"/>
      <c r="F421" s="9"/>
      <c r="G421" s="34" t="str">
        <f>IF(F421="","",VLOOKUP(F421,F416:Y418,20,FALSE))</f>
        <v/>
      </c>
      <c r="H421" s="219" t="str">
        <f>IF(F421="","",VLOOKUP(F421,F416:AB418,21,FALSE))</f>
        <v/>
      </c>
      <c r="I421" s="220"/>
      <c r="J421" s="221"/>
      <c r="K421" s="194"/>
      <c r="L421" s="195"/>
      <c r="M421" s="186"/>
      <c r="N421" s="184"/>
      <c r="O421" s="184"/>
      <c r="P421" s="184"/>
      <c r="Q421" s="184"/>
      <c r="R421" s="184"/>
      <c r="S421" s="184"/>
      <c r="T421" s="187"/>
      <c r="U421" s="184"/>
      <c r="V421" s="184"/>
      <c r="W421" s="184"/>
      <c r="X421" s="184"/>
      <c r="Y421" s="184"/>
      <c r="Z421" s="184"/>
      <c r="AA421" s="184"/>
      <c r="AB421" s="185"/>
    </row>
    <row r="422" spans="1:28" ht="26.25" customHeight="1" thickBot="1">
      <c r="A422" s="117"/>
      <c r="B422" s="118"/>
      <c r="C422" s="118"/>
      <c r="D422" s="118"/>
      <c r="E422" s="118"/>
      <c r="F422" s="10"/>
      <c r="G422" s="34" t="str">
        <f>IF(F422="","",VLOOKUP(F422,F416:Y418,20,FALSE))</f>
        <v/>
      </c>
      <c r="H422" s="222" t="str">
        <f>IF(F422="","",VLOOKUP(F422,F416:AB418,21,FALSE))</f>
        <v/>
      </c>
      <c r="I422" s="223"/>
      <c r="J422" s="224"/>
      <c r="K422" s="182"/>
      <c r="L422" s="196"/>
      <c r="M422" s="204"/>
      <c r="N422" s="181"/>
      <c r="O422" s="181"/>
      <c r="P422" s="181"/>
      <c r="Q422" s="181"/>
      <c r="R422" s="181"/>
      <c r="S422" s="181"/>
      <c r="T422" s="205"/>
      <c r="U422" s="184"/>
      <c r="V422" s="184"/>
      <c r="W422" s="184"/>
      <c r="X422" s="184"/>
      <c r="Y422" s="184"/>
      <c r="Z422" s="184"/>
      <c r="AA422" s="184"/>
      <c r="AB422" s="185"/>
    </row>
    <row r="423" spans="1:28" ht="26.25" customHeight="1" thickTop="1">
      <c r="A423" s="123" t="s">
        <v>13</v>
      </c>
      <c r="B423" s="124"/>
      <c r="C423" s="124"/>
      <c r="D423" s="124"/>
      <c r="E423" s="124"/>
      <c r="F423" s="229"/>
      <c r="G423" s="230"/>
      <c r="H423" s="230"/>
      <c r="I423" s="230"/>
      <c r="J423" s="230"/>
      <c r="K423" s="230"/>
      <c r="L423" s="230"/>
      <c r="M423" s="230"/>
      <c r="N423" s="230"/>
      <c r="O423" s="230"/>
      <c r="P423" s="230"/>
      <c r="Q423" s="230"/>
      <c r="R423" s="230"/>
      <c r="S423" s="230"/>
      <c r="T423" s="230"/>
      <c r="U423" s="230"/>
      <c r="V423" s="230"/>
      <c r="W423" s="230"/>
      <c r="X423" s="230"/>
      <c r="Y423" s="131" t="s">
        <v>35</v>
      </c>
      <c r="Z423" s="131"/>
      <c r="AA423" s="131"/>
      <c r="AB423" s="132"/>
    </row>
    <row r="424" spans="1:28" ht="26.25" customHeight="1" thickBot="1">
      <c r="A424" s="125"/>
      <c r="B424" s="126"/>
      <c r="C424" s="126"/>
      <c r="D424" s="126"/>
      <c r="E424" s="126"/>
      <c r="F424" s="231"/>
      <c r="G424" s="232"/>
      <c r="H424" s="232"/>
      <c r="I424" s="232"/>
      <c r="J424" s="232"/>
      <c r="K424" s="232"/>
      <c r="L424" s="232"/>
      <c r="M424" s="232"/>
      <c r="N424" s="232"/>
      <c r="O424" s="232"/>
      <c r="P424" s="232"/>
      <c r="Q424" s="232"/>
      <c r="R424" s="232"/>
      <c r="S424" s="232"/>
      <c r="T424" s="232"/>
      <c r="U424" s="232"/>
      <c r="V424" s="232"/>
      <c r="W424" s="232"/>
      <c r="X424" s="232"/>
      <c r="Y424" s="133"/>
      <c r="Z424" s="133"/>
      <c r="AA424" s="133"/>
      <c r="AB424" s="134"/>
    </row>
    <row r="425" spans="1:28" ht="26.25" customHeight="1" thickTop="1">
      <c r="A425" s="101" t="s">
        <v>11</v>
      </c>
      <c r="B425" s="208" t="str">
        <f>IF(B401="","",B401)</f>
        <v/>
      </c>
      <c r="C425" s="209"/>
      <c r="D425" s="209"/>
      <c r="E425" s="210"/>
      <c r="F425" s="112" t="s">
        <v>12</v>
      </c>
      <c r="G425" s="14" t="s">
        <v>14</v>
      </c>
      <c r="H425" s="15">
        <v>2</v>
      </c>
      <c r="I425" s="13">
        <v>3</v>
      </c>
      <c r="J425" s="15">
        <v>4</v>
      </c>
      <c r="K425" s="15">
        <v>5</v>
      </c>
      <c r="L425" s="16">
        <v>6</v>
      </c>
      <c r="M425" s="16">
        <v>7</v>
      </c>
      <c r="N425" s="16">
        <v>8</v>
      </c>
      <c r="O425" s="16">
        <v>9</v>
      </c>
      <c r="P425" s="16">
        <v>10</v>
      </c>
      <c r="Q425" s="15">
        <v>11</v>
      </c>
      <c r="R425" s="16">
        <v>12</v>
      </c>
      <c r="S425" s="16">
        <v>13</v>
      </c>
      <c r="T425" s="16">
        <v>14</v>
      </c>
      <c r="U425" s="16">
        <v>15</v>
      </c>
      <c r="V425" s="16">
        <v>16</v>
      </c>
      <c r="W425" s="16">
        <v>17</v>
      </c>
      <c r="X425" s="16">
        <v>18</v>
      </c>
      <c r="Y425" s="16">
        <v>19</v>
      </c>
      <c r="Z425" s="18">
        <v>20</v>
      </c>
      <c r="AA425" s="86"/>
      <c r="AB425" s="87"/>
    </row>
    <row r="426" spans="1:28" ht="26.25" customHeight="1">
      <c r="A426" s="101"/>
      <c r="B426" s="211"/>
      <c r="C426" s="212"/>
      <c r="D426" s="212"/>
      <c r="E426" s="213"/>
      <c r="F426" s="113"/>
      <c r="G426" s="217"/>
      <c r="H426" s="217"/>
      <c r="I426" s="217"/>
      <c r="J426" s="217"/>
      <c r="K426" s="217"/>
      <c r="L426" s="217"/>
      <c r="M426" s="217"/>
      <c r="N426" s="217"/>
      <c r="O426" s="217"/>
      <c r="P426" s="217"/>
      <c r="Q426" s="217"/>
      <c r="R426" s="217"/>
      <c r="S426" s="217"/>
      <c r="T426" s="217"/>
      <c r="U426" s="217"/>
      <c r="V426" s="217"/>
      <c r="W426" s="217"/>
      <c r="X426" s="217"/>
      <c r="Y426" s="217"/>
      <c r="Z426" s="217"/>
      <c r="AA426" s="88"/>
      <c r="AB426" s="89"/>
    </row>
    <row r="427" spans="1:28" ht="26.25" customHeight="1">
      <c r="A427" s="101"/>
      <c r="B427" s="211"/>
      <c r="C427" s="212"/>
      <c r="D427" s="212"/>
      <c r="E427" s="213"/>
      <c r="F427" s="113"/>
      <c r="G427" s="217"/>
      <c r="H427" s="217"/>
      <c r="I427" s="217"/>
      <c r="J427" s="217"/>
      <c r="K427" s="217"/>
      <c r="L427" s="217"/>
      <c r="M427" s="217"/>
      <c r="N427" s="217"/>
      <c r="O427" s="217"/>
      <c r="P427" s="217"/>
      <c r="Q427" s="217"/>
      <c r="R427" s="217"/>
      <c r="S427" s="217"/>
      <c r="T427" s="217"/>
      <c r="U427" s="217"/>
      <c r="V427" s="217"/>
      <c r="W427" s="217"/>
      <c r="X427" s="217"/>
      <c r="Y427" s="217"/>
      <c r="Z427" s="217"/>
      <c r="AA427" s="88"/>
      <c r="AB427" s="89"/>
    </row>
    <row r="428" spans="1:28" ht="26.25" customHeight="1">
      <c r="A428" s="102"/>
      <c r="B428" s="214"/>
      <c r="C428" s="215"/>
      <c r="D428" s="215"/>
      <c r="E428" s="216"/>
      <c r="F428" s="114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90"/>
      <c r="AB428" s="91"/>
    </row>
    <row r="429" spans="1:28" ht="26.25" customHeight="1">
      <c r="A429" s="28"/>
      <c r="B429" s="29"/>
      <c r="C429" s="29"/>
      <c r="D429" s="29"/>
      <c r="E429" s="29"/>
      <c r="F429" s="28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27"/>
      <c r="Z429" s="27"/>
      <c r="AA429" s="26"/>
      <c r="AB429" s="26"/>
    </row>
    <row r="430" spans="1:28" ht="26.25" customHeight="1">
      <c r="A430" s="92" t="s">
        <v>9</v>
      </c>
      <c r="B430" s="93"/>
      <c r="C430" s="64" t="s">
        <v>21</v>
      </c>
      <c r="D430" s="64"/>
      <c r="E430" s="64"/>
      <c r="F430" s="64"/>
      <c r="G430" s="98"/>
      <c r="H430" s="61" t="s">
        <v>15</v>
      </c>
      <c r="I430" s="61"/>
      <c r="J430" s="64" t="s">
        <v>20</v>
      </c>
      <c r="K430" s="64"/>
      <c r="L430" s="64"/>
      <c r="M430" s="64"/>
      <c r="N430" s="64"/>
      <c r="O430" s="98"/>
      <c r="P430" s="61" t="s">
        <v>29</v>
      </c>
      <c r="Q430" s="61"/>
      <c r="R430" s="61"/>
      <c r="S430" s="61"/>
      <c r="T430" s="64" t="s">
        <v>26</v>
      </c>
      <c r="U430" s="64"/>
      <c r="V430" s="64"/>
      <c r="W430" s="67" t="s">
        <v>23</v>
      </c>
      <c r="X430" s="68"/>
      <c r="Y430" s="73" t="s">
        <v>34</v>
      </c>
      <c r="Z430" s="73"/>
      <c r="AA430" s="73"/>
      <c r="AB430" s="74"/>
    </row>
    <row r="431" spans="1:28" ht="26.25" customHeight="1">
      <c r="A431" s="94"/>
      <c r="B431" s="95"/>
      <c r="C431" s="65"/>
      <c r="D431" s="65"/>
      <c r="E431" s="65"/>
      <c r="F431" s="65"/>
      <c r="G431" s="99"/>
      <c r="H431" s="62"/>
      <c r="I431" s="62"/>
      <c r="J431" s="65"/>
      <c r="K431" s="65"/>
      <c r="L431" s="65"/>
      <c r="M431" s="65"/>
      <c r="N431" s="65"/>
      <c r="O431" s="99"/>
      <c r="P431" s="62"/>
      <c r="Q431" s="62"/>
      <c r="R431" s="62"/>
      <c r="S431" s="62"/>
      <c r="T431" s="65"/>
      <c r="U431" s="65"/>
      <c r="V431" s="65"/>
      <c r="W431" s="69"/>
      <c r="X431" s="70"/>
      <c r="Y431" s="75"/>
      <c r="Z431" s="75"/>
      <c r="AA431" s="75"/>
      <c r="AB431" s="76"/>
    </row>
    <row r="432" spans="1:28" ht="26.25" customHeight="1">
      <c r="A432" s="96"/>
      <c r="B432" s="97"/>
      <c r="C432" s="66"/>
      <c r="D432" s="66"/>
      <c r="E432" s="66"/>
      <c r="F432" s="66"/>
      <c r="G432" s="100"/>
      <c r="H432" s="63"/>
      <c r="I432" s="63"/>
      <c r="J432" s="66"/>
      <c r="K432" s="66"/>
      <c r="L432" s="66"/>
      <c r="M432" s="66"/>
      <c r="N432" s="66"/>
      <c r="O432" s="100"/>
      <c r="P432" s="63"/>
      <c r="Q432" s="63"/>
      <c r="R432" s="63"/>
      <c r="S432" s="63"/>
      <c r="T432" s="66"/>
      <c r="U432" s="66"/>
      <c r="V432" s="66"/>
      <c r="W432" s="71"/>
      <c r="X432" s="72"/>
      <c r="Y432" s="77"/>
      <c r="Z432" s="77"/>
      <c r="AA432" s="77"/>
      <c r="AB432" s="78"/>
    </row>
    <row r="433" spans="1:29" ht="26.25" customHeight="1">
      <c r="A433" s="165" t="s">
        <v>22</v>
      </c>
      <c r="B433" s="165"/>
      <c r="C433" s="165"/>
      <c r="D433" s="165"/>
      <c r="E433" s="165"/>
      <c r="F433" s="165"/>
      <c r="G433" s="165"/>
      <c r="H433" s="165"/>
      <c r="I433" s="165"/>
      <c r="J433" s="165"/>
      <c r="K433" s="165"/>
      <c r="L433" s="165"/>
      <c r="M433" s="1"/>
      <c r="N433" s="1"/>
      <c r="O433" s="1"/>
      <c r="P433" s="2"/>
      <c r="T433" s="227" t="str">
        <f>IF(T409="","",T409+1)</f>
        <v/>
      </c>
      <c r="U433" s="227"/>
      <c r="V433" s="227"/>
      <c r="W433" s="227"/>
      <c r="X433" s="227"/>
      <c r="Y433" s="227"/>
      <c r="Z433" s="227"/>
      <c r="AA433" s="207" t="str">
        <f>IF(T433="","",T433)</f>
        <v/>
      </c>
      <c r="AB433" s="207"/>
      <c r="AC433" s="21"/>
    </row>
    <row r="434" spans="1:29" ht="26.25" customHeight="1">
      <c r="A434" s="166"/>
      <c r="B434" s="166"/>
      <c r="C434" s="166"/>
      <c r="D434" s="166"/>
      <c r="E434" s="166"/>
      <c r="F434" s="167"/>
      <c r="G434" s="167"/>
      <c r="H434" s="167"/>
      <c r="I434" s="167"/>
      <c r="J434" s="167"/>
      <c r="K434" s="167"/>
      <c r="L434" s="167"/>
      <c r="M434" s="168" t="s">
        <v>5</v>
      </c>
      <c r="N434" s="168"/>
      <c r="O434" s="228" t="str">
        <f>IF(O410="","",O410)</f>
        <v/>
      </c>
      <c r="P434" s="228"/>
      <c r="Q434" s="228"/>
      <c r="R434" s="228"/>
      <c r="S434" s="228"/>
      <c r="T434" s="228"/>
      <c r="U434" s="228"/>
      <c r="V434" s="228"/>
      <c r="W434" s="228"/>
      <c r="X434" s="228"/>
      <c r="Y434" s="228"/>
      <c r="Z434" s="228"/>
      <c r="AA434" s="228"/>
      <c r="AB434" s="228"/>
    </row>
    <row r="435" spans="1:29" ht="26.25" customHeight="1">
      <c r="A435" s="170" t="s">
        <v>6</v>
      </c>
      <c r="B435" s="171"/>
      <c r="C435" s="171"/>
      <c r="D435" s="171"/>
      <c r="E435" s="172"/>
      <c r="F435" s="176"/>
      <c r="G435" s="177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8"/>
      <c r="S435" s="177"/>
      <c r="T435" s="177"/>
      <c r="U435" s="177"/>
      <c r="V435" s="177"/>
      <c r="W435" s="177"/>
      <c r="X435" s="177"/>
      <c r="Y435" s="177"/>
      <c r="Z435" s="177"/>
      <c r="AA435" s="177"/>
      <c r="AB435" s="179"/>
    </row>
    <row r="436" spans="1:29" ht="26.25" customHeight="1" thickBot="1">
      <c r="A436" s="173"/>
      <c r="B436" s="174"/>
      <c r="C436" s="174"/>
      <c r="D436" s="174"/>
      <c r="E436" s="175"/>
      <c r="F436" s="180"/>
      <c r="G436" s="181"/>
      <c r="H436" s="181"/>
      <c r="I436" s="181"/>
      <c r="J436" s="181"/>
      <c r="K436" s="181"/>
      <c r="L436" s="181"/>
      <c r="M436" s="181"/>
      <c r="N436" s="181"/>
      <c r="O436" s="181"/>
      <c r="P436" s="181"/>
      <c r="Q436" s="181"/>
      <c r="R436" s="182"/>
      <c r="S436" s="181"/>
      <c r="T436" s="181"/>
      <c r="U436" s="181"/>
      <c r="V436" s="181"/>
      <c r="W436" s="181"/>
      <c r="X436" s="181"/>
      <c r="Y436" s="181"/>
      <c r="Z436" s="181"/>
      <c r="AA436" s="181"/>
      <c r="AB436" s="183"/>
    </row>
    <row r="437" spans="1:29" ht="26.25" customHeight="1" thickTop="1">
      <c r="A437" s="154" t="s">
        <v>7</v>
      </c>
      <c r="B437" s="155"/>
      <c r="C437" s="155"/>
      <c r="D437" s="155"/>
      <c r="E437" s="155"/>
      <c r="F437" s="155"/>
      <c r="G437" s="155"/>
      <c r="H437" s="155"/>
      <c r="I437" s="155"/>
      <c r="J437" s="155"/>
      <c r="K437" s="155"/>
      <c r="L437" s="156"/>
      <c r="M437" s="12">
        <v>1</v>
      </c>
      <c r="N437" s="188"/>
      <c r="O437" s="188"/>
      <c r="P437" s="188"/>
      <c r="Q437" s="188"/>
      <c r="R437" s="188"/>
      <c r="S437" s="188"/>
      <c r="T437" s="189"/>
      <c r="U437" s="17">
        <v>3</v>
      </c>
      <c r="V437" s="192"/>
      <c r="W437" s="192"/>
      <c r="X437" s="192"/>
      <c r="Y437" s="192"/>
      <c r="Z437" s="192"/>
      <c r="AA437" s="192"/>
      <c r="AB437" s="193"/>
    </row>
    <row r="438" spans="1:29" ht="26.25" customHeight="1" thickBot="1">
      <c r="A438" s="160" t="s">
        <v>18</v>
      </c>
      <c r="B438" s="161"/>
      <c r="C438" s="161"/>
      <c r="D438" s="161"/>
      <c r="E438" s="161"/>
      <c r="F438" s="161"/>
      <c r="G438" s="161"/>
      <c r="H438" s="161"/>
      <c r="I438" s="161"/>
      <c r="J438" s="161"/>
      <c r="K438" s="161"/>
      <c r="L438" s="162"/>
      <c r="M438" s="3">
        <v>2</v>
      </c>
      <c r="N438" s="190"/>
      <c r="O438" s="190"/>
      <c r="P438" s="190"/>
      <c r="Q438" s="190"/>
      <c r="R438" s="190"/>
      <c r="S438" s="190"/>
      <c r="T438" s="191"/>
      <c r="U438" s="3">
        <v>4</v>
      </c>
      <c r="V438" s="181"/>
      <c r="W438" s="181"/>
      <c r="X438" s="181"/>
      <c r="Y438" s="181"/>
      <c r="Z438" s="181"/>
      <c r="AA438" s="181"/>
      <c r="AB438" s="183"/>
    </row>
    <row r="439" spans="1:29" ht="26.25" customHeight="1" thickTop="1">
      <c r="A439" s="137" t="s">
        <v>16</v>
      </c>
      <c r="B439" s="138"/>
      <c r="C439" s="138"/>
      <c r="D439" s="138"/>
      <c r="E439" s="139"/>
      <c r="F439" s="5" t="s">
        <v>8</v>
      </c>
      <c r="G439" s="147" t="s">
        <v>141</v>
      </c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1"/>
      <c r="W439" s="148" t="s">
        <v>28</v>
      </c>
      <c r="X439" s="149"/>
      <c r="Y439" s="150"/>
      <c r="Z439" s="151" t="s">
        <v>25</v>
      </c>
      <c r="AA439" s="151"/>
      <c r="AB439" s="152"/>
    </row>
    <row r="440" spans="1:29" ht="26.25" customHeight="1">
      <c r="A440" s="142" t="s">
        <v>10</v>
      </c>
      <c r="B440" s="143"/>
      <c r="C440" s="143"/>
      <c r="D440" s="143"/>
      <c r="E440" s="153"/>
      <c r="F440" s="6">
        <v>1</v>
      </c>
      <c r="G440" s="194"/>
      <c r="H440" s="195"/>
      <c r="I440" s="197"/>
      <c r="J440" s="197"/>
      <c r="K440" s="197"/>
      <c r="L440" s="197"/>
      <c r="M440" s="197"/>
      <c r="N440" s="197"/>
      <c r="O440" s="197"/>
      <c r="P440" s="197"/>
      <c r="Q440" s="197"/>
      <c r="R440" s="197"/>
      <c r="S440" s="197"/>
      <c r="T440" s="197"/>
      <c r="U440" s="197"/>
      <c r="V440" s="198"/>
      <c r="W440" s="46" t="str">
        <f>IF(I440="","",VLOOKUP(I440,'リスト1(PC入力用)'!$C$2:$E$169,2,FALSE))</f>
        <v/>
      </c>
      <c r="X440" s="47" t="str">
        <f>IF(I440="","",VLOOKUP(I440,'リスト1(PC入力用)'!$C$2:$E$169,3,FALSE))</f>
        <v/>
      </c>
      <c r="Y440" s="22" t="str">
        <f>IF(X440="","",W440+X440)</f>
        <v/>
      </c>
      <c r="Z440" s="201" t="str">
        <f>IF(Y440="","",_xlfn.IFS(Y440=2,"対策の必要なし",Y440=3,"現時点では必要なし",Y440=4,"何らかの対策が必要",Y440=5,"優先的な対策が必要",Y440=6,"即座に対策が必要"))</f>
        <v/>
      </c>
      <c r="AA440" s="202"/>
      <c r="AB440" s="203"/>
    </row>
    <row r="441" spans="1:29" ht="26.25" customHeight="1">
      <c r="A441" s="115" t="s">
        <v>19</v>
      </c>
      <c r="B441" s="116"/>
      <c r="C441" s="116"/>
      <c r="D441" s="116"/>
      <c r="E441" s="135"/>
      <c r="F441" s="6">
        <v>2</v>
      </c>
      <c r="G441" s="194"/>
      <c r="H441" s="195"/>
      <c r="I441" s="197"/>
      <c r="J441" s="197"/>
      <c r="K441" s="197"/>
      <c r="L441" s="197"/>
      <c r="M441" s="197"/>
      <c r="N441" s="197"/>
      <c r="O441" s="197"/>
      <c r="P441" s="197"/>
      <c r="Q441" s="197"/>
      <c r="R441" s="197"/>
      <c r="S441" s="197"/>
      <c r="T441" s="197"/>
      <c r="U441" s="197"/>
      <c r="V441" s="198"/>
      <c r="W441" s="46" t="str">
        <f>IF(I441="","",VLOOKUP(I441,'リスト1(PC入力用)'!$C$2:$E$169,2,FALSE))</f>
        <v/>
      </c>
      <c r="X441" s="47" t="str">
        <f>IF(I441="","",VLOOKUP(I441,'リスト1(PC入力用)'!$C$2:$E$169,3,FALSE))</f>
        <v/>
      </c>
      <c r="Y441" s="22" t="str">
        <f>IF(X441="","",W441+X441)</f>
        <v/>
      </c>
      <c r="Z441" s="201" t="str">
        <f t="shared" ref="Z441:Z442" si="18">IF(Y441="","",_xlfn.IFS(Y441=2,"対策の必要なし",Y441=3,"現時点では必要なし",Y441=4,"何らかの対策が必要",Y441=5,"優先的な対策が必要",Y441=6,"即座に対策が必要"))</f>
        <v/>
      </c>
      <c r="AA441" s="202"/>
      <c r="AB441" s="203"/>
    </row>
    <row r="442" spans="1:29" ht="26.25" customHeight="1" thickBot="1">
      <c r="A442" s="117"/>
      <c r="B442" s="118"/>
      <c r="C442" s="118"/>
      <c r="D442" s="118"/>
      <c r="E442" s="136"/>
      <c r="F442" s="7">
        <v>3</v>
      </c>
      <c r="G442" s="182"/>
      <c r="H442" s="196"/>
      <c r="I442" s="199"/>
      <c r="J442" s="199"/>
      <c r="K442" s="199"/>
      <c r="L442" s="199"/>
      <c r="M442" s="199"/>
      <c r="N442" s="199"/>
      <c r="O442" s="199"/>
      <c r="P442" s="199"/>
      <c r="Q442" s="199"/>
      <c r="R442" s="199"/>
      <c r="S442" s="199"/>
      <c r="T442" s="199"/>
      <c r="U442" s="199"/>
      <c r="V442" s="200"/>
      <c r="W442" s="46" t="str">
        <f>IF(I442="","",VLOOKUP(I442,'リスト1(PC入力用)'!$C$2:$E$169,2,FALSE))</f>
        <v/>
      </c>
      <c r="X442" s="47" t="str">
        <f>IF(I442="","",VLOOKUP(I442,'リスト1(PC入力用)'!$C$2:$E$169,3,FALSE))</f>
        <v/>
      </c>
      <c r="Y442" s="23" t="str">
        <f>IF(X442="","",W442+X442)</f>
        <v/>
      </c>
      <c r="Z442" s="201" t="str">
        <f t="shared" si="18"/>
        <v/>
      </c>
      <c r="AA442" s="202"/>
      <c r="AB442" s="203"/>
    </row>
    <row r="443" spans="1:29" ht="26.25" customHeight="1" thickTop="1">
      <c r="A443" s="137" t="s">
        <v>17</v>
      </c>
      <c r="B443" s="138"/>
      <c r="C443" s="138"/>
      <c r="D443" s="138"/>
      <c r="E443" s="139"/>
      <c r="F443" s="8" t="s">
        <v>8</v>
      </c>
      <c r="G443" s="11" t="s">
        <v>30</v>
      </c>
      <c r="H443" s="225" t="s">
        <v>23</v>
      </c>
      <c r="I443" s="226"/>
      <c r="J443" s="226"/>
      <c r="K443" s="147" t="s">
        <v>24</v>
      </c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  <c r="AA443" s="140"/>
      <c r="AB443" s="141"/>
    </row>
    <row r="444" spans="1:29" ht="26.25" customHeight="1">
      <c r="A444" s="142" t="s">
        <v>33</v>
      </c>
      <c r="B444" s="143"/>
      <c r="C444" s="143"/>
      <c r="D444" s="143"/>
      <c r="E444" s="143"/>
      <c r="F444" s="9"/>
      <c r="G444" s="34" t="str">
        <f>IF(F444="","",VLOOKUP(F444,F440:Y442,20,FALSE))</f>
        <v/>
      </c>
      <c r="H444" s="219" t="str">
        <f>IF(F444="","",VLOOKUP(F444,F440:AB442,21,FALSE))</f>
        <v/>
      </c>
      <c r="I444" s="220"/>
      <c r="J444" s="221"/>
      <c r="K444" s="194"/>
      <c r="L444" s="195"/>
      <c r="M444" s="186"/>
      <c r="N444" s="184"/>
      <c r="O444" s="184"/>
      <c r="P444" s="184"/>
      <c r="Q444" s="184"/>
      <c r="R444" s="184"/>
      <c r="S444" s="184"/>
      <c r="T444" s="187"/>
      <c r="U444" s="184"/>
      <c r="V444" s="184"/>
      <c r="W444" s="184"/>
      <c r="X444" s="184"/>
      <c r="Y444" s="184"/>
      <c r="Z444" s="184"/>
      <c r="AA444" s="184"/>
      <c r="AB444" s="185"/>
    </row>
    <row r="445" spans="1:29" ht="26.25" customHeight="1">
      <c r="A445" s="115" t="s">
        <v>31</v>
      </c>
      <c r="B445" s="116"/>
      <c r="C445" s="116"/>
      <c r="D445" s="116"/>
      <c r="E445" s="116"/>
      <c r="F445" s="9"/>
      <c r="G445" s="34" t="str">
        <f>IF(F445="","",VLOOKUP(F445,F440:Y442,20,FALSE))</f>
        <v/>
      </c>
      <c r="H445" s="219" t="str">
        <f>IF(F445="","",VLOOKUP(F445,F440:AB442,21,FALSE))</f>
        <v/>
      </c>
      <c r="I445" s="220"/>
      <c r="J445" s="221"/>
      <c r="K445" s="194"/>
      <c r="L445" s="195"/>
      <c r="M445" s="186"/>
      <c r="N445" s="184"/>
      <c r="O445" s="184"/>
      <c r="P445" s="184"/>
      <c r="Q445" s="184"/>
      <c r="R445" s="184"/>
      <c r="S445" s="184"/>
      <c r="T445" s="187"/>
      <c r="U445" s="184"/>
      <c r="V445" s="184"/>
      <c r="W445" s="184"/>
      <c r="X445" s="184"/>
      <c r="Y445" s="184"/>
      <c r="Z445" s="184"/>
      <c r="AA445" s="184"/>
      <c r="AB445" s="185"/>
    </row>
    <row r="446" spans="1:29" ht="26.25" customHeight="1" thickBot="1">
      <c r="A446" s="117"/>
      <c r="B446" s="118"/>
      <c r="C446" s="118"/>
      <c r="D446" s="118"/>
      <c r="E446" s="118"/>
      <c r="F446" s="10"/>
      <c r="G446" s="34" t="str">
        <f>IF(F446="","",VLOOKUP(F446,F440:Y442,20,FALSE))</f>
        <v/>
      </c>
      <c r="H446" s="222" t="str">
        <f>IF(F446="","",VLOOKUP(F446,F440:AB442,21,FALSE))</f>
        <v/>
      </c>
      <c r="I446" s="223"/>
      <c r="J446" s="224"/>
      <c r="K446" s="182"/>
      <c r="L446" s="196"/>
      <c r="M446" s="204"/>
      <c r="N446" s="181"/>
      <c r="O446" s="181"/>
      <c r="P446" s="181"/>
      <c r="Q446" s="181"/>
      <c r="R446" s="181"/>
      <c r="S446" s="181"/>
      <c r="T446" s="205"/>
      <c r="U446" s="184"/>
      <c r="V446" s="184"/>
      <c r="W446" s="184"/>
      <c r="X446" s="184"/>
      <c r="Y446" s="184"/>
      <c r="Z446" s="184"/>
      <c r="AA446" s="184"/>
      <c r="AB446" s="185"/>
    </row>
    <row r="447" spans="1:29" ht="26.25" customHeight="1" thickTop="1">
      <c r="A447" s="123" t="s">
        <v>13</v>
      </c>
      <c r="B447" s="124"/>
      <c r="C447" s="124"/>
      <c r="D447" s="124"/>
      <c r="E447" s="124"/>
      <c r="F447" s="229"/>
      <c r="G447" s="230"/>
      <c r="H447" s="230"/>
      <c r="I447" s="230"/>
      <c r="J447" s="230"/>
      <c r="K447" s="230"/>
      <c r="L447" s="230"/>
      <c r="M447" s="230"/>
      <c r="N447" s="230"/>
      <c r="O447" s="230"/>
      <c r="P447" s="230"/>
      <c r="Q447" s="230"/>
      <c r="R447" s="230"/>
      <c r="S447" s="230"/>
      <c r="T447" s="230"/>
      <c r="U447" s="230"/>
      <c r="V447" s="230"/>
      <c r="W447" s="230"/>
      <c r="X447" s="230"/>
      <c r="Y447" s="131" t="s">
        <v>35</v>
      </c>
      <c r="Z447" s="131"/>
      <c r="AA447" s="131"/>
      <c r="AB447" s="132"/>
    </row>
    <row r="448" spans="1:29" ht="26.25" customHeight="1" thickBot="1">
      <c r="A448" s="125"/>
      <c r="B448" s="126"/>
      <c r="C448" s="126"/>
      <c r="D448" s="126"/>
      <c r="E448" s="126"/>
      <c r="F448" s="231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2"/>
      <c r="X448" s="232"/>
      <c r="Y448" s="133"/>
      <c r="Z448" s="133"/>
      <c r="AA448" s="133"/>
      <c r="AB448" s="134"/>
    </row>
    <row r="449" spans="1:29" ht="26.25" customHeight="1" thickTop="1">
      <c r="A449" s="101" t="s">
        <v>11</v>
      </c>
      <c r="B449" s="208" t="str">
        <f>IF(B425="","",B425)</f>
        <v/>
      </c>
      <c r="C449" s="209"/>
      <c r="D449" s="209"/>
      <c r="E449" s="210"/>
      <c r="F449" s="112" t="s">
        <v>12</v>
      </c>
      <c r="G449" s="14" t="s">
        <v>14</v>
      </c>
      <c r="H449" s="15">
        <v>2</v>
      </c>
      <c r="I449" s="13">
        <v>3</v>
      </c>
      <c r="J449" s="15">
        <v>4</v>
      </c>
      <c r="K449" s="15">
        <v>5</v>
      </c>
      <c r="L449" s="16">
        <v>6</v>
      </c>
      <c r="M449" s="16">
        <v>7</v>
      </c>
      <c r="N449" s="16">
        <v>8</v>
      </c>
      <c r="O449" s="16">
        <v>9</v>
      </c>
      <c r="P449" s="16">
        <v>10</v>
      </c>
      <c r="Q449" s="15">
        <v>11</v>
      </c>
      <c r="R449" s="16">
        <v>12</v>
      </c>
      <c r="S449" s="16">
        <v>13</v>
      </c>
      <c r="T449" s="16">
        <v>14</v>
      </c>
      <c r="U449" s="16">
        <v>15</v>
      </c>
      <c r="V449" s="16">
        <v>16</v>
      </c>
      <c r="W449" s="16">
        <v>17</v>
      </c>
      <c r="X449" s="16">
        <v>18</v>
      </c>
      <c r="Y449" s="16">
        <v>19</v>
      </c>
      <c r="Z449" s="18">
        <v>20</v>
      </c>
      <c r="AA449" s="86"/>
      <c r="AB449" s="87"/>
    </row>
    <row r="450" spans="1:29" ht="26.25" customHeight="1">
      <c r="A450" s="101"/>
      <c r="B450" s="211"/>
      <c r="C450" s="212"/>
      <c r="D450" s="212"/>
      <c r="E450" s="213"/>
      <c r="F450" s="113"/>
      <c r="G450" s="217"/>
      <c r="H450" s="217"/>
      <c r="I450" s="217"/>
      <c r="J450" s="217"/>
      <c r="K450" s="217"/>
      <c r="L450" s="217"/>
      <c r="M450" s="217"/>
      <c r="N450" s="217"/>
      <c r="O450" s="217"/>
      <c r="P450" s="217"/>
      <c r="Q450" s="217"/>
      <c r="R450" s="217"/>
      <c r="S450" s="217"/>
      <c r="T450" s="217"/>
      <c r="U450" s="217"/>
      <c r="V450" s="217"/>
      <c r="W450" s="217"/>
      <c r="X450" s="217"/>
      <c r="Y450" s="217"/>
      <c r="Z450" s="217"/>
      <c r="AA450" s="88"/>
      <c r="AB450" s="89"/>
    </row>
    <row r="451" spans="1:29" ht="26.25" customHeight="1">
      <c r="A451" s="101"/>
      <c r="B451" s="211"/>
      <c r="C451" s="212"/>
      <c r="D451" s="212"/>
      <c r="E451" s="213"/>
      <c r="F451" s="113"/>
      <c r="G451" s="217"/>
      <c r="H451" s="217"/>
      <c r="I451" s="217"/>
      <c r="J451" s="217"/>
      <c r="K451" s="217"/>
      <c r="L451" s="217"/>
      <c r="M451" s="217"/>
      <c r="N451" s="217"/>
      <c r="O451" s="217"/>
      <c r="P451" s="217"/>
      <c r="Q451" s="217"/>
      <c r="R451" s="217"/>
      <c r="S451" s="217"/>
      <c r="T451" s="217"/>
      <c r="U451" s="217"/>
      <c r="V451" s="217"/>
      <c r="W451" s="217"/>
      <c r="X451" s="217"/>
      <c r="Y451" s="217"/>
      <c r="Z451" s="217"/>
      <c r="AA451" s="88"/>
      <c r="AB451" s="89"/>
    </row>
    <row r="452" spans="1:29" ht="26.25" customHeight="1">
      <c r="A452" s="102"/>
      <c r="B452" s="214"/>
      <c r="C452" s="215"/>
      <c r="D452" s="215"/>
      <c r="E452" s="216"/>
      <c r="F452" s="114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90"/>
      <c r="AB452" s="91"/>
    </row>
    <row r="453" spans="1:29" ht="26.25" customHeight="1">
      <c r="A453" s="28"/>
      <c r="B453" s="29"/>
      <c r="C453" s="29"/>
      <c r="D453" s="29"/>
      <c r="E453" s="29"/>
      <c r="F453" s="28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27"/>
      <c r="Z453" s="27"/>
      <c r="AA453" s="26"/>
      <c r="AB453" s="26"/>
    </row>
    <row r="454" spans="1:29" ht="26.25" customHeight="1">
      <c r="A454" s="92" t="s">
        <v>9</v>
      </c>
      <c r="B454" s="93"/>
      <c r="C454" s="64" t="s">
        <v>21</v>
      </c>
      <c r="D454" s="64"/>
      <c r="E454" s="64"/>
      <c r="F454" s="64"/>
      <c r="G454" s="98"/>
      <c r="H454" s="61" t="s">
        <v>15</v>
      </c>
      <c r="I454" s="61"/>
      <c r="J454" s="64" t="s">
        <v>20</v>
      </c>
      <c r="K454" s="64"/>
      <c r="L454" s="64"/>
      <c r="M454" s="64"/>
      <c r="N454" s="64"/>
      <c r="O454" s="98"/>
      <c r="P454" s="61" t="s">
        <v>29</v>
      </c>
      <c r="Q454" s="61"/>
      <c r="R454" s="61"/>
      <c r="S454" s="61"/>
      <c r="T454" s="64" t="s">
        <v>26</v>
      </c>
      <c r="U454" s="64"/>
      <c r="V454" s="64"/>
      <c r="W454" s="67" t="s">
        <v>23</v>
      </c>
      <c r="X454" s="68"/>
      <c r="Y454" s="73" t="s">
        <v>34</v>
      </c>
      <c r="Z454" s="73"/>
      <c r="AA454" s="73"/>
      <c r="AB454" s="74"/>
    </row>
    <row r="455" spans="1:29" ht="26.25" customHeight="1">
      <c r="A455" s="94"/>
      <c r="B455" s="95"/>
      <c r="C455" s="65"/>
      <c r="D455" s="65"/>
      <c r="E455" s="65"/>
      <c r="F455" s="65"/>
      <c r="G455" s="99"/>
      <c r="H455" s="62"/>
      <c r="I455" s="62"/>
      <c r="J455" s="65"/>
      <c r="K455" s="65"/>
      <c r="L455" s="65"/>
      <c r="M455" s="65"/>
      <c r="N455" s="65"/>
      <c r="O455" s="99"/>
      <c r="P455" s="62"/>
      <c r="Q455" s="62"/>
      <c r="R455" s="62"/>
      <c r="S455" s="62"/>
      <c r="T455" s="65"/>
      <c r="U455" s="65"/>
      <c r="V455" s="65"/>
      <c r="W455" s="69"/>
      <c r="X455" s="70"/>
      <c r="Y455" s="75"/>
      <c r="Z455" s="75"/>
      <c r="AA455" s="75"/>
      <c r="AB455" s="76"/>
    </row>
    <row r="456" spans="1:29" ht="26.25" customHeight="1">
      <c r="A456" s="96"/>
      <c r="B456" s="97"/>
      <c r="C456" s="66"/>
      <c r="D456" s="66"/>
      <c r="E456" s="66"/>
      <c r="F456" s="66"/>
      <c r="G456" s="100"/>
      <c r="H456" s="63"/>
      <c r="I456" s="63"/>
      <c r="J456" s="66"/>
      <c r="K456" s="66"/>
      <c r="L456" s="66"/>
      <c r="M456" s="66"/>
      <c r="N456" s="66"/>
      <c r="O456" s="100"/>
      <c r="P456" s="63"/>
      <c r="Q456" s="63"/>
      <c r="R456" s="63"/>
      <c r="S456" s="63"/>
      <c r="T456" s="66"/>
      <c r="U456" s="66"/>
      <c r="V456" s="66"/>
      <c r="W456" s="71"/>
      <c r="X456" s="72"/>
      <c r="Y456" s="77"/>
      <c r="Z456" s="77"/>
      <c r="AA456" s="77"/>
      <c r="AB456" s="78"/>
    </row>
    <row r="457" spans="1:29" ht="26.25" customHeight="1">
      <c r="A457" s="165" t="s">
        <v>22</v>
      </c>
      <c r="B457" s="165"/>
      <c r="C457" s="165"/>
      <c r="D457" s="165"/>
      <c r="E457" s="165"/>
      <c r="F457" s="165"/>
      <c r="G457" s="165"/>
      <c r="H457" s="165"/>
      <c r="I457" s="165"/>
      <c r="J457" s="165"/>
      <c r="K457" s="165"/>
      <c r="L457" s="165"/>
      <c r="M457" s="1"/>
      <c r="N457" s="1"/>
      <c r="O457" s="1"/>
      <c r="P457" s="2"/>
      <c r="T457" s="227" t="str">
        <f>IF(T433="","",T433+1)</f>
        <v/>
      </c>
      <c r="U457" s="227"/>
      <c r="V457" s="227"/>
      <c r="W457" s="227"/>
      <c r="X457" s="227"/>
      <c r="Y457" s="227"/>
      <c r="Z457" s="227"/>
      <c r="AA457" s="207" t="str">
        <f>IF(T457="","",T457)</f>
        <v/>
      </c>
      <c r="AB457" s="207"/>
      <c r="AC457" s="21"/>
    </row>
    <row r="458" spans="1:29" ht="26.25" customHeight="1">
      <c r="A458" s="166"/>
      <c r="B458" s="166"/>
      <c r="C458" s="166"/>
      <c r="D458" s="166"/>
      <c r="E458" s="166"/>
      <c r="F458" s="167"/>
      <c r="G458" s="167"/>
      <c r="H458" s="167"/>
      <c r="I458" s="167"/>
      <c r="J458" s="167"/>
      <c r="K458" s="167"/>
      <c r="L458" s="167"/>
      <c r="M458" s="168" t="s">
        <v>5</v>
      </c>
      <c r="N458" s="168"/>
      <c r="O458" s="228" t="str">
        <f>IF(O434="","",O434)</f>
        <v/>
      </c>
      <c r="P458" s="228"/>
      <c r="Q458" s="228"/>
      <c r="R458" s="228"/>
      <c r="S458" s="228"/>
      <c r="T458" s="228"/>
      <c r="U458" s="228"/>
      <c r="V458" s="228"/>
      <c r="W458" s="228"/>
      <c r="X458" s="228"/>
      <c r="Y458" s="228"/>
      <c r="Z458" s="228"/>
      <c r="AA458" s="228"/>
      <c r="AB458" s="228"/>
    </row>
    <row r="459" spans="1:29" ht="26.25" customHeight="1">
      <c r="A459" s="170" t="s">
        <v>6</v>
      </c>
      <c r="B459" s="171"/>
      <c r="C459" s="171"/>
      <c r="D459" s="171"/>
      <c r="E459" s="172"/>
      <c r="F459" s="176"/>
      <c r="G459" s="177"/>
      <c r="H459" s="177"/>
      <c r="I459" s="177"/>
      <c r="J459" s="177"/>
      <c r="K459" s="177"/>
      <c r="L459" s="177"/>
      <c r="M459" s="177"/>
      <c r="N459" s="177"/>
      <c r="O459" s="177"/>
      <c r="P459" s="177"/>
      <c r="Q459" s="177"/>
      <c r="R459" s="178"/>
      <c r="S459" s="177"/>
      <c r="T459" s="177"/>
      <c r="U459" s="177"/>
      <c r="V459" s="177"/>
      <c r="W459" s="177"/>
      <c r="X459" s="177"/>
      <c r="Y459" s="177"/>
      <c r="Z459" s="177"/>
      <c r="AA459" s="177"/>
      <c r="AB459" s="179"/>
    </row>
    <row r="460" spans="1:29" ht="26.25" customHeight="1" thickBot="1">
      <c r="A460" s="173"/>
      <c r="B460" s="174"/>
      <c r="C460" s="174"/>
      <c r="D460" s="174"/>
      <c r="E460" s="175"/>
      <c r="F460" s="180"/>
      <c r="G460" s="181"/>
      <c r="H460" s="181"/>
      <c r="I460" s="181"/>
      <c r="J460" s="181"/>
      <c r="K460" s="181"/>
      <c r="L460" s="181"/>
      <c r="M460" s="181"/>
      <c r="N460" s="181"/>
      <c r="O460" s="181"/>
      <c r="P460" s="181"/>
      <c r="Q460" s="181"/>
      <c r="R460" s="182"/>
      <c r="S460" s="181"/>
      <c r="T460" s="181"/>
      <c r="U460" s="181"/>
      <c r="V460" s="181"/>
      <c r="W460" s="181"/>
      <c r="X460" s="181"/>
      <c r="Y460" s="181"/>
      <c r="Z460" s="181"/>
      <c r="AA460" s="181"/>
      <c r="AB460" s="183"/>
    </row>
    <row r="461" spans="1:29" ht="26.25" customHeight="1" thickTop="1">
      <c r="A461" s="154" t="s">
        <v>7</v>
      </c>
      <c r="B461" s="155"/>
      <c r="C461" s="155"/>
      <c r="D461" s="155"/>
      <c r="E461" s="155"/>
      <c r="F461" s="155"/>
      <c r="G461" s="155"/>
      <c r="H461" s="155"/>
      <c r="I461" s="155"/>
      <c r="J461" s="155"/>
      <c r="K461" s="155"/>
      <c r="L461" s="156"/>
      <c r="M461" s="12">
        <v>1</v>
      </c>
      <c r="N461" s="188"/>
      <c r="O461" s="188"/>
      <c r="P461" s="188"/>
      <c r="Q461" s="188"/>
      <c r="R461" s="188"/>
      <c r="S461" s="188"/>
      <c r="T461" s="189"/>
      <c r="U461" s="17">
        <v>3</v>
      </c>
      <c r="V461" s="192"/>
      <c r="W461" s="192"/>
      <c r="X461" s="192"/>
      <c r="Y461" s="192"/>
      <c r="Z461" s="192"/>
      <c r="AA461" s="192"/>
      <c r="AB461" s="193"/>
    </row>
    <row r="462" spans="1:29" ht="26.25" customHeight="1" thickBot="1">
      <c r="A462" s="160" t="s">
        <v>18</v>
      </c>
      <c r="B462" s="161"/>
      <c r="C462" s="161"/>
      <c r="D462" s="161"/>
      <c r="E462" s="161"/>
      <c r="F462" s="161"/>
      <c r="G462" s="161"/>
      <c r="H462" s="161"/>
      <c r="I462" s="161"/>
      <c r="J462" s="161"/>
      <c r="K462" s="161"/>
      <c r="L462" s="162"/>
      <c r="M462" s="3">
        <v>2</v>
      </c>
      <c r="N462" s="190"/>
      <c r="O462" s="190"/>
      <c r="P462" s="190"/>
      <c r="Q462" s="190"/>
      <c r="R462" s="190"/>
      <c r="S462" s="190"/>
      <c r="T462" s="191"/>
      <c r="U462" s="3">
        <v>4</v>
      </c>
      <c r="V462" s="181"/>
      <c r="W462" s="181"/>
      <c r="X462" s="181"/>
      <c r="Y462" s="181"/>
      <c r="Z462" s="181"/>
      <c r="AA462" s="181"/>
      <c r="AB462" s="183"/>
    </row>
    <row r="463" spans="1:29" ht="26.25" customHeight="1" thickTop="1">
      <c r="A463" s="137" t="s">
        <v>16</v>
      </c>
      <c r="B463" s="138"/>
      <c r="C463" s="138"/>
      <c r="D463" s="138"/>
      <c r="E463" s="139"/>
      <c r="F463" s="5" t="s">
        <v>8</v>
      </c>
      <c r="G463" s="147" t="s">
        <v>141</v>
      </c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1"/>
      <c r="W463" s="148" t="s">
        <v>28</v>
      </c>
      <c r="X463" s="149"/>
      <c r="Y463" s="150"/>
      <c r="Z463" s="151" t="s">
        <v>25</v>
      </c>
      <c r="AA463" s="151"/>
      <c r="AB463" s="152"/>
    </row>
    <row r="464" spans="1:29" ht="26.25" customHeight="1">
      <c r="A464" s="142" t="s">
        <v>10</v>
      </c>
      <c r="B464" s="143"/>
      <c r="C464" s="143"/>
      <c r="D464" s="143"/>
      <c r="E464" s="153"/>
      <c r="F464" s="6">
        <v>1</v>
      </c>
      <c r="G464" s="194"/>
      <c r="H464" s="195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8"/>
      <c r="W464" s="46" t="str">
        <f>IF(I464="","",VLOOKUP(I464,'リスト1(PC入力用)'!$C$2:$E$169,2,FALSE))</f>
        <v/>
      </c>
      <c r="X464" s="47" t="str">
        <f>IF(I464="","",VLOOKUP(I464,'リスト1(PC入力用)'!$C$2:$E$169,3,FALSE))</f>
        <v/>
      </c>
      <c r="Y464" s="22" t="str">
        <f>IF(X464="","",W464+X464)</f>
        <v/>
      </c>
      <c r="Z464" s="201" t="str">
        <f>IF(Y464="","",_xlfn.IFS(Y464=2,"対策の必要なし",Y464=3,"現時点では必要なし",Y464=4,"何らかの対策が必要",Y464=5,"優先的な対策が必要",Y464=6,"即座に対策が必要"))</f>
        <v/>
      </c>
      <c r="AA464" s="202"/>
      <c r="AB464" s="203"/>
    </row>
    <row r="465" spans="1:28" ht="26.25" customHeight="1">
      <c r="A465" s="115" t="s">
        <v>19</v>
      </c>
      <c r="B465" s="116"/>
      <c r="C465" s="116"/>
      <c r="D465" s="116"/>
      <c r="E465" s="135"/>
      <c r="F465" s="6">
        <v>2</v>
      </c>
      <c r="G465" s="194"/>
      <c r="H465" s="195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8"/>
      <c r="W465" s="46" t="str">
        <f>IF(I465="","",VLOOKUP(I465,'リスト1(PC入力用)'!$C$2:$E$169,2,FALSE))</f>
        <v/>
      </c>
      <c r="X465" s="47" t="str">
        <f>IF(I465="","",VLOOKUP(I465,'リスト1(PC入力用)'!$C$2:$E$169,3,FALSE))</f>
        <v/>
      </c>
      <c r="Y465" s="22" t="str">
        <f>IF(X465="","",W465+X465)</f>
        <v/>
      </c>
      <c r="Z465" s="201" t="str">
        <f t="shared" ref="Z465:Z466" si="19">IF(Y465="","",_xlfn.IFS(Y465=2,"対策の必要なし",Y465=3,"現時点では必要なし",Y465=4,"何らかの対策が必要",Y465=5,"優先的な対策が必要",Y465=6,"即座に対策が必要"))</f>
        <v/>
      </c>
      <c r="AA465" s="202"/>
      <c r="AB465" s="203"/>
    </row>
    <row r="466" spans="1:28" ht="26.25" customHeight="1" thickBot="1">
      <c r="A466" s="117"/>
      <c r="B466" s="118"/>
      <c r="C466" s="118"/>
      <c r="D466" s="118"/>
      <c r="E466" s="136"/>
      <c r="F466" s="7">
        <v>3</v>
      </c>
      <c r="G466" s="182"/>
      <c r="H466" s="196"/>
      <c r="I466" s="199"/>
      <c r="J466" s="199"/>
      <c r="K466" s="199"/>
      <c r="L466" s="199"/>
      <c r="M466" s="199"/>
      <c r="N466" s="199"/>
      <c r="O466" s="199"/>
      <c r="P466" s="199"/>
      <c r="Q466" s="199"/>
      <c r="R466" s="199"/>
      <c r="S466" s="199"/>
      <c r="T466" s="199"/>
      <c r="U466" s="199"/>
      <c r="V466" s="200"/>
      <c r="W466" s="46" t="str">
        <f>IF(I466="","",VLOOKUP(I466,'リスト1(PC入力用)'!$C$2:$E$169,2,FALSE))</f>
        <v/>
      </c>
      <c r="X466" s="47" t="str">
        <f>IF(I466="","",VLOOKUP(I466,'リスト1(PC入力用)'!$C$2:$E$169,3,FALSE))</f>
        <v/>
      </c>
      <c r="Y466" s="23" t="str">
        <f>IF(X466="","",W466+X466)</f>
        <v/>
      </c>
      <c r="Z466" s="201" t="str">
        <f t="shared" si="19"/>
        <v/>
      </c>
      <c r="AA466" s="202"/>
      <c r="AB466" s="203"/>
    </row>
    <row r="467" spans="1:28" ht="26.25" customHeight="1" thickTop="1">
      <c r="A467" s="137" t="s">
        <v>17</v>
      </c>
      <c r="B467" s="138"/>
      <c r="C467" s="138"/>
      <c r="D467" s="138"/>
      <c r="E467" s="139"/>
      <c r="F467" s="8" t="s">
        <v>8</v>
      </c>
      <c r="G467" s="11" t="s">
        <v>30</v>
      </c>
      <c r="H467" s="225" t="s">
        <v>23</v>
      </c>
      <c r="I467" s="226"/>
      <c r="J467" s="226"/>
      <c r="K467" s="147" t="s">
        <v>24</v>
      </c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1"/>
    </row>
    <row r="468" spans="1:28" ht="26.25" customHeight="1">
      <c r="A468" s="142" t="s">
        <v>33</v>
      </c>
      <c r="B468" s="143"/>
      <c r="C468" s="143"/>
      <c r="D468" s="143"/>
      <c r="E468" s="143"/>
      <c r="F468" s="9"/>
      <c r="G468" s="34" t="str">
        <f>IF(F468="","",VLOOKUP(F468,F464:Y466,20,FALSE))</f>
        <v/>
      </c>
      <c r="H468" s="219" t="str">
        <f>IF(F468="","",VLOOKUP(F468,F464:AB466,21,FALSE))</f>
        <v/>
      </c>
      <c r="I468" s="220"/>
      <c r="J468" s="221"/>
      <c r="K468" s="194"/>
      <c r="L468" s="195"/>
      <c r="M468" s="186"/>
      <c r="N468" s="184"/>
      <c r="O468" s="184"/>
      <c r="P468" s="184"/>
      <c r="Q468" s="184"/>
      <c r="R468" s="184"/>
      <c r="S468" s="184"/>
      <c r="T468" s="187"/>
      <c r="U468" s="184"/>
      <c r="V468" s="184"/>
      <c r="W468" s="184"/>
      <c r="X468" s="184"/>
      <c r="Y468" s="184"/>
      <c r="Z468" s="184"/>
      <c r="AA468" s="184"/>
      <c r="AB468" s="185"/>
    </row>
    <row r="469" spans="1:28" ht="26.25" customHeight="1">
      <c r="A469" s="115" t="s">
        <v>31</v>
      </c>
      <c r="B469" s="116"/>
      <c r="C469" s="116"/>
      <c r="D469" s="116"/>
      <c r="E469" s="116"/>
      <c r="F469" s="9"/>
      <c r="G469" s="34" t="str">
        <f>IF(F469="","",VLOOKUP(F469,F464:Y466,20,FALSE))</f>
        <v/>
      </c>
      <c r="H469" s="219" t="str">
        <f>IF(F469="","",VLOOKUP(F469,F464:AB466,21,FALSE))</f>
        <v/>
      </c>
      <c r="I469" s="220"/>
      <c r="J469" s="221"/>
      <c r="K469" s="194"/>
      <c r="L469" s="195"/>
      <c r="M469" s="186"/>
      <c r="N469" s="184"/>
      <c r="O469" s="184"/>
      <c r="P469" s="184"/>
      <c r="Q469" s="184"/>
      <c r="R469" s="184"/>
      <c r="S469" s="184"/>
      <c r="T469" s="187"/>
      <c r="U469" s="184"/>
      <c r="V469" s="184"/>
      <c r="W469" s="184"/>
      <c r="X469" s="184"/>
      <c r="Y469" s="184"/>
      <c r="Z469" s="184"/>
      <c r="AA469" s="184"/>
      <c r="AB469" s="185"/>
    </row>
    <row r="470" spans="1:28" ht="26.25" customHeight="1" thickBot="1">
      <c r="A470" s="117"/>
      <c r="B470" s="118"/>
      <c r="C470" s="118"/>
      <c r="D470" s="118"/>
      <c r="E470" s="118"/>
      <c r="F470" s="10"/>
      <c r="G470" s="34" t="str">
        <f>IF(F470="","",VLOOKUP(F470,F464:Y466,20,FALSE))</f>
        <v/>
      </c>
      <c r="H470" s="222" t="str">
        <f>IF(F470="","",VLOOKUP(F470,F464:AB466,21,FALSE))</f>
        <v/>
      </c>
      <c r="I470" s="223"/>
      <c r="J470" s="224"/>
      <c r="K470" s="182"/>
      <c r="L470" s="196"/>
      <c r="M470" s="204"/>
      <c r="N470" s="181"/>
      <c r="O470" s="181"/>
      <c r="P470" s="181"/>
      <c r="Q470" s="181"/>
      <c r="R470" s="181"/>
      <c r="S470" s="181"/>
      <c r="T470" s="205"/>
      <c r="U470" s="184"/>
      <c r="V470" s="184"/>
      <c r="W470" s="184"/>
      <c r="X470" s="184"/>
      <c r="Y470" s="184"/>
      <c r="Z470" s="184"/>
      <c r="AA470" s="184"/>
      <c r="AB470" s="185"/>
    </row>
    <row r="471" spans="1:28" ht="26.25" customHeight="1" thickTop="1">
      <c r="A471" s="123" t="s">
        <v>13</v>
      </c>
      <c r="B471" s="124"/>
      <c r="C471" s="124"/>
      <c r="D471" s="124"/>
      <c r="E471" s="124"/>
      <c r="F471" s="229"/>
      <c r="G471" s="230"/>
      <c r="H471" s="230"/>
      <c r="I471" s="230"/>
      <c r="J471" s="230"/>
      <c r="K471" s="230"/>
      <c r="L471" s="230"/>
      <c r="M471" s="230"/>
      <c r="N471" s="230"/>
      <c r="O471" s="230"/>
      <c r="P471" s="230"/>
      <c r="Q471" s="230"/>
      <c r="R471" s="230"/>
      <c r="S471" s="230"/>
      <c r="T471" s="230"/>
      <c r="U471" s="230"/>
      <c r="V471" s="230"/>
      <c r="W471" s="230"/>
      <c r="X471" s="230"/>
      <c r="Y471" s="131" t="s">
        <v>35</v>
      </c>
      <c r="Z471" s="131"/>
      <c r="AA471" s="131"/>
      <c r="AB471" s="132"/>
    </row>
    <row r="472" spans="1:28" ht="26.25" customHeight="1" thickBot="1">
      <c r="A472" s="125"/>
      <c r="B472" s="126"/>
      <c r="C472" s="126"/>
      <c r="D472" s="126"/>
      <c r="E472" s="126"/>
      <c r="F472" s="231"/>
      <c r="G472" s="232"/>
      <c r="H472" s="232"/>
      <c r="I472" s="232"/>
      <c r="J472" s="232"/>
      <c r="K472" s="232"/>
      <c r="L472" s="232"/>
      <c r="M472" s="232"/>
      <c r="N472" s="232"/>
      <c r="O472" s="232"/>
      <c r="P472" s="232"/>
      <c r="Q472" s="232"/>
      <c r="R472" s="232"/>
      <c r="S472" s="232"/>
      <c r="T472" s="232"/>
      <c r="U472" s="232"/>
      <c r="V472" s="232"/>
      <c r="W472" s="232"/>
      <c r="X472" s="232"/>
      <c r="Y472" s="133"/>
      <c r="Z472" s="133"/>
      <c r="AA472" s="133"/>
      <c r="AB472" s="134"/>
    </row>
    <row r="473" spans="1:28" ht="26.25" customHeight="1" thickTop="1">
      <c r="A473" s="101" t="s">
        <v>11</v>
      </c>
      <c r="B473" s="208" t="str">
        <f>IF(B449="","",B449)</f>
        <v/>
      </c>
      <c r="C473" s="209"/>
      <c r="D473" s="209"/>
      <c r="E473" s="210"/>
      <c r="F473" s="112" t="s">
        <v>12</v>
      </c>
      <c r="G473" s="14" t="s">
        <v>14</v>
      </c>
      <c r="H473" s="15">
        <v>2</v>
      </c>
      <c r="I473" s="13">
        <v>3</v>
      </c>
      <c r="J473" s="15">
        <v>4</v>
      </c>
      <c r="K473" s="15">
        <v>5</v>
      </c>
      <c r="L473" s="16">
        <v>6</v>
      </c>
      <c r="M473" s="16">
        <v>7</v>
      </c>
      <c r="N473" s="16">
        <v>8</v>
      </c>
      <c r="O473" s="16">
        <v>9</v>
      </c>
      <c r="P473" s="16">
        <v>10</v>
      </c>
      <c r="Q473" s="15">
        <v>11</v>
      </c>
      <c r="R473" s="16">
        <v>12</v>
      </c>
      <c r="S473" s="16">
        <v>13</v>
      </c>
      <c r="T473" s="16">
        <v>14</v>
      </c>
      <c r="U473" s="16">
        <v>15</v>
      </c>
      <c r="V473" s="16">
        <v>16</v>
      </c>
      <c r="W473" s="16">
        <v>17</v>
      </c>
      <c r="X473" s="16">
        <v>18</v>
      </c>
      <c r="Y473" s="16">
        <v>19</v>
      </c>
      <c r="Z473" s="18">
        <v>20</v>
      </c>
      <c r="AA473" s="86"/>
      <c r="AB473" s="87"/>
    </row>
    <row r="474" spans="1:28" ht="26.25" customHeight="1">
      <c r="A474" s="101"/>
      <c r="B474" s="211"/>
      <c r="C474" s="212"/>
      <c r="D474" s="212"/>
      <c r="E474" s="213"/>
      <c r="F474" s="113"/>
      <c r="G474" s="217"/>
      <c r="H474" s="217"/>
      <c r="I474" s="217"/>
      <c r="J474" s="217"/>
      <c r="K474" s="217"/>
      <c r="L474" s="217"/>
      <c r="M474" s="217"/>
      <c r="N474" s="217"/>
      <c r="O474" s="217"/>
      <c r="P474" s="217"/>
      <c r="Q474" s="217"/>
      <c r="R474" s="217"/>
      <c r="S474" s="217"/>
      <c r="T474" s="217"/>
      <c r="U474" s="217"/>
      <c r="V474" s="217"/>
      <c r="W474" s="217"/>
      <c r="X474" s="217"/>
      <c r="Y474" s="217"/>
      <c r="Z474" s="217"/>
      <c r="AA474" s="88"/>
      <c r="AB474" s="89"/>
    </row>
    <row r="475" spans="1:28" ht="26.25" customHeight="1">
      <c r="A475" s="101"/>
      <c r="B475" s="211"/>
      <c r="C475" s="212"/>
      <c r="D475" s="212"/>
      <c r="E475" s="213"/>
      <c r="F475" s="113"/>
      <c r="G475" s="217"/>
      <c r="H475" s="217"/>
      <c r="I475" s="217"/>
      <c r="J475" s="217"/>
      <c r="K475" s="217"/>
      <c r="L475" s="217"/>
      <c r="M475" s="217"/>
      <c r="N475" s="217"/>
      <c r="O475" s="217"/>
      <c r="P475" s="217"/>
      <c r="Q475" s="217"/>
      <c r="R475" s="217"/>
      <c r="S475" s="217"/>
      <c r="T475" s="217"/>
      <c r="U475" s="217"/>
      <c r="V475" s="217"/>
      <c r="W475" s="217"/>
      <c r="X475" s="217"/>
      <c r="Y475" s="217"/>
      <c r="Z475" s="217"/>
      <c r="AA475" s="88"/>
      <c r="AB475" s="89"/>
    </row>
    <row r="476" spans="1:28" ht="26.25" customHeight="1">
      <c r="A476" s="102"/>
      <c r="B476" s="214"/>
      <c r="C476" s="215"/>
      <c r="D476" s="215"/>
      <c r="E476" s="216"/>
      <c r="F476" s="114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90"/>
      <c r="AB476" s="91"/>
    </row>
    <row r="477" spans="1:28" ht="26.25" customHeight="1">
      <c r="A477" s="28"/>
      <c r="B477" s="29"/>
      <c r="C477" s="29"/>
      <c r="D477" s="29"/>
      <c r="E477" s="29"/>
      <c r="F477" s="28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27"/>
      <c r="Z477" s="27"/>
      <c r="AA477" s="26"/>
      <c r="AB477" s="26"/>
    </row>
    <row r="478" spans="1:28" ht="26.25" customHeight="1">
      <c r="A478" s="92" t="s">
        <v>9</v>
      </c>
      <c r="B478" s="93"/>
      <c r="C478" s="64" t="s">
        <v>21</v>
      </c>
      <c r="D478" s="64"/>
      <c r="E478" s="64"/>
      <c r="F478" s="64"/>
      <c r="G478" s="98"/>
      <c r="H478" s="61" t="s">
        <v>15</v>
      </c>
      <c r="I478" s="61"/>
      <c r="J478" s="64" t="s">
        <v>20</v>
      </c>
      <c r="K478" s="64"/>
      <c r="L478" s="64"/>
      <c r="M478" s="64"/>
      <c r="N478" s="64"/>
      <c r="O478" s="98"/>
      <c r="P478" s="61" t="s">
        <v>29</v>
      </c>
      <c r="Q478" s="61"/>
      <c r="R478" s="61"/>
      <c r="S478" s="61"/>
      <c r="T478" s="64" t="s">
        <v>26</v>
      </c>
      <c r="U478" s="64"/>
      <c r="V478" s="64"/>
      <c r="W478" s="67" t="s">
        <v>23</v>
      </c>
      <c r="X478" s="68"/>
      <c r="Y478" s="73" t="s">
        <v>34</v>
      </c>
      <c r="Z478" s="73"/>
      <c r="AA478" s="73"/>
      <c r="AB478" s="74"/>
    </row>
    <row r="479" spans="1:28" ht="26.25" customHeight="1">
      <c r="A479" s="94"/>
      <c r="B479" s="95"/>
      <c r="C479" s="65"/>
      <c r="D479" s="65"/>
      <c r="E479" s="65"/>
      <c r="F479" s="65"/>
      <c r="G479" s="99"/>
      <c r="H479" s="62"/>
      <c r="I479" s="62"/>
      <c r="J479" s="65"/>
      <c r="K479" s="65"/>
      <c r="L479" s="65"/>
      <c r="M479" s="65"/>
      <c r="N479" s="65"/>
      <c r="O479" s="99"/>
      <c r="P479" s="62"/>
      <c r="Q479" s="62"/>
      <c r="R479" s="62"/>
      <c r="S479" s="62"/>
      <c r="T479" s="65"/>
      <c r="U479" s="65"/>
      <c r="V479" s="65"/>
      <c r="W479" s="69"/>
      <c r="X479" s="70"/>
      <c r="Y479" s="75"/>
      <c r="Z479" s="75"/>
      <c r="AA479" s="75"/>
      <c r="AB479" s="76"/>
    </row>
    <row r="480" spans="1:28" ht="26.25" customHeight="1">
      <c r="A480" s="96"/>
      <c r="B480" s="97"/>
      <c r="C480" s="66"/>
      <c r="D480" s="66"/>
      <c r="E480" s="66"/>
      <c r="F480" s="66"/>
      <c r="G480" s="100"/>
      <c r="H480" s="63"/>
      <c r="I480" s="63"/>
      <c r="J480" s="66"/>
      <c r="K480" s="66"/>
      <c r="L480" s="66"/>
      <c r="M480" s="66"/>
      <c r="N480" s="66"/>
      <c r="O480" s="100"/>
      <c r="P480" s="63"/>
      <c r="Q480" s="63"/>
      <c r="R480" s="63"/>
      <c r="S480" s="63"/>
      <c r="T480" s="66"/>
      <c r="U480" s="66"/>
      <c r="V480" s="66"/>
      <c r="W480" s="71"/>
      <c r="X480" s="72"/>
      <c r="Y480" s="77"/>
      <c r="Z480" s="77"/>
      <c r="AA480" s="77"/>
      <c r="AB480" s="78"/>
    </row>
    <row r="481" spans="1:29" ht="26.25" customHeight="1">
      <c r="A481" s="165" t="s">
        <v>22</v>
      </c>
      <c r="B481" s="165"/>
      <c r="C481" s="165"/>
      <c r="D481" s="165"/>
      <c r="E481" s="165"/>
      <c r="F481" s="165"/>
      <c r="G481" s="165"/>
      <c r="H481" s="165"/>
      <c r="I481" s="165"/>
      <c r="J481" s="165"/>
      <c r="K481" s="165"/>
      <c r="L481" s="165"/>
      <c r="M481" s="1"/>
      <c r="N481" s="1"/>
      <c r="O481" s="1"/>
      <c r="P481" s="2"/>
      <c r="T481" s="227" t="str">
        <f>IF(T457="","",T457+1)</f>
        <v/>
      </c>
      <c r="U481" s="227"/>
      <c r="V481" s="227"/>
      <c r="W481" s="227"/>
      <c r="X481" s="227"/>
      <c r="Y481" s="227"/>
      <c r="Z481" s="227"/>
      <c r="AA481" s="207" t="str">
        <f>IF(T481="","",T481)</f>
        <v/>
      </c>
      <c r="AB481" s="207"/>
      <c r="AC481" s="21"/>
    </row>
    <row r="482" spans="1:29" ht="26.25" customHeight="1">
      <c r="A482" s="166"/>
      <c r="B482" s="166"/>
      <c r="C482" s="166"/>
      <c r="D482" s="166"/>
      <c r="E482" s="166"/>
      <c r="F482" s="167"/>
      <c r="G482" s="167"/>
      <c r="H482" s="167"/>
      <c r="I482" s="167"/>
      <c r="J482" s="167"/>
      <c r="K482" s="167"/>
      <c r="L482" s="167"/>
      <c r="M482" s="168" t="s">
        <v>5</v>
      </c>
      <c r="N482" s="168"/>
      <c r="O482" s="228" t="str">
        <f>IF(O458="","",O458)</f>
        <v/>
      </c>
      <c r="P482" s="228"/>
      <c r="Q482" s="228"/>
      <c r="R482" s="228"/>
      <c r="S482" s="228"/>
      <c r="T482" s="228"/>
      <c r="U482" s="228"/>
      <c r="V482" s="228"/>
      <c r="W482" s="228"/>
      <c r="X482" s="228"/>
      <c r="Y482" s="228"/>
      <c r="Z482" s="228"/>
      <c r="AA482" s="228"/>
      <c r="AB482" s="228"/>
    </row>
    <row r="483" spans="1:29" ht="26.25" customHeight="1">
      <c r="A483" s="170" t="s">
        <v>6</v>
      </c>
      <c r="B483" s="171"/>
      <c r="C483" s="171"/>
      <c r="D483" s="171"/>
      <c r="E483" s="172"/>
      <c r="F483" s="176"/>
      <c r="G483" s="177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8"/>
      <c r="S483" s="177"/>
      <c r="T483" s="177"/>
      <c r="U483" s="177"/>
      <c r="V483" s="177"/>
      <c r="W483" s="177"/>
      <c r="X483" s="177"/>
      <c r="Y483" s="177"/>
      <c r="Z483" s="177"/>
      <c r="AA483" s="177"/>
      <c r="AB483" s="179"/>
    </row>
    <row r="484" spans="1:29" ht="26.25" customHeight="1" thickBot="1">
      <c r="A484" s="173"/>
      <c r="B484" s="174"/>
      <c r="C484" s="174"/>
      <c r="D484" s="174"/>
      <c r="E484" s="175"/>
      <c r="F484" s="180"/>
      <c r="G484" s="181"/>
      <c r="H484" s="181"/>
      <c r="I484" s="181"/>
      <c r="J484" s="181"/>
      <c r="K484" s="181"/>
      <c r="L484" s="181"/>
      <c r="M484" s="181"/>
      <c r="N484" s="181"/>
      <c r="O484" s="181"/>
      <c r="P484" s="181"/>
      <c r="Q484" s="181"/>
      <c r="R484" s="182"/>
      <c r="S484" s="181"/>
      <c r="T484" s="181"/>
      <c r="U484" s="181"/>
      <c r="V484" s="181"/>
      <c r="W484" s="181"/>
      <c r="X484" s="181"/>
      <c r="Y484" s="181"/>
      <c r="Z484" s="181"/>
      <c r="AA484" s="181"/>
      <c r="AB484" s="183"/>
    </row>
    <row r="485" spans="1:29" ht="26.25" customHeight="1" thickTop="1">
      <c r="A485" s="154" t="s">
        <v>7</v>
      </c>
      <c r="B485" s="155"/>
      <c r="C485" s="155"/>
      <c r="D485" s="155"/>
      <c r="E485" s="155"/>
      <c r="F485" s="155"/>
      <c r="G485" s="155"/>
      <c r="H485" s="155"/>
      <c r="I485" s="155"/>
      <c r="J485" s="155"/>
      <c r="K485" s="155"/>
      <c r="L485" s="156"/>
      <c r="M485" s="12">
        <v>1</v>
      </c>
      <c r="N485" s="188"/>
      <c r="O485" s="188"/>
      <c r="P485" s="188"/>
      <c r="Q485" s="188"/>
      <c r="R485" s="188"/>
      <c r="S485" s="188"/>
      <c r="T485" s="189"/>
      <c r="U485" s="17">
        <v>3</v>
      </c>
      <c r="V485" s="192"/>
      <c r="W485" s="192"/>
      <c r="X485" s="192"/>
      <c r="Y485" s="192"/>
      <c r="Z485" s="192"/>
      <c r="AA485" s="192"/>
      <c r="AB485" s="193"/>
    </row>
    <row r="486" spans="1:29" ht="26.25" customHeight="1" thickBot="1">
      <c r="A486" s="160" t="s">
        <v>18</v>
      </c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2"/>
      <c r="M486" s="3">
        <v>2</v>
      </c>
      <c r="N486" s="190"/>
      <c r="O486" s="190"/>
      <c r="P486" s="190"/>
      <c r="Q486" s="190"/>
      <c r="R486" s="190"/>
      <c r="S486" s="190"/>
      <c r="T486" s="191"/>
      <c r="U486" s="3">
        <v>4</v>
      </c>
      <c r="V486" s="181"/>
      <c r="W486" s="181"/>
      <c r="X486" s="181"/>
      <c r="Y486" s="181"/>
      <c r="Z486" s="181"/>
      <c r="AA486" s="181"/>
      <c r="AB486" s="183"/>
    </row>
    <row r="487" spans="1:29" ht="26.25" customHeight="1" thickTop="1">
      <c r="A487" s="137" t="s">
        <v>16</v>
      </c>
      <c r="B487" s="138"/>
      <c r="C487" s="138"/>
      <c r="D487" s="138"/>
      <c r="E487" s="139"/>
      <c r="F487" s="5" t="s">
        <v>8</v>
      </c>
      <c r="G487" s="147" t="s">
        <v>141</v>
      </c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1"/>
      <c r="W487" s="148" t="s">
        <v>28</v>
      </c>
      <c r="X487" s="149"/>
      <c r="Y487" s="150"/>
      <c r="Z487" s="151" t="s">
        <v>25</v>
      </c>
      <c r="AA487" s="151"/>
      <c r="AB487" s="152"/>
    </row>
    <row r="488" spans="1:29" ht="26.25" customHeight="1">
      <c r="A488" s="142" t="s">
        <v>10</v>
      </c>
      <c r="B488" s="143"/>
      <c r="C488" s="143"/>
      <c r="D488" s="143"/>
      <c r="E488" s="153"/>
      <c r="F488" s="6">
        <v>1</v>
      </c>
      <c r="G488" s="194"/>
      <c r="H488" s="195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8"/>
      <c r="W488" s="46" t="str">
        <f>IF(I488="","",VLOOKUP(I488,'リスト1(PC入力用)'!$C$2:$E$169,2,FALSE))</f>
        <v/>
      </c>
      <c r="X488" s="47" t="str">
        <f>IF(I488="","",VLOOKUP(I488,'リスト1(PC入力用)'!$C$2:$E$169,3,FALSE))</f>
        <v/>
      </c>
      <c r="Y488" s="22" t="str">
        <f>IF(X488="","",W488+X488)</f>
        <v/>
      </c>
      <c r="Z488" s="201" t="str">
        <f>IF(Y488="","",_xlfn.IFS(Y488=2,"対策の必要なし",Y488=3,"現時点では必要なし",Y488=4,"何らかの対策が必要",Y488=5,"優先的な対策が必要",Y488=6,"即座に対策が必要"))</f>
        <v/>
      </c>
      <c r="AA488" s="202"/>
      <c r="AB488" s="203"/>
    </row>
    <row r="489" spans="1:29" ht="26.25" customHeight="1">
      <c r="A489" s="115" t="s">
        <v>19</v>
      </c>
      <c r="B489" s="116"/>
      <c r="C489" s="116"/>
      <c r="D489" s="116"/>
      <c r="E489" s="135"/>
      <c r="F489" s="6">
        <v>2</v>
      </c>
      <c r="G489" s="194"/>
      <c r="H489" s="195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8"/>
      <c r="W489" s="46" t="str">
        <f>IF(I489="","",VLOOKUP(I489,'リスト1(PC入力用)'!$C$2:$E$169,2,FALSE))</f>
        <v/>
      </c>
      <c r="X489" s="47" t="str">
        <f>IF(I489="","",VLOOKUP(I489,'リスト1(PC入力用)'!$C$2:$E$169,3,FALSE))</f>
        <v/>
      </c>
      <c r="Y489" s="22" t="str">
        <f>IF(X489="","",W489+X489)</f>
        <v/>
      </c>
      <c r="Z489" s="201" t="str">
        <f t="shared" ref="Z489:Z490" si="20">IF(Y489="","",_xlfn.IFS(Y489=2,"対策の必要なし",Y489=3,"現時点では必要なし",Y489=4,"何らかの対策が必要",Y489=5,"優先的な対策が必要",Y489=6,"即座に対策が必要"))</f>
        <v/>
      </c>
      <c r="AA489" s="202"/>
      <c r="AB489" s="203"/>
    </row>
    <row r="490" spans="1:29" ht="26.25" customHeight="1" thickBot="1">
      <c r="A490" s="117"/>
      <c r="B490" s="118"/>
      <c r="C490" s="118"/>
      <c r="D490" s="118"/>
      <c r="E490" s="136"/>
      <c r="F490" s="7">
        <v>3</v>
      </c>
      <c r="G490" s="182"/>
      <c r="H490" s="196"/>
      <c r="I490" s="199"/>
      <c r="J490" s="199"/>
      <c r="K490" s="199"/>
      <c r="L490" s="199"/>
      <c r="M490" s="199"/>
      <c r="N490" s="199"/>
      <c r="O490" s="199"/>
      <c r="P490" s="199"/>
      <c r="Q490" s="199"/>
      <c r="R490" s="199"/>
      <c r="S490" s="199"/>
      <c r="T490" s="199"/>
      <c r="U490" s="199"/>
      <c r="V490" s="200"/>
      <c r="W490" s="46" t="str">
        <f>IF(I490="","",VLOOKUP(I490,'リスト1(PC入力用)'!$C$2:$E$169,2,FALSE))</f>
        <v/>
      </c>
      <c r="X490" s="47" t="str">
        <f>IF(I490="","",VLOOKUP(I490,'リスト1(PC入力用)'!$C$2:$E$169,3,FALSE))</f>
        <v/>
      </c>
      <c r="Y490" s="23" t="str">
        <f>IF(X490="","",W490+X490)</f>
        <v/>
      </c>
      <c r="Z490" s="201" t="str">
        <f t="shared" si="20"/>
        <v/>
      </c>
      <c r="AA490" s="202"/>
      <c r="AB490" s="203"/>
    </row>
    <row r="491" spans="1:29" ht="26.25" customHeight="1" thickTop="1">
      <c r="A491" s="137" t="s">
        <v>17</v>
      </c>
      <c r="B491" s="138"/>
      <c r="C491" s="138"/>
      <c r="D491" s="138"/>
      <c r="E491" s="139"/>
      <c r="F491" s="8" t="s">
        <v>8</v>
      </c>
      <c r="G491" s="11" t="s">
        <v>30</v>
      </c>
      <c r="H491" s="225" t="s">
        <v>23</v>
      </c>
      <c r="I491" s="226"/>
      <c r="J491" s="226"/>
      <c r="K491" s="147" t="s">
        <v>24</v>
      </c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  <c r="AA491" s="140"/>
      <c r="AB491" s="141"/>
    </row>
    <row r="492" spans="1:29" ht="26.25" customHeight="1">
      <c r="A492" s="142" t="s">
        <v>33</v>
      </c>
      <c r="B492" s="143"/>
      <c r="C492" s="143"/>
      <c r="D492" s="143"/>
      <c r="E492" s="143"/>
      <c r="F492" s="9"/>
      <c r="G492" s="34" t="str">
        <f>IF(F492="","",VLOOKUP(F492,F488:Y490,20,FALSE))</f>
        <v/>
      </c>
      <c r="H492" s="219" t="str">
        <f>IF(F492="","",VLOOKUP(F492,F488:AB490,21,FALSE))</f>
        <v/>
      </c>
      <c r="I492" s="220"/>
      <c r="J492" s="221"/>
      <c r="K492" s="194"/>
      <c r="L492" s="195"/>
      <c r="M492" s="186"/>
      <c r="N492" s="184"/>
      <c r="O492" s="184"/>
      <c r="P492" s="184"/>
      <c r="Q492" s="184"/>
      <c r="R492" s="184"/>
      <c r="S492" s="184"/>
      <c r="T492" s="187"/>
      <c r="U492" s="184"/>
      <c r="V492" s="184"/>
      <c r="W492" s="184"/>
      <c r="X492" s="184"/>
      <c r="Y492" s="184"/>
      <c r="Z492" s="184"/>
      <c r="AA492" s="184"/>
      <c r="AB492" s="185"/>
    </row>
    <row r="493" spans="1:29" ht="26.25" customHeight="1">
      <c r="A493" s="115" t="s">
        <v>31</v>
      </c>
      <c r="B493" s="116"/>
      <c r="C493" s="116"/>
      <c r="D493" s="116"/>
      <c r="E493" s="116"/>
      <c r="F493" s="9"/>
      <c r="G493" s="34" t="str">
        <f>IF(F493="","",VLOOKUP(F493,F488:Y490,20,FALSE))</f>
        <v/>
      </c>
      <c r="H493" s="219" t="str">
        <f>IF(F493="","",VLOOKUP(F493,F488:AB490,21,FALSE))</f>
        <v/>
      </c>
      <c r="I493" s="220"/>
      <c r="J493" s="221"/>
      <c r="K493" s="194"/>
      <c r="L493" s="195"/>
      <c r="M493" s="186"/>
      <c r="N493" s="184"/>
      <c r="O493" s="184"/>
      <c r="P493" s="184"/>
      <c r="Q493" s="184"/>
      <c r="R493" s="184"/>
      <c r="S493" s="184"/>
      <c r="T493" s="187"/>
      <c r="U493" s="184"/>
      <c r="V493" s="184"/>
      <c r="W493" s="184"/>
      <c r="X493" s="184"/>
      <c r="Y493" s="184"/>
      <c r="Z493" s="184"/>
      <c r="AA493" s="184"/>
      <c r="AB493" s="185"/>
    </row>
    <row r="494" spans="1:29" ht="26.25" customHeight="1" thickBot="1">
      <c r="A494" s="117"/>
      <c r="B494" s="118"/>
      <c r="C494" s="118"/>
      <c r="D494" s="118"/>
      <c r="E494" s="118"/>
      <c r="F494" s="10"/>
      <c r="G494" s="34" t="str">
        <f>IF(F494="","",VLOOKUP(F494,F488:Y490,20,FALSE))</f>
        <v/>
      </c>
      <c r="H494" s="222" t="str">
        <f>IF(F494="","",VLOOKUP(F494,F488:AB490,21,FALSE))</f>
        <v/>
      </c>
      <c r="I494" s="223"/>
      <c r="J494" s="224"/>
      <c r="K494" s="182"/>
      <c r="L494" s="196"/>
      <c r="M494" s="204"/>
      <c r="N494" s="181"/>
      <c r="O494" s="181"/>
      <c r="P494" s="181"/>
      <c r="Q494" s="181"/>
      <c r="R494" s="181"/>
      <c r="S494" s="181"/>
      <c r="T494" s="205"/>
      <c r="U494" s="184"/>
      <c r="V494" s="184"/>
      <c r="W494" s="184"/>
      <c r="X494" s="184"/>
      <c r="Y494" s="184"/>
      <c r="Z494" s="184"/>
      <c r="AA494" s="184"/>
      <c r="AB494" s="185"/>
    </row>
    <row r="495" spans="1:29" ht="26.25" customHeight="1" thickTop="1">
      <c r="A495" s="123" t="s">
        <v>13</v>
      </c>
      <c r="B495" s="124"/>
      <c r="C495" s="124"/>
      <c r="D495" s="124"/>
      <c r="E495" s="124"/>
      <c r="F495" s="229"/>
      <c r="G495" s="230"/>
      <c r="H495" s="230"/>
      <c r="I495" s="230"/>
      <c r="J495" s="230"/>
      <c r="K495" s="230"/>
      <c r="L495" s="230"/>
      <c r="M495" s="230"/>
      <c r="N495" s="230"/>
      <c r="O495" s="230"/>
      <c r="P495" s="230"/>
      <c r="Q495" s="230"/>
      <c r="R495" s="230"/>
      <c r="S495" s="230"/>
      <c r="T495" s="230"/>
      <c r="U495" s="230"/>
      <c r="V495" s="230"/>
      <c r="W495" s="230"/>
      <c r="X495" s="230"/>
      <c r="Y495" s="131" t="s">
        <v>35</v>
      </c>
      <c r="Z495" s="131"/>
      <c r="AA495" s="131"/>
      <c r="AB495" s="132"/>
    </row>
    <row r="496" spans="1:29" ht="26.25" customHeight="1" thickBot="1">
      <c r="A496" s="125"/>
      <c r="B496" s="126"/>
      <c r="C496" s="126"/>
      <c r="D496" s="126"/>
      <c r="E496" s="126"/>
      <c r="F496" s="231"/>
      <c r="G496" s="232"/>
      <c r="H496" s="232"/>
      <c r="I496" s="232"/>
      <c r="J496" s="232"/>
      <c r="K496" s="232"/>
      <c r="L496" s="232"/>
      <c r="M496" s="232"/>
      <c r="N496" s="232"/>
      <c r="O496" s="232"/>
      <c r="P496" s="232"/>
      <c r="Q496" s="232"/>
      <c r="R496" s="232"/>
      <c r="S496" s="232"/>
      <c r="T496" s="232"/>
      <c r="U496" s="232"/>
      <c r="V496" s="232"/>
      <c r="W496" s="232"/>
      <c r="X496" s="232"/>
      <c r="Y496" s="133"/>
      <c r="Z496" s="133"/>
      <c r="AA496" s="133"/>
      <c r="AB496" s="134"/>
    </row>
    <row r="497" spans="1:29" ht="26.25" customHeight="1" thickTop="1">
      <c r="A497" s="101" t="s">
        <v>11</v>
      </c>
      <c r="B497" s="208" t="str">
        <f>IF(B473="","",B473)</f>
        <v/>
      </c>
      <c r="C497" s="209"/>
      <c r="D497" s="209"/>
      <c r="E497" s="210"/>
      <c r="F497" s="112" t="s">
        <v>12</v>
      </c>
      <c r="G497" s="14" t="s">
        <v>14</v>
      </c>
      <c r="H497" s="15">
        <v>2</v>
      </c>
      <c r="I497" s="13">
        <v>3</v>
      </c>
      <c r="J497" s="15">
        <v>4</v>
      </c>
      <c r="K497" s="15">
        <v>5</v>
      </c>
      <c r="L497" s="16">
        <v>6</v>
      </c>
      <c r="M497" s="16">
        <v>7</v>
      </c>
      <c r="N497" s="16">
        <v>8</v>
      </c>
      <c r="O497" s="16">
        <v>9</v>
      </c>
      <c r="P497" s="16">
        <v>10</v>
      </c>
      <c r="Q497" s="15">
        <v>11</v>
      </c>
      <c r="R497" s="16">
        <v>12</v>
      </c>
      <c r="S497" s="16">
        <v>13</v>
      </c>
      <c r="T497" s="16">
        <v>14</v>
      </c>
      <c r="U497" s="16">
        <v>15</v>
      </c>
      <c r="V497" s="16">
        <v>16</v>
      </c>
      <c r="W497" s="16">
        <v>17</v>
      </c>
      <c r="X497" s="16">
        <v>18</v>
      </c>
      <c r="Y497" s="16">
        <v>19</v>
      </c>
      <c r="Z497" s="18">
        <v>20</v>
      </c>
      <c r="AA497" s="86"/>
      <c r="AB497" s="87"/>
    </row>
    <row r="498" spans="1:29" ht="26.25" customHeight="1">
      <c r="A498" s="101"/>
      <c r="B498" s="211"/>
      <c r="C498" s="212"/>
      <c r="D498" s="212"/>
      <c r="E498" s="213"/>
      <c r="F498" s="113"/>
      <c r="G498" s="217"/>
      <c r="H498" s="217"/>
      <c r="I498" s="217"/>
      <c r="J498" s="217"/>
      <c r="K498" s="217"/>
      <c r="L498" s="217"/>
      <c r="M498" s="217"/>
      <c r="N498" s="217"/>
      <c r="O498" s="217"/>
      <c r="P498" s="217"/>
      <c r="Q498" s="217"/>
      <c r="R498" s="217"/>
      <c r="S498" s="217"/>
      <c r="T498" s="217"/>
      <c r="U498" s="217"/>
      <c r="V498" s="217"/>
      <c r="W498" s="217"/>
      <c r="X498" s="217"/>
      <c r="Y498" s="217"/>
      <c r="Z498" s="217"/>
      <c r="AA498" s="88"/>
      <c r="AB498" s="89"/>
    </row>
    <row r="499" spans="1:29" ht="26.25" customHeight="1">
      <c r="A499" s="101"/>
      <c r="B499" s="211"/>
      <c r="C499" s="212"/>
      <c r="D499" s="212"/>
      <c r="E499" s="213"/>
      <c r="F499" s="113"/>
      <c r="G499" s="217"/>
      <c r="H499" s="217"/>
      <c r="I499" s="217"/>
      <c r="J499" s="217"/>
      <c r="K499" s="217"/>
      <c r="L499" s="217"/>
      <c r="M499" s="217"/>
      <c r="N499" s="217"/>
      <c r="O499" s="217"/>
      <c r="P499" s="217"/>
      <c r="Q499" s="217"/>
      <c r="R499" s="217"/>
      <c r="S499" s="217"/>
      <c r="T499" s="217"/>
      <c r="U499" s="217"/>
      <c r="V499" s="217"/>
      <c r="W499" s="217"/>
      <c r="X499" s="217"/>
      <c r="Y499" s="217"/>
      <c r="Z499" s="217"/>
      <c r="AA499" s="88"/>
      <c r="AB499" s="89"/>
    </row>
    <row r="500" spans="1:29" ht="26.25" customHeight="1">
      <c r="A500" s="102"/>
      <c r="B500" s="214"/>
      <c r="C500" s="215"/>
      <c r="D500" s="215"/>
      <c r="E500" s="216"/>
      <c r="F500" s="114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90"/>
      <c r="AB500" s="91"/>
    </row>
    <row r="501" spans="1:29" ht="26.25" customHeight="1">
      <c r="A501" s="28"/>
      <c r="B501" s="29"/>
      <c r="C501" s="29"/>
      <c r="D501" s="29"/>
      <c r="E501" s="29"/>
      <c r="F501" s="28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27"/>
      <c r="Z501" s="27"/>
      <c r="AA501" s="26"/>
      <c r="AB501" s="26"/>
    </row>
    <row r="502" spans="1:29" ht="26.25" customHeight="1">
      <c r="A502" s="92" t="s">
        <v>9</v>
      </c>
      <c r="B502" s="93"/>
      <c r="C502" s="64" t="s">
        <v>21</v>
      </c>
      <c r="D502" s="64"/>
      <c r="E502" s="64"/>
      <c r="F502" s="64"/>
      <c r="G502" s="98"/>
      <c r="H502" s="61" t="s">
        <v>15</v>
      </c>
      <c r="I502" s="61"/>
      <c r="J502" s="64" t="s">
        <v>20</v>
      </c>
      <c r="K502" s="64"/>
      <c r="L502" s="64"/>
      <c r="M502" s="64"/>
      <c r="N502" s="64"/>
      <c r="O502" s="98"/>
      <c r="P502" s="61" t="s">
        <v>29</v>
      </c>
      <c r="Q502" s="61"/>
      <c r="R502" s="61"/>
      <c r="S502" s="61"/>
      <c r="T502" s="64" t="s">
        <v>26</v>
      </c>
      <c r="U502" s="64"/>
      <c r="V502" s="64"/>
      <c r="W502" s="67" t="s">
        <v>23</v>
      </c>
      <c r="X502" s="68"/>
      <c r="Y502" s="73" t="s">
        <v>34</v>
      </c>
      <c r="Z502" s="73"/>
      <c r="AA502" s="73"/>
      <c r="AB502" s="74"/>
    </row>
    <row r="503" spans="1:29" ht="26.25" customHeight="1">
      <c r="A503" s="94"/>
      <c r="B503" s="95"/>
      <c r="C503" s="65"/>
      <c r="D503" s="65"/>
      <c r="E503" s="65"/>
      <c r="F503" s="65"/>
      <c r="G503" s="99"/>
      <c r="H503" s="62"/>
      <c r="I503" s="62"/>
      <c r="J503" s="65"/>
      <c r="K503" s="65"/>
      <c r="L503" s="65"/>
      <c r="M503" s="65"/>
      <c r="N503" s="65"/>
      <c r="O503" s="99"/>
      <c r="P503" s="62"/>
      <c r="Q503" s="62"/>
      <c r="R503" s="62"/>
      <c r="S503" s="62"/>
      <c r="T503" s="65"/>
      <c r="U503" s="65"/>
      <c r="V503" s="65"/>
      <c r="W503" s="69"/>
      <c r="X503" s="70"/>
      <c r="Y503" s="75"/>
      <c r="Z503" s="75"/>
      <c r="AA503" s="75"/>
      <c r="AB503" s="76"/>
    </row>
    <row r="504" spans="1:29" ht="26.25" customHeight="1">
      <c r="A504" s="96"/>
      <c r="B504" s="97"/>
      <c r="C504" s="66"/>
      <c r="D504" s="66"/>
      <c r="E504" s="66"/>
      <c r="F504" s="66"/>
      <c r="G504" s="100"/>
      <c r="H504" s="63"/>
      <c r="I504" s="63"/>
      <c r="J504" s="66"/>
      <c r="K504" s="66"/>
      <c r="L504" s="66"/>
      <c r="M504" s="66"/>
      <c r="N504" s="66"/>
      <c r="O504" s="100"/>
      <c r="P504" s="63"/>
      <c r="Q504" s="63"/>
      <c r="R504" s="63"/>
      <c r="S504" s="63"/>
      <c r="T504" s="66"/>
      <c r="U504" s="66"/>
      <c r="V504" s="66"/>
      <c r="W504" s="71"/>
      <c r="X504" s="72"/>
      <c r="Y504" s="77"/>
      <c r="Z504" s="77"/>
      <c r="AA504" s="77"/>
      <c r="AB504" s="78"/>
    </row>
    <row r="505" spans="1:29" ht="26.25" customHeight="1">
      <c r="A505" s="165" t="s">
        <v>22</v>
      </c>
      <c r="B505" s="165"/>
      <c r="C505" s="165"/>
      <c r="D505" s="165"/>
      <c r="E505" s="165"/>
      <c r="F505" s="165"/>
      <c r="G505" s="165"/>
      <c r="H505" s="165"/>
      <c r="I505" s="165"/>
      <c r="J505" s="165"/>
      <c r="K505" s="165"/>
      <c r="L505" s="165"/>
      <c r="M505" s="1"/>
      <c r="N505" s="1"/>
      <c r="O505" s="1"/>
      <c r="P505" s="2"/>
      <c r="T505" s="227" t="str">
        <f>IF(T481="","",T481+1)</f>
        <v/>
      </c>
      <c r="U505" s="227"/>
      <c r="V505" s="227"/>
      <c r="W505" s="227"/>
      <c r="X505" s="227"/>
      <c r="Y505" s="227"/>
      <c r="Z505" s="227"/>
      <c r="AA505" s="207" t="str">
        <f>IF(T505="","",T505)</f>
        <v/>
      </c>
      <c r="AB505" s="207"/>
      <c r="AC505" s="21"/>
    </row>
    <row r="506" spans="1:29" ht="26.25" customHeight="1">
      <c r="A506" s="166"/>
      <c r="B506" s="166"/>
      <c r="C506" s="166"/>
      <c r="D506" s="166"/>
      <c r="E506" s="166"/>
      <c r="F506" s="167"/>
      <c r="G506" s="167"/>
      <c r="H506" s="167"/>
      <c r="I506" s="167"/>
      <c r="J506" s="167"/>
      <c r="K506" s="167"/>
      <c r="L506" s="167"/>
      <c r="M506" s="168" t="s">
        <v>5</v>
      </c>
      <c r="N506" s="168"/>
      <c r="O506" s="228" t="str">
        <f>IF(O482="","",O482)</f>
        <v/>
      </c>
      <c r="P506" s="228"/>
      <c r="Q506" s="228"/>
      <c r="R506" s="228"/>
      <c r="S506" s="228"/>
      <c r="T506" s="228"/>
      <c r="U506" s="228"/>
      <c r="V506" s="228"/>
      <c r="W506" s="228"/>
      <c r="X506" s="228"/>
      <c r="Y506" s="228"/>
      <c r="Z506" s="228"/>
      <c r="AA506" s="228"/>
      <c r="AB506" s="228"/>
    </row>
    <row r="507" spans="1:29" ht="26.25" customHeight="1">
      <c r="A507" s="170" t="s">
        <v>6</v>
      </c>
      <c r="B507" s="171"/>
      <c r="C507" s="171"/>
      <c r="D507" s="171"/>
      <c r="E507" s="172"/>
      <c r="F507" s="176"/>
      <c r="G507" s="177"/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178"/>
      <c r="S507" s="177"/>
      <c r="T507" s="177"/>
      <c r="U507" s="177"/>
      <c r="V507" s="177"/>
      <c r="W507" s="177"/>
      <c r="X507" s="177"/>
      <c r="Y507" s="177"/>
      <c r="Z507" s="177"/>
      <c r="AA507" s="177"/>
      <c r="AB507" s="179"/>
    </row>
    <row r="508" spans="1:29" ht="26.25" customHeight="1" thickBot="1">
      <c r="A508" s="173"/>
      <c r="B508" s="174"/>
      <c r="C508" s="174"/>
      <c r="D508" s="174"/>
      <c r="E508" s="175"/>
      <c r="F508" s="180"/>
      <c r="G508" s="181"/>
      <c r="H508" s="181"/>
      <c r="I508" s="181"/>
      <c r="J508" s="181"/>
      <c r="K508" s="181"/>
      <c r="L508" s="181"/>
      <c r="M508" s="181"/>
      <c r="N508" s="181"/>
      <c r="O508" s="181"/>
      <c r="P508" s="181"/>
      <c r="Q508" s="181"/>
      <c r="R508" s="182"/>
      <c r="S508" s="181"/>
      <c r="T508" s="181"/>
      <c r="U508" s="181"/>
      <c r="V508" s="181"/>
      <c r="W508" s="181"/>
      <c r="X508" s="181"/>
      <c r="Y508" s="181"/>
      <c r="Z508" s="181"/>
      <c r="AA508" s="181"/>
      <c r="AB508" s="183"/>
    </row>
    <row r="509" spans="1:29" ht="26.25" customHeight="1" thickTop="1">
      <c r="A509" s="154" t="s">
        <v>7</v>
      </c>
      <c r="B509" s="155"/>
      <c r="C509" s="155"/>
      <c r="D509" s="155"/>
      <c r="E509" s="155"/>
      <c r="F509" s="155"/>
      <c r="G509" s="155"/>
      <c r="H509" s="155"/>
      <c r="I509" s="155"/>
      <c r="J509" s="155"/>
      <c r="K509" s="155"/>
      <c r="L509" s="156"/>
      <c r="M509" s="12">
        <v>1</v>
      </c>
      <c r="N509" s="188"/>
      <c r="O509" s="188"/>
      <c r="P509" s="188"/>
      <c r="Q509" s="188"/>
      <c r="R509" s="188"/>
      <c r="S509" s="188"/>
      <c r="T509" s="189"/>
      <c r="U509" s="17">
        <v>3</v>
      </c>
      <c r="V509" s="192"/>
      <c r="W509" s="192"/>
      <c r="X509" s="192"/>
      <c r="Y509" s="192"/>
      <c r="Z509" s="192"/>
      <c r="AA509" s="192"/>
      <c r="AB509" s="193"/>
    </row>
    <row r="510" spans="1:29" ht="26.25" customHeight="1" thickBot="1">
      <c r="A510" s="160" t="s">
        <v>18</v>
      </c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2"/>
      <c r="M510" s="3">
        <v>2</v>
      </c>
      <c r="N510" s="190"/>
      <c r="O510" s="190"/>
      <c r="P510" s="190"/>
      <c r="Q510" s="190"/>
      <c r="R510" s="190"/>
      <c r="S510" s="190"/>
      <c r="T510" s="191"/>
      <c r="U510" s="3">
        <v>4</v>
      </c>
      <c r="V510" s="181"/>
      <c r="W510" s="181"/>
      <c r="X510" s="181"/>
      <c r="Y510" s="181"/>
      <c r="Z510" s="181"/>
      <c r="AA510" s="181"/>
      <c r="AB510" s="183"/>
    </row>
    <row r="511" spans="1:29" ht="26.25" customHeight="1" thickTop="1">
      <c r="A511" s="137" t="s">
        <v>16</v>
      </c>
      <c r="B511" s="138"/>
      <c r="C511" s="138"/>
      <c r="D511" s="138"/>
      <c r="E511" s="139"/>
      <c r="F511" s="5" t="s">
        <v>8</v>
      </c>
      <c r="G511" s="147" t="s">
        <v>141</v>
      </c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1"/>
      <c r="W511" s="148" t="s">
        <v>28</v>
      </c>
      <c r="X511" s="149"/>
      <c r="Y511" s="150"/>
      <c r="Z511" s="151" t="s">
        <v>25</v>
      </c>
      <c r="AA511" s="151"/>
      <c r="AB511" s="152"/>
    </row>
    <row r="512" spans="1:29" ht="26.25" customHeight="1">
      <c r="A512" s="142" t="s">
        <v>10</v>
      </c>
      <c r="B512" s="143"/>
      <c r="C512" s="143"/>
      <c r="D512" s="143"/>
      <c r="E512" s="153"/>
      <c r="F512" s="6">
        <v>1</v>
      </c>
      <c r="G512" s="194"/>
      <c r="H512" s="195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8"/>
      <c r="W512" s="46" t="str">
        <f>IF(I512="","",VLOOKUP(I512,'リスト1(PC入力用)'!$C$2:$E$169,2,FALSE))</f>
        <v/>
      </c>
      <c r="X512" s="47" t="str">
        <f>IF(I512="","",VLOOKUP(I512,'リスト1(PC入力用)'!$C$2:$E$169,3,FALSE))</f>
        <v/>
      </c>
      <c r="Y512" s="22" t="str">
        <f>IF(X512="","",W512+X512)</f>
        <v/>
      </c>
      <c r="Z512" s="201" t="str">
        <f>IF(Y512="","",_xlfn.IFS(Y512=2,"対策の必要なし",Y512=3,"現時点では必要なし",Y512=4,"何らかの対策が必要",Y512=5,"優先的な対策が必要",Y512=6,"即座に対策が必要"))</f>
        <v/>
      </c>
      <c r="AA512" s="202"/>
      <c r="AB512" s="203"/>
    </row>
    <row r="513" spans="1:28" ht="26.25" customHeight="1">
      <c r="A513" s="115" t="s">
        <v>19</v>
      </c>
      <c r="B513" s="116"/>
      <c r="C513" s="116"/>
      <c r="D513" s="116"/>
      <c r="E513" s="135"/>
      <c r="F513" s="6">
        <v>2</v>
      </c>
      <c r="G513" s="194"/>
      <c r="H513" s="195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8"/>
      <c r="W513" s="46" t="str">
        <f>IF(I513="","",VLOOKUP(I513,'リスト1(PC入力用)'!$C$2:$E$169,2,FALSE))</f>
        <v/>
      </c>
      <c r="X513" s="47" t="str">
        <f>IF(I513="","",VLOOKUP(I513,'リスト1(PC入力用)'!$C$2:$E$169,3,FALSE))</f>
        <v/>
      </c>
      <c r="Y513" s="22" t="str">
        <f>IF(X513="","",W513+X513)</f>
        <v/>
      </c>
      <c r="Z513" s="201" t="str">
        <f t="shared" ref="Z513:Z514" si="21">IF(Y513="","",_xlfn.IFS(Y513=2,"対策の必要なし",Y513=3,"現時点では必要なし",Y513=4,"何らかの対策が必要",Y513=5,"優先的な対策が必要",Y513=6,"即座に対策が必要"))</f>
        <v/>
      </c>
      <c r="AA513" s="202"/>
      <c r="AB513" s="203"/>
    </row>
    <row r="514" spans="1:28" ht="26.25" customHeight="1" thickBot="1">
      <c r="A514" s="117"/>
      <c r="B514" s="118"/>
      <c r="C514" s="118"/>
      <c r="D514" s="118"/>
      <c r="E514" s="136"/>
      <c r="F514" s="7">
        <v>3</v>
      </c>
      <c r="G514" s="182"/>
      <c r="H514" s="196"/>
      <c r="I514" s="199"/>
      <c r="J514" s="199"/>
      <c r="K514" s="199"/>
      <c r="L514" s="199"/>
      <c r="M514" s="199"/>
      <c r="N514" s="199"/>
      <c r="O514" s="199"/>
      <c r="P514" s="199"/>
      <c r="Q514" s="199"/>
      <c r="R514" s="199"/>
      <c r="S514" s="199"/>
      <c r="T514" s="199"/>
      <c r="U514" s="199"/>
      <c r="V514" s="200"/>
      <c r="W514" s="46" t="str">
        <f>IF(I514="","",VLOOKUP(I514,'リスト1(PC入力用)'!$C$2:$E$169,2,FALSE))</f>
        <v/>
      </c>
      <c r="X514" s="47" t="str">
        <f>IF(I514="","",VLOOKUP(I514,'リスト1(PC入力用)'!$C$2:$E$169,3,FALSE))</f>
        <v/>
      </c>
      <c r="Y514" s="23" t="str">
        <f>IF(X514="","",W514+X514)</f>
        <v/>
      </c>
      <c r="Z514" s="201" t="str">
        <f t="shared" si="21"/>
        <v/>
      </c>
      <c r="AA514" s="202"/>
      <c r="AB514" s="203"/>
    </row>
    <row r="515" spans="1:28" ht="26.25" customHeight="1" thickTop="1">
      <c r="A515" s="137" t="s">
        <v>17</v>
      </c>
      <c r="B515" s="138"/>
      <c r="C515" s="138"/>
      <c r="D515" s="138"/>
      <c r="E515" s="139"/>
      <c r="F515" s="8" t="s">
        <v>8</v>
      </c>
      <c r="G515" s="11" t="s">
        <v>30</v>
      </c>
      <c r="H515" s="225" t="s">
        <v>23</v>
      </c>
      <c r="I515" s="226"/>
      <c r="J515" s="226"/>
      <c r="K515" s="147" t="s">
        <v>24</v>
      </c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  <c r="AA515" s="140"/>
      <c r="AB515" s="141"/>
    </row>
    <row r="516" spans="1:28" ht="26.25" customHeight="1">
      <c r="A516" s="142" t="s">
        <v>33</v>
      </c>
      <c r="B516" s="143"/>
      <c r="C516" s="143"/>
      <c r="D516" s="143"/>
      <c r="E516" s="143"/>
      <c r="F516" s="9"/>
      <c r="G516" s="34" t="str">
        <f>IF(F516="","",VLOOKUP(F516,F512:Y514,20,FALSE))</f>
        <v/>
      </c>
      <c r="H516" s="219" t="str">
        <f>IF(F516="","",VLOOKUP(F516,F512:AB514,21,FALSE))</f>
        <v/>
      </c>
      <c r="I516" s="220"/>
      <c r="J516" s="221"/>
      <c r="K516" s="194"/>
      <c r="L516" s="195"/>
      <c r="M516" s="186"/>
      <c r="N516" s="184"/>
      <c r="O516" s="184"/>
      <c r="P516" s="184"/>
      <c r="Q516" s="184"/>
      <c r="R516" s="184"/>
      <c r="S516" s="184"/>
      <c r="T516" s="187"/>
      <c r="U516" s="184"/>
      <c r="V516" s="184"/>
      <c r="W516" s="184"/>
      <c r="X516" s="184"/>
      <c r="Y516" s="184"/>
      <c r="Z516" s="184"/>
      <c r="AA516" s="184"/>
      <c r="AB516" s="185"/>
    </row>
    <row r="517" spans="1:28" ht="26.25" customHeight="1">
      <c r="A517" s="115" t="s">
        <v>31</v>
      </c>
      <c r="B517" s="116"/>
      <c r="C517" s="116"/>
      <c r="D517" s="116"/>
      <c r="E517" s="116"/>
      <c r="F517" s="9"/>
      <c r="G517" s="34" t="str">
        <f>IF(F517="","",VLOOKUP(F517,F512:Y514,20,FALSE))</f>
        <v/>
      </c>
      <c r="H517" s="219" t="str">
        <f>IF(F517="","",VLOOKUP(F517,F512:AB514,21,FALSE))</f>
        <v/>
      </c>
      <c r="I517" s="220"/>
      <c r="J517" s="221"/>
      <c r="K517" s="194"/>
      <c r="L517" s="195"/>
      <c r="M517" s="186"/>
      <c r="N517" s="184"/>
      <c r="O517" s="184"/>
      <c r="P517" s="184"/>
      <c r="Q517" s="184"/>
      <c r="R517" s="184"/>
      <c r="S517" s="184"/>
      <c r="T517" s="187"/>
      <c r="U517" s="184"/>
      <c r="V517" s="184"/>
      <c r="W517" s="184"/>
      <c r="X517" s="184"/>
      <c r="Y517" s="184"/>
      <c r="Z517" s="184"/>
      <c r="AA517" s="184"/>
      <c r="AB517" s="185"/>
    </row>
    <row r="518" spans="1:28" ht="26.25" customHeight="1" thickBot="1">
      <c r="A518" s="117"/>
      <c r="B518" s="118"/>
      <c r="C518" s="118"/>
      <c r="D518" s="118"/>
      <c r="E518" s="118"/>
      <c r="F518" s="10"/>
      <c r="G518" s="34" t="str">
        <f>IF(F518="","",VLOOKUP(F518,F512:Y514,20,FALSE))</f>
        <v/>
      </c>
      <c r="H518" s="222" t="str">
        <f>IF(F518="","",VLOOKUP(F518,F512:AB514,21,FALSE))</f>
        <v/>
      </c>
      <c r="I518" s="223"/>
      <c r="J518" s="224"/>
      <c r="K518" s="182"/>
      <c r="L518" s="196"/>
      <c r="M518" s="204"/>
      <c r="N518" s="181"/>
      <c r="O518" s="181"/>
      <c r="P518" s="181"/>
      <c r="Q518" s="181"/>
      <c r="R518" s="181"/>
      <c r="S518" s="181"/>
      <c r="T518" s="205"/>
      <c r="U518" s="184"/>
      <c r="V518" s="184"/>
      <c r="W518" s="184"/>
      <c r="X518" s="184"/>
      <c r="Y518" s="184"/>
      <c r="Z518" s="184"/>
      <c r="AA518" s="184"/>
      <c r="AB518" s="185"/>
    </row>
    <row r="519" spans="1:28" ht="26.25" customHeight="1" thickTop="1">
      <c r="A519" s="123" t="s">
        <v>13</v>
      </c>
      <c r="B519" s="124"/>
      <c r="C519" s="124"/>
      <c r="D519" s="124"/>
      <c r="E519" s="124"/>
      <c r="F519" s="229"/>
      <c r="G519" s="230"/>
      <c r="H519" s="230"/>
      <c r="I519" s="230"/>
      <c r="J519" s="230"/>
      <c r="K519" s="230"/>
      <c r="L519" s="230"/>
      <c r="M519" s="230"/>
      <c r="N519" s="230"/>
      <c r="O519" s="230"/>
      <c r="P519" s="230"/>
      <c r="Q519" s="230"/>
      <c r="R519" s="230"/>
      <c r="S519" s="230"/>
      <c r="T519" s="230"/>
      <c r="U519" s="230"/>
      <c r="V519" s="230"/>
      <c r="W519" s="230"/>
      <c r="X519" s="230"/>
      <c r="Y519" s="131" t="s">
        <v>35</v>
      </c>
      <c r="Z519" s="131"/>
      <c r="AA519" s="131"/>
      <c r="AB519" s="132"/>
    </row>
    <row r="520" spans="1:28" ht="26.25" customHeight="1" thickBot="1">
      <c r="A520" s="125"/>
      <c r="B520" s="126"/>
      <c r="C520" s="126"/>
      <c r="D520" s="126"/>
      <c r="E520" s="126"/>
      <c r="F520" s="231"/>
      <c r="G520" s="232"/>
      <c r="H520" s="232"/>
      <c r="I520" s="232"/>
      <c r="J520" s="232"/>
      <c r="K520" s="232"/>
      <c r="L520" s="232"/>
      <c r="M520" s="232"/>
      <c r="N520" s="232"/>
      <c r="O520" s="232"/>
      <c r="P520" s="232"/>
      <c r="Q520" s="232"/>
      <c r="R520" s="232"/>
      <c r="S520" s="232"/>
      <c r="T520" s="232"/>
      <c r="U520" s="232"/>
      <c r="V520" s="232"/>
      <c r="W520" s="232"/>
      <c r="X520" s="232"/>
      <c r="Y520" s="133"/>
      <c r="Z520" s="133"/>
      <c r="AA520" s="133"/>
      <c r="AB520" s="134"/>
    </row>
    <row r="521" spans="1:28" ht="26.25" customHeight="1" thickTop="1">
      <c r="A521" s="101" t="s">
        <v>11</v>
      </c>
      <c r="B521" s="208" t="str">
        <f>IF(B497="","",B497)</f>
        <v/>
      </c>
      <c r="C521" s="209"/>
      <c r="D521" s="209"/>
      <c r="E521" s="210"/>
      <c r="F521" s="112" t="s">
        <v>12</v>
      </c>
      <c r="G521" s="14" t="s">
        <v>14</v>
      </c>
      <c r="H521" s="15">
        <v>2</v>
      </c>
      <c r="I521" s="13">
        <v>3</v>
      </c>
      <c r="J521" s="15">
        <v>4</v>
      </c>
      <c r="K521" s="15">
        <v>5</v>
      </c>
      <c r="L521" s="16">
        <v>6</v>
      </c>
      <c r="M521" s="16">
        <v>7</v>
      </c>
      <c r="N521" s="16">
        <v>8</v>
      </c>
      <c r="O521" s="16">
        <v>9</v>
      </c>
      <c r="P521" s="16">
        <v>10</v>
      </c>
      <c r="Q521" s="15">
        <v>11</v>
      </c>
      <c r="R521" s="16">
        <v>12</v>
      </c>
      <c r="S521" s="16">
        <v>13</v>
      </c>
      <c r="T521" s="16">
        <v>14</v>
      </c>
      <c r="U521" s="16">
        <v>15</v>
      </c>
      <c r="V521" s="16">
        <v>16</v>
      </c>
      <c r="W521" s="16">
        <v>17</v>
      </c>
      <c r="X521" s="16">
        <v>18</v>
      </c>
      <c r="Y521" s="16">
        <v>19</v>
      </c>
      <c r="Z521" s="18">
        <v>20</v>
      </c>
      <c r="AA521" s="86"/>
      <c r="AB521" s="87"/>
    </row>
    <row r="522" spans="1:28" ht="26.25" customHeight="1">
      <c r="A522" s="101"/>
      <c r="B522" s="211"/>
      <c r="C522" s="212"/>
      <c r="D522" s="212"/>
      <c r="E522" s="213"/>
      <c r="F522" s="113"/>
      <c r="G522" s="217"/>
      <c r="H522" s="217"/>
      <c r="I522" s="217"/>
      <c r="J522" s="217"/>
      <c r="K522" s="217"/>
      <c r="L522" s="217"/>
      <c r="M522" s="217"/>
      <c r="N522" s="217"/>
      <c r="O522" s="217"/>
      <c r="P522" s="217"/>
      <c r="Q522" s="217"/>
      <c r="R522" s="217"/>
      <c r="S522" s="217"/>
      <c r="T522" s="217"/>
      <c r="U522" s="217"/>
      <c r="V522" s="217"/>
      <c r="W522" s="217"/>
      <c r="X522" s="217"/>
      <c r="Y522" s="217"/>
      <c r="Z522" s="217"/>
      <c r="AA522" s="88"/>
      <c r="AB522" s="89"/>
    </row>
    <row r="523" spans="1:28" ht="26.25" customHeight="1">
      <c r="A523" s="101"/>
      <c r="B523" s="211"/>
      <c r="C523" s="212"/>
      <c r="D523" s="212"/>
      <c r="E523" s="213"/>
      <c r="F523" s="113"/>
      <c r="G523" s="217"/>
      <c r="H523" s="217"/>
      <c r="I523" s="217"/>
      <c r="J523" s="217"/>
      <c r="K523" s="217"/>
      <c r="L523" s="217"/>
      <c r="M523" s="217"/>
      <c r="N523" s="217"/>
      <c r="O523" s="217"/>
      <c r="P523" s="217"/>
      <c r="Q523" s="217"/>
      <c r="R523" s="217"/>
      <c r="S523" s="217"/>
      <c r="T523" s="217"/>
      <c r="U523" s="217"/>
      <c r="V523" s="217"/>
      <c r="W523" s="217"/>
      <c r="X523" s="217"/>
      <c r="Y523" s="217"/>
      <c r="Z523" s="217"/>
      <c r="AA523" s="88"/>
      <c r="AB523" s="89"/>
    </row>
    <row r="524" spans="1:28" ht="26.25" customHeight="1">
      <c r="A524" s="102"/>
      <c r="B524" s="214"/>
      <c r="C524" s="215"/>
      <c r="D524" s="215"/>
      <c r="E524" s="216"/>
      <c r="F524" s="114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90"/>
      <c r="AB524" s="91"/>
    </row>
    <row r="525" spans="1:28" ht="26.25" customHeight="1">
      <c r="A525" s="28"/>
      <c r="B525" s="29"/>
      <c r="C525" s="29"/>
      <c r="D525" s="29"/>
      <c r="E525" s="29"/>
      <c r="F525" s="28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27"/>
      <c r="Z525" s="27"/>
      <c r="AA525" s="26"/>
      <c r="AB525" s="26"/>
    </row>
    <row r="526" spans="1:28" ht="26.25" customHeight="1">
      <c r="A526" s="92" t="s">
        <v>9</v>
      </c>
      <c r="B526" s="93"/>
      <c r="C526" s="64" t="s">
        <v>21</v>
      </c>
      <c r="D526" s="64"/>
      <c r="E526" s="64"/>
      <c r="F526" s="64"/>
      <c r="G526" s="98"/>
      <c r="H526" s="61" t="s">
        <v>15</v>
      </c>
      <c r="I526" s="61"/>
      <c r="J526" s="64" t="s">
        <v>20</v>
      </c>
      <c r="K526" s="64"/>
      <c r="L526" s="64"/>
      <c r="M526" s="64"/>
      <c r="N526" s="64"/>
      <c r="O526" s="98"/>
      <c r="P526" s="61" t="s">
        <v>29</v>
      </c>
      <c r="Q526" s="61"/>
      <c r="R526" s="61"/>
      <c r="S526" s="61"/>
      <c r="T526" s="64" t="s">
        <v>26</v>
      </c>
      <c r="U526" s="64"/>
      <c r="V526" s="64"/>
      <c r="W526" s="67" t="s">
        <v>23</v>
      </c>
      <c r="X526" s="68"/>
      <c r="Y526" s="73" t="s">
        <v>34</v>
      </c>
      <c r="Z526" s="73"/>
      <c r="AA526" s="73"/>
      <c r="AB526" s="74"/>
    </row>
    <row r="527" spans="1:28" ht="26.25" customHeight="1">
      <c r="A527" s="94"/>
      <c r="B527" s="95"/>
      <c r="C527" s="65"/>
      <c r="D527" s="65"/>
      <c r="E527" s="65"/>
      <c r="F527" s="65"/>
      <c r="G527" s="99"/>
      <c r="H527" s="62"/>
      <c r="I527" s="62"/>
      <c r="J527" s="65"/>
      <c r="K527" s="65"/>
      <c r="L527" s="65"/>
      <c r="M527" s="65"/>
      <c r="N527" s="65"/>
      <c r="O527" s="99"/>
      <c r="P527" s="62"/>
      <c r="Q527" s="62"/>
      <c r="R527" s="62"/>
      <c r="S527" s="62"/>
      <c r="T527" s="65"/>
      <c r="U527" s="65"/>
      <c r="V527" s="65"/>
      <c r="W527" s="69"/>
      <c r="X527" s="70"/>
      <c r="Y527" s="75"/>
      <c r="Z527" s="75"/>
      <c r="AA527" s="75"/>
      <c r="AB527" s="76"/>
    </row>
    <row r="528" spans="1:28" ht="26.25" customHeight="1">
      <c r="A528" s="96"/>
      <c r="B528" s="97"/>
      <c r="C528" s="66"/>
      <c r="D528" s="66"/>
      <c r="E528" s="66"/>
      <c r="F528" s="66"/>
      <c r="G528" s="100"/>
      <c r="H528" s="63"/>
      <c r="I528" s="63"/>
      <c r="J528" s="66"/>
      <c r="K528" s="66"/>
      <c r="L528" s="66"/>
      <c r="M528" s="66"/>
      <c r="N528" s="66"/>
      <c r="O528" s="100"/>
      <c r="P528" s="63"/>
      <c r="Q528" s="63"/>
      <c r="R528" s="63"/>
      <c r="S528" s="63"/>
      <c r="T528" s="66"/>
      <c r="U528" s="66"/>
      <c r="V528" s="66"/>
      <c r="W528" s="71"/>
      <c r="X528" s="72"/>
      <c r="Y528" s="77"/>
      <c r="Z528" s="77"/>
      <c r="AA528" s="77"/>
      <c r="AB528" s="78"/>
    </row>
    <row r="529" spans="1:29" ht="26.25" customHeight="1">
      <c r="A529" s="165" t="s">
        <v>22</v>
      </c>
      <c r="B529" s="165"/>
      <c r="C529" s="165"/>
      <c r="D529" s="165"/>
      <c r="E529" s="165"/>
      <c r="F529" s="165"/>
      <c r="G529" s="165"/>
      <c r="H529" s="165"/>
      <c r="I529" s="165"/>
      <c r="J529" s="165"/>
      <c r="K529" s="165"/>
      <c r="L529" s="165"/>
      <c r="M529" s="1"/>
      <c r="N529" s="1"/>
      <c r="O529" s="1"/>
      <c r="P529" s="2"/>
      <c r="T529" s="227" t="str">
        <f>IF(T505="","",T505+1)</f>
        <v/>
      </c>
      <c r="U529" s="227"/>
      <c r="V529" s="227"/>
      <c r="W529" s="227"/>
      <c r="X529" s="227"/>
      <c r="Y529" s="227"/>
      <c r="Z529" s="227"/>
      <c r="AA529" s="207" t="str">
        <f>IF(T529="","",T529)</f>
        <v/>
      </c>
      <c r="AB529" s="207"/>
      <c r="AC529" s="21"/>
    </row>
    <row r="530" spans="1:29" ht="26.25" customHeight="1">
      <c r="A530" s="166"/>
      <c r="B530" s="166"/>
      <c r="C530" s="166"/>
      <c r="D530" s="166"/>
      <c r="E530" s="166"/>
      <c r="F530" s="167"/>
      <c r="G530" s="167"/>
      <c r="H530" s="167"/>
      <c r="I530" s="167"/>
      <c r="J530" s="167"/>
      <c r="K530" s="167"/>
      <c r="L530" s="167"/>
      <c r="M530" s="168" t="s">
        <v>5</v>
      </c>
      <c r="N530" s="168"/>
      <c r="O530" s="228" t="str">
        <f>IF(O506="","",O506)</f>
        <v/>
      </c>
      <c r="P530" s="228"/>
      <c r="Q530" s="228"/>
      <c r="R530" s="228"/>
      <c r="S530" s="228"/>
      <c r="T530" s="228"/>
      <c r="U530" s="228"/>
      <c r="V530" s="228"/>
      <c r="W530" s="228"/>
      <c r="X530" s="228"/>
      <c r="Y530" s="228"/>
      <c r="Z530" s="228"/>
      <c r="AA530" s="228"/>
      <c r="AB530" s="228"/>
    </row>
    <row r="531" spans="1:29" ht="26.25" customHeight="1">
      <c r="A531" s="170" t="s">
        <v>6</v>
      </c>
      <c r="B531" s="171"/>
      <c r="C531" s="171"/>
      <c r="D531" s="171"/>
      <c r="E531" s="172"/>
      <c r="F531" s="176"/>
      <c r="G531" s="177"/>
      <c r="H531" s="177"/>
      <c r="I531" s="177"/>
      <c r="J531" s="177"/>
      <c r="K531" s="177"/>
      <c r="L531" s="177"/>
      <c r="M531" s="177"/>
      <c r="N531" s="177"/>
      <c r="O531" s="177"/>
      <c r="P531" s="177"/>
      <c r="Q531" s="177"/>
      <c r="R531" s="178"/>
      <c r="S531" s="177"/>
      <c r="T531" s="177"/>
      <c r="U531" s="177"/>
      <c r="V531" s="177"/>
      <c r="W531" s="177"/>
      <c r="X531" s="177"/>
      <c r="Y531" s="177"/>
      <c r="Z531" s="177"/>
      <c r="AA531" s="177"/>
      <c r="AB531" s="179"/>
    </row>
    <row r="532" spans="1:29" ht="26.25" customHeight="1" thickBot="1">
      <c r="A532" s="173"/>
      <c r="B532" s="174"/>
      <c r="C532" s="174"/>
      <c r="D532" s="174"/>
      <c r="E532" s="175"/>
      <c r="F532" s="180"/>
      <c r="G532" s="181"/>
      <c r="H532" s="181"/>
      <c r="I532" s="181"/>
      <c r="J532" s="181"/>
      <c r="K532" s="181"/>
      <c r="L532" s="181"/>
      <c r="M532" s="181"/>
      <c r="N532" s="181"/>
      <c r="O532" s="181"/>
      <c r="P532" s="181"/>
      <c r="Q532" s="181"/>
      <c r="R532" s="182"/>
      <c r="S532" s="181"/>
      <c r="T532" s="181"/>
      <c r="U532" s="181"/>
      <c r="V532" s="181"/>
      <c r="W532" s="181"/>
      <c r="X532" s="181"/>
      <c r="Y532" s="181"/>
      <c r="Z532" s="181"/>
      <c r="AA532" s="181"/>
      <c r="AB532" s="183"/>
    </row>
    <row r="533" spans="1:29" ht="26.25" customHeight="1" thickTop="1">
      <c r="A533" s="154" t="s">
        <v>7</v>
      </c>
      <c r="B533" s="155"/>
      <c r="C533" s="155"/>
      <c r="D533" s="155"/>
      <c r="E533" s="155"/>
      <c r="F533" s="155"/>
      <c r="G533" s="155"/>
      <c r="H533" s="155"/>
      <c r="I533" s="155"/>
      <c r="J533" s="155"/>
      <c r="K533" s="155"/>
      <c r="L533" s="156"/>
      <c r="M533" s="12">
        <v>1</v>
      </c>
      <c r="N533" s="188"/>
      <c r="O533" s="188"/>
      <c r="P533" s="188"/>
      <c r="Q533" s="188"/>
      <c r="R533" s="188"/>
      <c r="S533" s="188"/>
      <c r="T533" s="189"/>
      <c r="U533" s="17">
        <v>3</v>
      </c>
      <c r="V533" s="192"/>
      <c r="W533" s="192"/>
      <c r="X533" s="192"/>
      <c r="Y533" s="192"/>
      <c r="Z533" s="192"/>
      <c r="AA533" s="192"/>
      <c r="AB533" s="193"/>
    </row>
    <row r="534" spans="1:29" ht="26.25" customHeight="1" thickBot="1">
      <c r="A534" s="160" t="s">
        <v>18</v>
      </c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2"/>
      <c r="M534" s="3">
        <v>2</v>
      </c>
      <c r="N534" s="190"/>
      <c r="O534" s="190"/>
      <c r="P534" s="190"/>
      <c r="Q534" s="190"/>
      <c r="R534" s="190"/>
      <c r="S534" s="190"/>
      <c r="T534" s="191"/>
      <c r="U534" s="3">
        <v>4</v>
      </c>
      <c r="V534" s="181"/>
      <c r="W534" s="181"/>
      <c r="X534" s="181"/>
      <c r="Y534" s="181"/>
      <c r="Z534" s="181"/>
      <c r="AA534" s="181"/>
      <c r="AB534" s="183"/>
    </row>
    <row r="535" spans="1:29" ht="26.25" customHeight="1" thickTop="1">
      <c r="A535" s="137" t="s">
        <v>16</v>
      </c>
      <c r="B535" s="138"/>
      <c r="C535" s="138"/>
      <c r="D535" s="138"/>
      <c r="E535" s="139"/>
      <c r="F535" s="5" t="s">
        <v>8</v>
      </c>
      <c r="G535" s="147" t="s">
        <v>141</v>
      </c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1"/>
      <c r="W535" s="148" t="s">
        <v>28</v>
      </c>
      <c r="X535" s="149"/>
      <c r="Y535" s="150"/>
      <c r="Z535" s="151" t="s">
        <v>25</v>
      </c>
      <c r="AA535" s="151"/>
      <c r="AB535" s="152"/>
    </row>
    <row r="536" spans="1:29" ht="26.25" customHeight="1">
      <c r="A536" s="142" t="s">
        <v>10</v>
      </c>
      <c r="B536" s="143"/>
      <c r="C536" s="143"/>
      <c r="D536" s="143"/>
      <c r="E536" s="153"/>
      <c r="F536" s="6">
        <v>1</v>
      </c>
      <c r="G536" s="194"/>
      <c r="H536" s="195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8"/>
      <c r="W536" s="46" t="str">
        <f>IF(I536="","",VLOOKUP(I536,'リスト1(PC入力用)'!$C$2:$E$169,2,FALSE))</f>
        <v/>
      </c>
      <c r="X536" s="47" t="str">
        <f>IF(I536="","",VLOOKUP(I536,'リスト1(PC入力用)'!$C$2:$E$169,3,FALSE))</f>
        <v/>
      </c>
      <c r="Y536" s="22" t="str">
        <f>IF(X536="","",W536+X536)</f>
        <v/>
      </c>
      <c r="Z536" s="201" t="str">
        <f>IF(Y536="","",_xlfn.IFS(Y536=2,"対策の必要なし",Y536=3,"現時点では必要なし",Y536=4,"何らかの対策が必要",Y536=5,"優先的な対策が必要",Y536=6,"即座に対策が必要"))</f>
        <v/>
      </c>
      <c r="AA536" s="202"/>
      <c r="AB536" s="203"/>
    </row>
    <row r="537" spans="1:29" ht="26.25" customHeight="1">
      <c r="A537" s="115" t="s">
        <v>19</v>
      </c>
      <c r="B537" s="116"/>
      <c r="C537" s="116"/>
      <c r="D537" s="116"/>
      <c r="E537" s="135"/>
      <c r="F537" s="6">
        <v>2</v>
      </c>
      <c r="G537" s="194"/>
      <c r="H537" s="195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8"/>
      <c r="W537" s="46" t="str">
        <f>IF(I537="","",VLOOKUP(I537,'リスト1(PC入力用)'!$C$2:$E$169,2,FALSE))</f>
        <v/>
      </c>
      <c r="X537" s="47" t="str">
        <f>IF(I537="","",VLOOKUP(I537,'リスト1(PC入力用)'!$C$2:$E$169,3,FALSE))</f>
        <v/>
      </c>
      <c r="Y537" s="22" t="str">
        <f>IF(X537="","",W537+X537)</f>
        <v/>
      </c>
      <c r="Z537" s="201" t="str">
        <f t="shared" ref="Z537:Z538" si="22">IF(Y537="","",_xlfn.IFS(Y537=2,"対策の必要なし",Y537=3,"現時点では必要なし",Y537=4,"何らかの対策が必要",Y537=5,"優先的な対策が必要",Y537=6,"即座に対策が必要"))</f>
        <v/>
      </c>
      <c r="AA537" s="202"/>
      <c r="AB537" s="203"/>
    </row>
    <row r="538" spans="1:29" ht="26.25" customHeight="1" thickBot="1">
      <c r="A538" s="117"/>
      <c r="B538" s="118"/>
      <c r="C538" s="118"/>
      <c r="D538" s="118"/>
      <c r="E538" s="136"/>
      <c r="F538" s="7">
        <v>3</v>
      </c>
      <c r="G538" s="182"/>
      <c r="H538" s="196"/>
      <c r="I538" s="199"/>
      <c r="J538" s="199"/>
      <c r="K538" s="199"/>
      <c r="L538" s="199"/>
      <c r="M538" s="199"/>
      <c r="N538" s="199"/>
      <c r="O538" s="199"/>
      <c r="P538" s="199"/>
      <c r="Q538" s="199"/>
      <c r="R538" s="199"/>
      <c r="S538" s="199"/>
      <c r="T538" s="199"/>
      <c r="U538" s="199"/>
      <c r="V538" s="200"/>
      <c r="W538" s="46" t="str">
        <f>IF(I538="","",VLOOKUP(I538,'リスト1(PC入力用)'!$C$2:$E$169,2,FALSE))</f>
        <v/>
      </c>
      <c r="X538" s="47" t="str">
        <f>IF(I538="","",VLOOKUP(I538,'リスト1(PC入力用)'!$C$2:$E$169,3,FALSE))</f>
        <v/>
      </c>
      <c r="Y538" s="23" t="str">
        <f>IF(X538="","",W538+X538)</f>
        <v/>
      </c>
      <c r="Z538" s="201" t="str">
        <f t="shared" si="22"/>
        <v/>
      </c>
      <c r="AA538" s="202"/>
      <c r="AB538" s="203"/>
    </row>
    <row r="539" spans="1:29" ht="26.25" customHeight="1" thickTop="1">
      <c r="A539" s="137" t="s">
        <v>17</v>
      </c>
      <c r="B539" s="138"/>
      <c r="C539" s="138"/>
      <c r="D539" s="138"/>
      <c r="E539" s="139"/>
      <c r="F539" s="8" t="s">
        <v>8</v>
      </c>
      <c r="G539" s="11" t="s">
        <v>30</v>
      </c>
      <c r="H539" s="225" t="s">
        <v>23</v>
      </c>
      <c r="I539" s="226"/>
      <c r="J539" s="226"/>
      <c r="K539" s="147" t="s">
        <v>24</v>
      </c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  <c r="AA539" s="140"/>
      <c r="AB539" s="141"/>
    </row>
    <row r="540" spans="1:29" ht="26.25" customHeight="1">
      <c r="A540" s="142" t="s">
        <v>33</v>
      </c>
      <c r="B540" s="143"/>
      <c r="C540" s="143"/>
      <c r="D540" s="143"/>
      <c r="E540" s="143"/>
      <c r="F540" s="9"/>
      <c r="G540" s="34" t="str">
        <f>IF(F540="","",VLOOKUP(F540,F536:Y538,20,FALSE))</f>
        <v/>
      </c>
      <c r="H540" s="219" t="str">
        <f>IF(F540="","",VLOOKUP(F540,F536:AB538,21,FALSE))</f>
        <v/>
      </c>
      <c r="I540" s="220"/>
      <c r="J540" s="221"/>
      <c r="K540" s="194"/>
      <c r="L540" s="195"/>
      <c r="M540" s="186"/>
      <c r="N540" s="184"/>
      <c r="O540" s="184"/>
      <c r="P540" s="184"/>
      <c r="Q540" s="184"/>
      <c r="R540" s="184"/>
      <c r="S540" s="184"/>
      <c r="T540" s="187"/>
      <c r="U540" s="184"/>
      <c r="V540" s="184"/>
      <c r="W540" s="184"/>
      <c r="X540" s="184"/>
      <c r="Y540" s="184"/>
      <c r="Z540" s="184"/>
      <c r="AA540" s="184"/>
      <c r="AB540" s="185"/>
    </row>
    <row r="541" spans="1:29" ht="26.25" customHeight="1">
      <c r="A541" s="115" t="s">
        <v>31</v>
      </c>
      <c r="B541" s="116"/>
      <c r="C541" s="116"/>
      <c r="D541" s="116"/>
      <c r="E541" s="116"/>
      <c r="F541" s="9"/>
      <c r="G541" s="34" t="str">
        <f>IF(F541="","",VLOOKUP(F541,F536:Y538,20,FALSE))</f>
        <v/>
      </c>
      <c r="H541" s="219" t="str">
        <f>IF(F541="","",VLOOKUP(F541,F536:AB538,21,FALSE))</f>
        <v/>
      </c>
      <c r="I541" s="220"/>
      <c r="J541" s="221"/>
      <c r="K541" s="194"/>
      <c r="L541" s="195"/>
      <c r="M541" s="186"/>
      <c r="N541" s="184"/>
      <c r="O541" s="184"/>
      <c r="P541" s="184"/>
      <c r="Q541" s="184"/>
      <c r="R541" s="184"/>
      <c r="S541" s="184"/>
      <c r="T541" s="187"/>
      <c r="U541" s="184"/>
      <c r="V541" s="184"/>
      <c r="W541" s="184"/>
      <c r="X541" s="184"/>
      <c r="Y541" s="184"/>
      <c r="Z541" s="184"/>
      <c r="AA541" s="184"/>
      <c r="AB541" s="185"/>
    </row>
    <row r="542" spans="1:29" ht="26.25" customHeight="1" thickBot="1">
      <c r="A542" s="117"/>
      <c r="B542" s="118"/>
      <c r="C542" s="118"/>
      <c r="D542" s="118"/>
      <c r="E542" s="118"/>
      <c r="F542" s="10"/>
      <c r="G542" s="34" t="str">
        <f>IF(F542="","",VLOOKUP(F542,F536:Y538,20,FALSE))</f>
        <v/>
      </c>
      <c r="H542" s="222" t="str">
        <f>IF(F542="","",VLOOKUP(F542,F536:AB538,21,FALSE))</f>
        <v/>
      </c>
      <c r="I542" s="223"/>
      <c r="J542" s="224"/>
      <c r="K542" s="182"/>
      <c r="L542" s="196"/>
      <c r="M542" s="204"/>
      <c r="N542" s="181"/>
      <c r="O542" s="181"/>
      <c r="P542" s="181"/>
      <c r="Q542" s="181"/>
      <c r="R542" s="181"/>
      <c r="S542" s="181"/>
      <c r="T542" s="205"/>
      <c r="U542" s="184"/>
      <c r="V542" s="184"/>
      <c r="W542" s="184"/>
      <c r="X542" s="184"/>
      <c r="Y542" s="184"/>
      <c r="Z542" s="184"/>
      <c r="AA542" s="184"/>
      <c r="AB542" s="185"/>
    </row>
    <row r="543" spans="1:29" ht="26.25" customHeight="1" thickTop="1">
      <c r="A543" s="123" t="s">
        <v>13</v>
      </c>
      <c r="B543" s="124"/>
      <c r="C543" s="124"/>
      <c r="D543" s="124"/>
      <c r="E543" s="124"/>
      <c r="F543" s="229"/>
      <c r="G543" s="230"/>
      <c r="H543" s="230"/>
      <c r="I543" s="230"/>
      <c r="J543" s="230"/>
      <c r="K543" s="230"/>
      <c r="L543" s="230"/>
      <c r="M543" s="230"/>
      <c r="N543" s="230"/>
      <c r="O543" s="230"/>
      <c r="P543" s="230"/>
      <c r="Q543" s="230"/>
      <c r="R543" s="230"/>
      <c r="S543" s="230"/>
      <c r="T543" s="230"/>
      <c r="U543" s="230"/>
      <c r="V543" s="230"/>
      <c r="W543" s="230"/>
      <c r="X543" s="230"/>
      <c r="Y543" s="131" t="s">
        <v>35</v>
      </c>
      <c r="Z543" s="131"/>
      <c r="AA543" s="131"/>
      <c r="AB543" s="132"/>
    </row>
    <row r="544" spans="1:29" ht="26.25" customHeight="1" thickBot="1">
      <c r="A544" s="125"/>
      <c r="B544" s="126"/>
      <c r="C544" s="126"/>
      <c r="D544" s="126"/>
      <c r="E544" s="126"/>
      <c r="F544" s="231"/>
      <c r="G544" s="232"/>
      <c r="H544" s="232"/>
      <c r="I544" s="232"/>
      <c r="J544" s="232"/>
      <c r="K544" s="232"/>
      <c r="L544" s="232"/>
      <c r="M544" s="232"/>
      <c r="N544" s="232"/>
      <c r="O544" s="232"/>
      <c r="P544" s="232"/>
      <c r="Q544" s="232"/>
      <c r="R544" s="232"/>
      <c r="S544" s="232"/>
      <c r="T544" s="232"/>
      <c r="U544" s="232"/>
      <c r="V544" s="232"/>
      <c r="W544" s="232"/>
      <c r="X544" s="232"/>
      <c r="Y544" s="133"/>
      <c r="Z544" s="133"/>
      <c r="AA544" s="133"/>
      <c r="AB544" s="134"/>
    </row>
    <row r="545" spans="1:29" ht="26.25" customHeight="1" thickTop="1">
      <c r="A545" s="101" t="s">
        <v>11</v>
      </c>
      <c r="B545" s="208" t="str">
        <f>IF(B521="","",B521)</f>
        <v/>
      </c>
      <c r="C545" s="209"/>
      <c r="D545" s="209"/>
      <c r="E545" s="210"/>
      <c r="F545" s="112" t="s">
        <v>12</v>
      </c>
      <c r="G545" s="14" t="s">
        <v>14</v>
      </c>
      <c r="H545" s="15">
        <v>2</v>
      </c>
      <c r="I545" s="13">
        <v>3</v>
      </c>
      <c r="J545" s="15">
        <v>4</v>
      </c>
      <c r="K545" s="15">
        <v>5</v>
      </c>
      <c r="L545" s="16">
        <v>6</v>
      </c>
      <c r="M545" s="16">
        <v>7</v>
      </c>
      <c r="N545" s="16">
        <v>8</v>
      </c>
      <c r="O545" s="16">
        <v>9</v>
      </c>
      <c r="P545" s="16">
        <v>10</v>
      </c>
      <c r="Q545" s="15">
        <v>11</v>
      </c>
      <c r="R545" s="16">
        <v>12</v>
      </c>
      <c r="S545" s="16">
        <v>13</v>
      </c>
      <c r="T545" s="16">
        <v>14</v>
      </c>
      <c r="U545" s="16">
        <v>15</v>
      </c>
      <c r="V545" s="16">
        <v>16</v>
      </c>
      <c r="W545" s="16">
        <v>17</v>
      </c>
      <c r="X545" s="16">
        <v>18</v>
      </c>
      <c r="Y545" s="16">
        <v>19</v>
      </c>
      <c r="Z545" s="18">
        <v>20</v>
      </c>
      <c r="AA545" s="86"/>
      <c r="AB545" s="87"/>
    </row>
    <row r="546" spans="1:29" ht="26.25" customHeight="1">
      <c r="A546" s="101"/>
      <c r="B546" s="211"/>
      <c r="C546" s="212"/>
      <c r="D546" s="212"/>
      <c r="E546" s="213"/>
      <c r="F546" s="113"/>
      <c r="G546" s="217"/>
      <c r="H546" s="217"/>
      <c r="I546" s="217"/>
      <c r="J546" s="217"/>
      <c r="K546" s="217"/>
      <c r="L546" s="217"/>
      <c r="M546" s="217"/>
      <c r="N546" s="217"/>
      <c r="O546" s="217"/>
      <c r="P546" s="217"/>
      <c r="Q546" s="217"/>
      <c r="R546" s="217"/>
      <c r="S546" s="217"/>
      <c r="T546" s="217"/>
      <c r="U546" s="217"/>
      <c r="V546" s="217"/>
      <c r="W546" s="217"/>
      <c r="X546" s="217"/>
      <c r="Y546" s="217"/>
      <c r="Z546" s="217"/>
      <c r="AA546" s="88"/>
      <c r="AB546" s="89"/>
    </row>
    <row r="547" spans="1:29" ht="26.25" customHeight="1">
      <c r="A547" s="101"/>
      <c r="B547" s="211"/>
      <c r="C547" s="212"/>
      <c r="D547" s="212"/>
      <c r="E547" s="213"/>
      <c r="F547" s="113"/>
      <c r="G547" s="217"/>
      <c r="H547" s="217"/>
      <c r="I547" s="217"/>
      <c r="J547" s="217"/>
      <c r="K547" s="217"/>
      <c r="L547" s="217"/>
      <c r="M547" s="217"/>
      <c r="N547" s="217"/>
      <c r="O547" s="217"/>
      <c r="P547" s="217"/>
      <c r="Q547" s="217"/>
      <c r="R547" s="217"/>
      <c r="S547" s="217"/>
      <c r="T547" s="217"/>
      <c r="U547" s="217"/>
      <c r="V547" s="217"/>
      <c r="W547" s="217"/>
      <c r="X547" s="217"/>
      <c r="Y547" s="217"/>
      <c r="Z547" s="217"/>
      <c r="AA547" s="88"/>
      <c r="AB547" s="89"/>
    </row>
    <row r="548" spans="1:29" ht="26.25" customHeight="1">
      <c r="A548" s="102"/>
      <c r="B548" s="214"/>
      <c r="C548" s="215"/>
      <c r="D548" s="215"/>
      <c r="E548" s="216"/>
      <c r="F548" s="114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90"/>
      <c r="AB548" s="91"/>
    </row>
    <row r="549" spans="1:29" ht="26.25" customHeight="1">
      <c r="A549" s="28"/>
      <c r="B549" s="29"/>
      <c r="C549" s="29"/>
      <c r="D549" s="29"/>
      <c r="E549" s="29"/>
      <c r="F549" s="28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27"/>
      <c r="Z549" s="27"/>
      <c r="AA549" s="26"/>
      <c r="AB549" s="26"/>
    </row>
    <row r="550" spans="1:29" ht="26.25" customHeight="1">
      <c r="A550" s="92" t="s">
        <v>9</v>
      </c>
      <c r="B550" s="93"/>
      <c r="C550" s="64" t="s">
        <v>21</v>
      </c>
      <c r="D550" s="64"/>
      <c r="E550" s="64"/>
      <c r="F550" s="64"/>
      <c r="G550" s="98"/>
      <c r="H550" s="61" t="s">
        <v>15</v>
      </c>
      <c r="I550" s="61"/>
      <c r="J550" s="64" t="s">
        <v>20</v>
      </c>
      <c r="K550" s="64"/>
      <c r="L550" s="64"/>
      <c r="M550" s="64"/>
      <c r="N550" s="64"/>
      <c r="O550" s="98"/>
      <c r="P550" s="61" t="s">
        <v>29</v>
      </c>
      <c r="Q550" s="61"/>
      <c r="R550" s="61"/>
      <c r="S550" s="61"/>
      <c r="T550" s="64" t="s">
        <v>26</v>
      </c>
      <c r="U550" s="64"/>
      <c r="V550" s="64"/>
      <c r="W550" s="67" t="s">
        <v>23</v>
      </c>
      <c r="X550" s="68"/>
      <c r="Y550" s="73" t="s">
        <v>34</v>
      </c>
      <c r="Z550" s="73"/>
      <c r="AA550" s="73"/>
      <c r="AB550" s="74"/>
    </row>
    <row r="551" spans="1:29" ht="26.25" customHeight="1">
      <c r="A551" s="94"/>
      <c r="B551" s="95"/>
      <c r="C551" s="65"/>
      <c r="D551" s="65"/>
      <c r="E551" s="65"/>
      <c r="F551" s="65"/>
      <c r="G551" s="99"/>
      <c r="H551" s="62"/>
      <c r="I551" s="62"/>
      <c r="J551" s="65"/>
      <c r="K551" s="65"/>
      <c r="L551" s="65"/>
      <c r="M551" s="65"/>
      <c r="N551" s="65"/>
      <c r="O551" s="99"/>
      <c r="P551" s="62"/>
      <c r="Q551" s="62"/>
      <c r="R551" s="62"/>
      <c r="S551" s="62"/>
      <c r="T551" s="65"/>
      <c r="U551" s="65"/>
      <c r="V551" s="65"/>
      <c r="W551" s="69"/>
      <c r="X551" s="70"/>
      <c r="Y551" s="75"/>
      <c r="Z551" s="75"/>
      <c r="AA551" s="75"/>
      <c r="AB551" s="76"/>
    </row>
    <row r="552" spans="1:29" ht="26.25" customHeight="1">
      <c r="A552" s="96"/>
      <c r="B552" s="97"/>
      <c r="C552" s="66"/>
      <c r="D552" s="66"/>
      <c r="E552" s="66"/>
      <c r="F552" s="66"/>
      <c r="G552" s="100"/>
      <c r="H552" s="63"/>
      <c r="I552" s="63"/>
      <c r="J552" s="66"/>
      <c r="K552" s="66"/>
      <c r="L552" s="66"/>
      <c r="M552" s="66"/>
      <c r="N552" s="66"/>
      <c r="O552" s="100"/>
      <c r="P552" s="63"/>
      <c r="Q552" s="63"/>
      <c r="R552" s="63"/>
      <c r="S552" s="63"/>
      <c r="T552" s="66"/>
      <c r="U552" s="66"/>
      <c r="V552" s="66"/>
      <c r="W552" s="71"/>
      <c r="X552" s="72"/>
      <c r="Y552" s="77"/>
      <c r="Z552" s="77"/>
      <c r="AA552" s="77"/>
      <c r="AB552" s="78"/>
    </row>
    <row r="553" spans="1:29" ht="26.25" customHeight="1">
      <c r="A553" s="165" t="s">
        <v>22</v>
      </c>
      <c r="B553" s="165"/>
      <c r="C553" s="165"/>
      <c r="D553" s="165"/>
      <c r="E553" s="165"/>
      <c r="F553" s="165"/>
      <c r="G553" s="165"/>
      <c r="H553" s="165"/>
      <c r="I553" s="165"/>
      <c r="J553" s="165"/>
      <c r="K553" s="165"/>
      <c r="L553" s="165"/>
      <c r="M553" s="1"/>
      <c r="N553" s="1"/>
      <c r="O553" s="1"/>
      <c r="P553" s="2"/>
      <c r="T553" s="227" t="str">
        <f>IF(T529="","",T529+1)</f>
        <v/>
      </c>
      <c r="U553" s="227"/>
      <c r="V553" s="227"/>
      <c r="W553" s="227"/>
      <c r="X553" s="227"/>
      <c r="Y553" s="227"/>
      <c r="Z553" s="227"/>
      <c r="AA553" s="207" t="str">
        <f>IF(T553="","",T553)</f>
        <v/>
      </c>
      <c r="AB553" s="207"/>
      <c r="AC553" s="21"/>
    </row>
    <row r="554" spans="1:29" ht="26.25" customHeight="1">
      <c r="A554" s="166"/>
      <c r="B554" s="166"/>
      <c r="C554" s="166"/>
      <c r="D554" s="166"/>
      <c r="E554" s="166"/>
      <c r="F554" s="167"/>
      <c r="G554" s="167"/>
      <c r="H554" s="167"/>
      <c r="I554" s="167"/>
      <c r="J554" s="167"/>
      <c r="K554" s="167"/>
      <c r="L554" s="167"/>
      <c r="M554" s="168" t="s">
        <v>5</v>
      </c>
      <c r="N554" s="168"/>
      <c r="O554" s="228" t="str">
        <f>IF(O530="","",O530)</f>
        <v/>
      </c>
      <c r="P554" s="228"/>
      <c r="Q554" s="228"/>
      <c r="R554" s="228"/>
      <c r="S554" s="228"/>
      <c r="T554" s="228"/>
      <c r="U554" s="228"/>
      <c r="V554" s="228"/>
      <c r="W554" s="228"/>
      <c r="X554" s="228"/>
      <c r="Y554" s="228"/>
      <c r="Z554" s="228"/>
      <c r="AA554" s="228"/>
      <c r="AB554" s="228"/>
    </row>
    <row r="555" spans="1:29" ht="26.25" customHeight="1">
      <c r="A555" s="170" t="s">
        <v>6</v>
      </c>
      <c r="B555" s="171"/>
      <c r="C555" s="171"/>
      <c r="D555" s="171"/>
      <c r="E555" s="172"/>
      <c r="F555" s="176"/>
      <c r="G555" s="177"/>
      <c r="H555" s="177"/>
      <c r="I555" s="177"/>
      <c r="J555" s="177"/>
      <c r="K555" s="177"/>
      <c r="L555" s="177"/>
      <c r="M555" s="177"/>
      <c r="N555" s="177"/>
      <c r="O555" s="177"/>
      <c r="P555" s="177"/>
      <c r="Q555" s="177"/>
      <c r="R555" s="178"/>
      <c r="S555" s="177"/>
      <c r="T555" s="177"/>
      <c r="U555" s="177"/>
      <c r="V555" s="177"/>
      <c r="W555" s="177"/>
      <c r="X555" s="177"/>
      <c r="Y555" s="177"/>
      <c r="Z555" s="177"/>
      <c r="AA555" s="177"/>
      <c r="AB555" s="179"/>
    </row>
    <row r="556" spans="1:29" ht="26.25" customHeight="1" thickBot="1">
      <c r="A556" s="173"/>
      <c r="B556" s="174"/>
      <c r="C556" s="174"/>
      <c r="D556" s="174"/>
      <c r="E556" s="175"/>
      <c r="F556" s="180"/>
      <c r="G556" s="181"/>
      <c r="H556" s="181"/>
      <c r="I556" s="181"/>
      <c r="J556" s="181"/>
      <c r="K556" s="181"/>
      <c r="L556" s="181"/>
      <c r="M556" s="181"/>
      <c r="N556" s="181"/>
      <c r="O556" s="181"/>
      <c r="P556" s="181"/>
      <c r="Q556" s="181"/>
      <c r="R556" s="182"/>
      <c r="S556" s="181"/>
      <c r="T556" s="181"/>
      <c r="U556" s="181"/>
      <c r="V556" s="181"/>
      <c r="W556" s="181"/>
      <c r="X556" s="181"/>
      <c r="Y556" s="181"/>
      <c r="Z556" s="181"/>
      <c r="AA556" s="181"/>
      <c r="AB556" s="183"/>
    </row>
    <row r="557" spans="1:29" ht="26.25" customHeight="1" thickTop="1">
      <c r="A557" s="154" t="s">
        <v>7</v>
      </c>
      <c r="B557" s="155"/>
      <c r="C557" s="155"/>
      <c r="D557" s="155"/>
      <c r="E557" s="155"/>
      <c r="F557" s="155"/>
      <c r="G557" s="155"/>
      <c r="H557" s="155"/>
      <c r="I557" s="155"/>
      <c r="J557" s="155"/>
      <c r="K557" s="155"/>
      <c r="L557" s="156"/>
      <c r="M557" s="12">
        <v>1</v>
      </c>
      <c r="N557" s="188"/>
      <c r="O557" s="188"/>
      <c r="P557" s="188"/>
      <c r="Q557" s="188"/>
      <c r="R557" s="188"/>
      <c r="S557" s="188"/>
      <c r="T557" s="189"/>
      <c r="U557" s="17">
        <v>3</v>
      </c>
      <c r="V557" s="192"/>
      <c r="W557" s="192"/>
      <c r="X557" s="192"/>
      <c r="Y557" s="192"/>
      <c r="Z557" s="192"/>
      <c r="AA557" s="192"/>
      <c r="AB557" s="193"/>
    </row>
    <row r="558" spans="1:29" ht="26.25" customHeight="1" thickBot="1">
      <c r="A558" s="160" t="s">
        <v>18</v>
      </c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2"/>
      <c r="M558" s="3">
        <v>2</v>
      </c>
      <c r="N558" s="190"/>
      <c r="O558" s="190"/>
      <c r="P558" s="190"/>
      <c r="Q558" s="190"/>
      <c r="R558" s="190"/>
      <c r="S558" s="190"/>
      <c r="T558" s="191"/>
      <c r="U558" s="3">
        <v>4</v>
      </c>
      <c r="V558" s="181"/>
      <c r="W558" s="181"/>
      <c r="X558" s="181"/>
      <c r="Y558" s="181"/>
      <c r="Z558" s="181"/>
      <c r="AA558" s="181"/>
      <c r="AB558" s="183"/>
    </row>
    <row r="559" spans="1:29" ht="26.25" customHeight="1" thickTop="1">
      <c r="A559" s="137" t="s">
        <v>16</v>
      </c>
      <c r="B559" s="138"/>
      <c r="C559" s="138"/>
      <c r="D559" s="138"/>
      <c r="E559" s="139"/>
      <c r="F559" s="5" t="s">
        <v>8</v>
      </c>
      <c r="G559" s="147" t="s">
        <v>141</v>
      </c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1"/>
      <c r="W559" s="148" t="s">
        <v>28</v>
      </c>
      <c r="X559" s="149"/>
      <c r="Y559" s="150"/>
      <c r="Z559" s="151" t="s">
        <v>25</v>
      </c>
      <c r="AA559" s="151"/>
      <c r="AB559" s="152"/>
    </row>
    <row r="560" spans="1:29" ht="26.25" customHeight="1">
      <c r="A560" s="142" t="s">
        <v>10</v>
      </c>
      <c r="B560" s="143"/>
      <c r="C560" s="143"/>
      <c r="D560" s="143"/>
      <c r="E560" s="153"/>
      <c r="F560" s="6">
        <v>1</v>
      </c>
      <c r="G560" s="194"/>
      <c r="H560" s="195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8"/>
      <c r="W560" s="46" t="str">
        <f>IF(I560="","",VLOOKUP(I560,'リスト1(PC入力用)'!$C$2:$E$169,2,FALSE))</f>
        <v/>
      </c>
      <c r="X560" s="47" t="str">
        <f>IF(I560="","",VLOOKUP(I560,'リスト1(PC入力用)'!$C$2:$E$169,3,FALSE))</f>
        <v/>
      </c>
      <c r="Y560" s="22" t="str">
        <f>IF(X560="","",W560+X560)</f>
        <v/>
      </c>
      <c r="Z560" s="201" t="str">
        <f>IF(Y560="","",_xlfn.IFS(Y560=2,"対策の必要なし",Y560=3,"現時点では必要なし",Y560=4,"何らかの対策が必要",Y560=5,"優先的な対策が必要",Y560=6,"即座に対策が必要"))</f>
        <v/>
      </c>
      <c r="AA560" s="202"/>
      <c r="AB560" s="203"/>
    </row>
    <row r="561" spans="1:28" ht="26.25" customHeight="1">
      <c r="A561" s="115" t="s">
        <v>19</v>
      </c>
      <c r="B561" s="116"/>
      <c r="C561" s="116"/>
      <c r="D561" s="116"/>
      <c r="E561" s="135"/>
      <c r="F561" s="6">
        <v>2</v>
      </c>
      <c r="G561" s="194"/>
      <c r="H561" s="195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8"/>
      <c r="W561" s="46" t="str">
        <f>IF(I561="","",VLOOKUP(I561,'リスト1(PC入力用)'!$C$2:$E$169,2,FALSE))</f>
        <v/>
      </c>
      <c r="X561" s="47" t="str">
        <f>IF(I561="","",VLOOKUP(I561,'リスト1(PC入力用)'!$C$2:$E$169,3,FALSE))</f>
        <v/>
      </c>
      <c r="Y561" s="22" t="str">
        <f>IF(X561="","",W561+X561)</f>
        <v/>
      </c>
      <c r="Z561" s="201" t="str">
        <f t="shared" ref="Z561:Z562" si="23">IF(Y561="","",_xlfn.IFS(Y561=2,"対策の必要なし",Y561=3,"現時点では必要なし",Y561=4,"何らかの対策が必要",Y561=5,"優先的な対策が必要",Y561=6,"即座に対策が必要"))</f>
        <v/>
      </c>
      <c r="AA561" s="202"/>
      <c r="AB561" s="203"/>
    </row>
    <row r="562" spans="1:28" ht="26.25" customHeight="1" thickBot="1">
      <c r="A562" s="117"/>
      <c r="B562" s="118"/>
      <c r="C562" s="118"/>
      <c r="D562" s="118"/>
      <c r="E562" s="136"/>
      <c r="F562" s="7">
        <v>3</v>
      </c>
      <c r="G562" s="182"/>
      <c r="H562" s="196"/>
      <c r="I562" s="199"/>
      <c r="J562" s="199"/>
      <c r="K562" s="199"/>
      <c r="L562" s="199"/>
      <c r="M562" s="199"/>
      <c r="N562" s="199"/>
      <c r="O562" s="199"/>
      <c r="P562" s="199"/>
      <c r="Q562" s="199"/>
      <c r="R562" s="199"/>
      <c r="S562" s="199"/>
      <c r="T562" s="199"/>
      <c r="U562" s="199"/>
      <c r="V562" s="200"/>
      <c r="W562" s="46" t="str">
        <f>IF(I562="","",VLOOKUP(I562,'リスト1(PC入力用)'!$C$2:$E$169,2,FALSE))</f>
        <v/>
      </c>
      <c r="X562" s="47" t="str">
        <f>IF(I562="","",VLOOKUP(I562,'リスト1(PC入力用)'!$C$2:$E$169,3,FALSE))</f>
        <v/>
      </c>
      <c r="Y562" s="23" t="str">
        <f>IF(X562="","",W562+X562)</f>
        <v/>
      </c>
      <c r="Z562" s="201" t="str">
        <f t="shared" si="23"/>
        <v/>
      </c>
      <c r="AA562" s="202"/>
      <c r="AB562" s="203"/>
    </row>
    <row r="563" spans="1:28" ht="26.25" customHeight="1" thickTop="1">
      <c r="A563" s="137" t="s">
        <v>17</v>
      </c>
      <c r="B563" s="138"/>
      <c r="C563" s="138"/>
      <c r="D563" s="138"/>
      <c r="E563" s="139"/>
      <c r="F563" s="8" t="s">
        <v>8</v>
      </c>
      <c r="G563" s="11" t="s">
        <v>30</v>
      </c>
      <c r="H563" s="225" t="s">
        <v>23</v>
      </c>
      <c r="I563" s="226"/>
      <c r="J563" s="226"/>
      <c r="K563" s="147" t="s">
        <v>24</v>
      </c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  <c r="AA563" s="140"/>
      <c r="AB563" s="141"/>
    </row>
    <row r="564" spans="1:28" ht="26.25" customHeight="1">
      <c r="A564" s="142" t="s">
        <v>33</v>
      </c>
      <c r="B564" s="143"/>
      <c r="C564" s="143"/>
      <c r="D564" s="143"/>
      <c r="E564" s="143"/>
      <c r="F564" s="9"/>
      <c r="G564" s="34" t="str">
        <f>IF(F564="","",VLOOKUP(F564,F560:Y562,20,FALSE))</f>
        <v/>
      </c>
      <c r="H564" s="219" t="str">
        <f>IF(F564="","",VLOOKUP(F564,F560:AB562,21,FALSE))</f>
        <v/>
      </c>
      <c r="I564" s="220"/>
      <c r="J564" s="221"/>
      <c r="K564" s="194"/>
      <c r="L564" s="195"/>
      <c r="M564" s="186"/>
      <c r="N564" s="184"/>
      <c r="O564" s="184"/>
      <c r="P564" s="184"/>
      <c r="Q564" s="184"/>
      <c r="R564" s="184"/>
      <c r="S564" s="184"/>
      <c r="T564" s="187"/>
      <c r="U564" s="184"/>
      <c r="V564" s="184"/>
      <c r="W564" s="184"/>
      <c r="X564" s="184"/>
      <c r="Y564" s="184"/>
      <c r="Z564" s="184"/>
      <c r="AA564" s="184"/>
      <c r="AB564" s="185"/>
    </row>
    <row r="565" spans="1:28" ht="26.25" customHeight="1">
      <c r="A565" s="115" t="s">
        <v>31</v>
      </c>
      <c r="B565" s="116"/>
      <c r="C565" s="116"/>
      <c r="D565" s="116"/>
      <c r="E565" s="116"/>
      <c r="F565" s="9"/>
      <c r="G565" s="34" t="str">
        <f>IF(F565="","",VLOOKUP(F565,F560:Y562,20,FALSE))</f>
        <v/>
      </c>
      <c r="H565" s="219" t="str">
        <f>IF(F565="","",VLOOKUP(F565,F560:AB562,21,FALSE))</f>
        <v/>
      </c>
      <c r="I565" s="220"/>
      <c r="J565" s="221"/>
      <c r="K565" s="194"/>
      <c r="L565" s="195"/>
      <c r="M565" s="186"/>
      <c r="N565" s="184"/>
      <c r="O565" s="184"/>
      <c r="P565" s="184"/>
      <c r="Q565" s="184"/>
      <c r="R565" s="184"/>
      <c r="S565" s="184"/>
      <c r="T565" s="187"/>
      <c r="U565" s="184"/>
      <c r="V565" s="184"/>
      <c r="W565" s="184"/>
      <c r="X565" s="184"/>
      <c r="Y565" s="184"/>
      <c r="Z565" s="184"/>
      <c r="AA565" s="184"/>
      <c r="AB565" s="185"/>
    </row>
    <row r="566" spans="1:28" ht="26.25" customHeight="1" thickBot="1">
      <c r="A566" s="117"/>
      <c r="B566" s="118"/>
      <c r="C566" s="118"/>
      <c r="D566" s="118"/>
      <c r="E566" s="118"/>
      <c r="F566" s="10"/>
      <c r="G566" s="34" t="str">
        <f>IF(F566="","",VLOOKUP(F566,F560:Y562,20,FALSE))</f>
        <v/>
      </c>
      <c r="H566" s="222" t="str">
        <f>IF(F566="","",VLOOKUP(F566,F560:AB562,21,FALSE))</f>
        <v/>
      </c>
      <c r="I566" s="223"/>
      <c r="J566" s="224"/>
      <c r="K566" s="182"/>
      <c r="L566" s="196"/>
      <c r="M566" s="204"/>
      <c r="N566" s="181"/>
      <c r="O566" s="181"/>
      <c r="P566" s="181"/>
      <c r="Q566" s="181"/>
      <c r="R566" s="181"/>
      <c r="S566" s="181"/>
      <c r="T566" s="205"/>
      <c r="U566" s="184"/>
      <c r="V566" s="184"/>
      <c r="W566" s="184"/>
      <c r="X566" s="184"/>
      <c r="Y566" s="184"/>
      <c r="Z566" s="184"/>
      <c r="AA566" s="184"/>
      <c r="AB566" s="185"/>
    </row>
    <row r="567" spans="1:28" ht="26.25" customHeight="1" thickTop="1">
      <c r="A567" s="123" t="s">
        <v>13</v>
      </c>
      <c r="B567" s="124"/>
      <c r="C567" s="124"/>
      <c r="D567" s="124"/>
      <c r="E567" s="124"/>
      <c r="F567" s="229"/>
      <c r="G567" s="230"/>
      <c r="H567" s="230"/>
      <c r="I567" s="230"/>
      <c r="J567" s="230"/>
      <c r="K567" s="230"/>
      <c r="L567" s="230"/>
      <c r="M567" s="230"/>
      <c r="N567" s="230"/>
      <c r="O567" s="230"/>
      <c r="P567" s="230"/>
      <c r="Q567" s="230"/>
      <c r="R567" s="230"/>
      <c r="S567" s="230"/>
      <c r="T567" s="230"/>
      <c r="U567" s="230"/>
      <c r="V567" s="230"/>
      <c r="W567" s="230"/>
      <c r="X567" s="230"/>
      <c r="Y567" s="131" t="s">
        <v>35</v>
      </c>
      <c r="Z567" s="131"/>
      <c r="AA567" s="131"/>
      <c r="AB567" s="132"/>
    </row>
    <row r="568" spans="1:28" ht="26.25" customHeight="1" thickBot="1">
      <c r="A568" s="125"/>
      <c r="B568" s="126"/>
      <c r="C568" s="126"/>
      <c r="D568" s="126"/>
      <c r="E568" s="126"/>
      <c r="F568" s="231"/>
      <c r="G568" s="232"/>
      <c r="H568" s="232"/>
      <c r="I568" s="232"/>
      <c r="J568" s="232"/>
      <c r="K568" s="232"/>
      <c r="L568" s="232"/>
      <c r="M568" s="232"/>
      <c r="N568" s="232"/>
      <c r="O568" s="232"/>
      <c r="P568" s="232"/>
      <c r="Q568" s="232"/>
      <c r="R568" s="232"/>
      <c r="S568" s="232"/>
      <c r="T568" s="232"/>
      <c r="U568" s="232"/>
      <c r="V568" s="232"/>
      <c r="W568" s="232"/>
      <c r="X568" s="232"/>
      <c r="Y568" s="133"/>
      <c r="Z568" s="133"/>
      <c r="AA568" s="133"/>
      <c r="AB568" s="134"/>
    </row>
    <row r="569" spans="1:28" ht="26.25" customHeight="1" thickTop="1">
      <c r="A569" s="101" t="s">
        <v>11</v>
      </c>
      <c r="B569" s="208" t="str">
        <f>IF(B545="","",B545)</f>
        <v/>
      </c>
      <c r="C569" s="209"/>
      <c r="D569" s="209"/>
      <c r="E569" s="210"/>
      <c r="F569" s="112" t="s">
        <v>12</v>
      </c>
      <c r="G569" s="14" t="s">
        <v>14</v>
      </c>
      <c r="H569" s="15">
        <v>2</v>
      </c>
      <c r="I569" s="13">
        <v>3</v>
      </c>
      <c r="J569" s="15">
        <v>4</v>
      </c>
      <c r="K569" s="15">
        <v>5</v>
      </c>
      <c r="L569" s="16">
        <v>6</v>
      </c>
      <c r="M569" s="16">
        <v>7</v>
      </c>
      <c r="N569" s="16">
        <v>8</v>
      </c>
      <c r="O569" s="16">
        <v>9</v>
      </c>
      <c r="P569" s="16">
        <v>10</v>
      </c>
      <c r="Q569" s="15">
        <v>11</v>
      </c>
      <c r="R569" s="16">
        <v>12</v>
      </c>
      <c r="S569" s="16">
        <v>13</v>
      </c>
      <c r="T569" s="16">
        <v>14</v>
      </c>
      <c r="U569" s="16">
        <v>15</v>
      </c>
      <c r="V569" s="16">
        <v>16</v>
      </c>
      <c r="W569" s="16">
        <v>17</v>
      </c>
      <c r="X569" s="16">
        <v>18</v>
      </c>
      <c r="Y569" s="16">
        <v>19</v>
      </c>
      <c r="Z569" s="18">
        <v>20</v>
      </c>
      <c r="AA569" s="86"/>
      <c r="AB569" s="87"/>
    </row>
    <row r="570" spans="1:28" ht="26.25" customHeight="1">
      <c r="A570" s="101"/>
      <c r="B570" s="211"/>
      <c r="C570" s="212"/>
      <c r="D570" s="212"/>
      <c r="E570" s="213"/>
      <c r="F570" s="113"/>
      <c r="G570" s="217"/>
      <c r="H570" s="217"/>
      <c r="I570" s="217"/>
      <c r="J570" s="217"/>
      <c r="K570" s="217"/>
      <c r="L570" s="217"/>
      <c r="M570" s="217"/>
      <c r="N570" s="217"/>
      <c r="O570" s="217"/>
      <c r="P570" s="217"/>
      <c r="Q570" s="217"/>
      <c r="R570" s="217"/>
      <c r="S570" s="217"/>
      <c r="T570" s="217"/>
      <c r="U570" s="217"/>
      <c r="V570" s="217"/>
      <c r="W570" s="217"/>
      <c r="X570" s="217"/>
      <c r="Y570" s="217"/>
      <c r="Z570" s="217"/>
      <c r="AA570" s="88"/>
      <c r="AB570" s="89"/>
    </row>
    <row r="571" spans="1:28" ht="26.25" customHeight="1">
      <c r="A571" s="101"/>
      <c r="B571" s="211"/>
      <c r="C571" s="212"/>
      <c r="D571" s="212"/>
      <c r="E571" s="213"/>
      <c r="F571" s="113"/>
      <c r="G571" s="217"/>
      <c r="H571" s="217"/>
      <c r="I571" s="217"/>
      <c r="J571" s="217"/>
      <c r="K571" s="217"/>
      <c r="L571" s="217"/>
      <c r="M571" s="217"/>
      <c r="N571" s="217"/>
      <c r="O571" s="217"/>
      <c r="P571" s="217"/>
      <c r="Q571" s="217"/>
      <c r="R571" s="217"/>
      <c r="S571" s="217"/>
      <c r="T571" s="217"/>
      <c r="U571" s="217"/>
      <c r="V571" s="217"/>
      <c r="W571" s="217"/>
      <c r="X571" s="217"/>
      <c r="Y571" s="217"/>
      <c r="Z571" s="217"/>
      <c r="AA571" s="88"/>
      <c r="AB571" s="89"/>
    </row>
    <row r="572" spans="1:28" ht="26.25" customHeight="1">
      <c r="A572" s="102"/>
      <c r="B572" s="214"/>
      <c r="C572" s="215"/>
      <c r="D572" s="215"/>
      <c r="E572" s="216"/>
      <c r="F572" s="114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90"/>
      <c r="AB572" s="91"/>
    </row>
    <row r="573" spans="1:28" ht="26.25" customHeight="1">
      <c r="A573" s="28"/>
      <c r="B573" s="29"/>
      <c r="C573" s="29"/>
      <c r="D573" s="29"/>
      <c r="E573" s="29"/>
      <c r="F573" s="28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27"/>
      <c r="Z573" s="27"/>
      <c r="AA573" s="26"/>
      <c r="AB573" s="26"/>
    </row>
    <row r="574" spans="1:28" ht="26.25" customHeight="1">
      <c r="A574" s="92" t="s">
        <v>9</v>
      </c>
      <c r="B574" s="93"/>
      <c r="C574" s="64" t="s">
        <v>21</v>
      </c>
      <c r="D574" s="64"/>
      <c r="E574" s="64"/>
      <c r="F574" s="64"/>
      <c r="G574" s="98"/>
      <c r="H574" s="61" t="s">
        <v>15</v>
      </c>
      <c r="I574" s="61"/>
      <c r="J574" s="64" t="s">
        <v>20</v>
      </c>
      <c r="K574" s="64"/>
      <c r="L574" s="64"/>
      <c r="M574" s="64"/>
      <c r="N574" s="64"/>
      <c r="O574" s="98"/>
      <c r="P574" s="61" t="s">
        <v>29</v>
      </c>
      <c r="Q574" s="61"/>
      <c r="R574" s="61"/>
      <c r="S574" s="61"/>
      <c r="T574" s="64" t="s">
        <v>26</v>
      </c>
      <c r="U574" s="64"/>
      <c r="V574" s="64"/>
      <c r="W574" s="67" t="s">
        <v>23</v>
      </c>
      <c r="X574" s="68"/>
      <c r="Y574" s="73" t="s">
        <v>34</v>
      </c>
      <c r="Z574" s="73"/>
      <c r="AA574" s="73"/>
      <c r="AB574" s="74"/>
    </row>
    <row r="575" spans="1:28" ht="26.25" customHeight="1">
      <c r="A575" s="94"/>
      <c r="B575" s="95"/>
      <c r="C575" s="65"/>
      <c r="D575" s="65"/>
      <c r="E575" s="65"/>
      <c r="F575" s="65"/>
      <c r="G575" s="99"/>
      <c r="H575" s="62"/>
      <c r="I575" s="62"/>
      <c r="J575" s="65"/>
      <c r="K575" s="65"/>
      <c r="L575" s="65"/>
      <c r="M575" s="65"/>
      <c r="N575" s="65"/>
      <c r="O575" s="99"/>
      <c r="P575" s="62"/>
      <c r="Q575" s="62"/>
      <c r="R575" s="62"/>
      <c r="S575" s="62"/>
      <c r="T575" s="65"/>
      <c r="U575" s="65"/>
      <c r="V575" s="65"/>
      <c r="W575" s="69"/>
      <c r="X575" s="70"/>
      <c r="Y575" s="75"/>
      <c r="Z575" s="75"/>
      <c r="AA575" s="75"/>
      <c r="AB575" s="76"/>
    </row>
    <row r="576" spans="1:28" ht="26.25" customHeight="1">
      <c r="A576" s="96"/>
      <c r="B576" s="97"/>
      <c r="C576" s="66"/>
      <c r="D576" s="66"/>
      <c r="E576" s="66"/>
      <c r="F576" s="66"/>
      <c r="G576" s="100"/>
      <c r="H576" s="63"/>
      <c r="I576" s="63"/>
      <c r="J576" s="66"/>
      <c r="K576" s="66"/>
      <c r="L576" s="66"/>
      <c r="M576" s="66"/>
      <c r="N576" s="66"/>
      <c r="O576" s="100"/>
      <c r="P576" s="63"/>
      <c r="Q576" s="63"/>
      <c r="R576" s="63"/>
      <c r="S576" s="63"/>
      <c r="T576" s="66"/>
      <c r="U576" s="66"/>
      <c r="V576" s="66"/>
      <c r="W576" s="71"/>
      <c r="X576" s="72"/>
      <c r="Y576" s="77"/>
      <c r="Z576" s="77"/>
      <c r="AA576" s="77"/>
      <c r="AB576" s="78"/>
    </row>
    <row r="577" spans="1:29" ht="26.25" customHeight="1">
      <c r="A577" s="165" t="s">
        <v>22</v>
      </c>
      <c r="B577" s="165"/>
      <c r="C577" s="165"/>
      <c r="D577" s="165"/>
      <c r="E577" s="165"/>
      <c r="F577" s="165"/>
      <c r="G577" s="165"/>
      <c r="H577" s="165"/>
      <c r="I577" s="165"/>
      <c r="J577" s="165"/>
      <c r="K577" s="165"/>
      <c r="L577" s="165"/>
      <c r="M577" s="1"/>
      <c r="N577" s="1"/>
      <c r="O577" s="1"/>
      <c r="P577" s="2"/>
      <c r="T577" s="227" t="str">
        <f>IF(T553="","",T553+1)</f>
        <v/>
      </c>
      <c r="U577" s="227"/>
      <c r="V577" s="227"/>
      <c r="W577" s="227"/>
      <c r="X577" s="227"/>
      <c r="Y577" s="227"/>
      <c r="Z577" s="227"/>
      <c r="AA577" s="207" t="str">
        <f>IF(T577="","",T577)</f>
        <v/>
      </c>
      <c r="AB577" s="207"/>
      <c r="AC577" s="21"/>
    </row>
    <row r="578" spans="1:29" ht="26.25" customHeight="1">
      <c r="A578" s="166"/>
      <c r="B578" s="166"/>
      <c r="C578" s="166"/>
      <c r="D578" s="166"/>
      <c r="E578" s="166"/>
      <c r="F578" s="167"/>
      <c r="G578" s="167"/>
      <c r="H578" s="167"/>
      <c r="I578" s="167"/>
      <c r="J578" s="167"/>
      <c r="K578" s="167"/>
      <c r="L578" s="167"/>
      <c r="M578" s="168" t="s">
        <v>5</v>
      </c>
      <c r="N578" s="168"/>
      <c r="O578" s="228" t="str">
        <f>IF(O554="","",O554)</f>
        <v/>
      </c>
      <c r="P578" s="228"/>
      <c r="Q578" s="228"/>
      <c r="R578" s="228"/>
      <c r="S578" s="228"/>
      <c r="T578" s="228"/>
      <c r="U578" s="228"/>
      <c r="V578" s="228"/>
      <c r="W578" s="228"/>
      <c r="X578" s="228"/>
      <c r="Y578" s="228"/>
      <c r="Z578" s="228"/>
      <c r="AA578" s="228"/>
      <c r="AB578" s="228"/>
    </row>
    <row r="579" spans="1:29" ht="26.25" customHeight="1">
      <c r="A579" s="170" t="s">
        <v>6</v>
      </c>
      <c r="B579" s="171"/>
      <c r="C579" s="171"/>
      <c r="D579" s="171"/>
      <c r="E579" s="172"/>
      <c r="F579" s="176"/>
      <c r="G579" s="177"/>
      <c r="H579" s="177"/>
      <c r="I579" s="177"/>
      <c r="J579" s="177"/>
      <c r="K579" s="177"/>
      <c r="L579" s="177"/>
      <c r="M579" s="177"/>
      <c r="N579" s="177"/>
      <c r="O579" s="177"/>
      <c r="P579" s="177"/>
      <c r="Q579" s="177"/>
      <c r="R579" s="178"/>
      <c r="S579" s="177"/>
      <c r="T579" s="177"/>
      <c r="U579" s="177"/>
      <c r="V579" s="177"/>
      <c r="W579" s="177"/>
      <c r="X579" s="177"/>
      <c r="Y579" s="177"/>
      <c r="Z579" s="177"/>
      <c r="AA579" s="177"/>
      <c r="AB579" s="179"/>
    </row>
    <row r="580" spans="1:29" ht="26.25" customHeight="1" thickBot="1">
      <c r="A580" s="173"/>
      <c r="B580" s="174"/>
      <c r="C580" s="174"/>
      <c r="D580" s="174"/>
      <c r="E580" s="175"/>
      <c r="F580" s="180"/>
      <c r="G580" s="181"/>
      <c r="H580" s="181"/>
      <c r="I580" s="181"/>
      <c r="J580" s="181"/>
      <c r="K580" s="181"/>
      <c r="L580" s="181"/>
      <c r="M580" s="181"/>
      <c r="N580" s="181"/>
      <c r="O580" s="181"/>
      <c r="P580" s="181"/>
      <c r="Q580" s="181"/>
      <c r="R580" s="182"/>
      <c r="S580" s="181"/>
      <c r="T580" s="181"/>
      <c r="U580" s="181"/>
      <c r="V580" s="181"/>
      <c r="W580" s="181"/>
      <c r="X580" s="181"/>
      <c r="Y580" s="181"/>
      <c r="Z580" s="181"/>
      <c r="AA580" s="181"/>
      <c r="AB580" s="183"/>
    </row>
    <row r="581" spans="1:29" ht="26.25" customHeight="1" thickTop="1">
      <c r="A581" s="154" t="s">
        <v>7</v>
      </c>
      <c r="B581" s="155"/>
      <c r="C581" s="155"/>
      <c r="D581" s="155"/>
      <c r="E581" s="155"/>
      <c r="F581" s="155"/>
      <c r="G581" s="155"/>
      <c r="H581" s="155"/>
      <c r="I581" s="155"/>
      <c r="J581" s="155"/>
      <c r="K581" s="155"/>
      <c r="L581" s="156"/>
      <c r="M581" s="12">
        <v>1</v>
      </c>
      <c r="N581" s="188"/>
      <c r="O581" s="188"/>
      <c r="P581" s="188"/>
      <c r="Q581" s="188"/>
      <c r="R581" s="188"/>
      <c r="S581" s="188"/>
      <c r="T581" s="189"/>
      <c r="U581" s="17">
        <v>3</v>
      </c>
      <c r="V581" s="192"/>
      <c r="W581" s="192"/>
      <c r="X581" s="192"/>
      <c r="Y581" s="192"/>
      <c r="Z581" s="192"/>
      <c r="AA581" s="192"/>
      <c r="AB581" s="193"/>
    </row>
    <row r="582" spans="1:29" ht="26.25" customHeight="1" thickBot="1">
      <c r="A582" s="160" t="s">
        <v>18</v>
      </c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2"/>
      <c r="M582" s="3">
        <v>2</v>
      </c>
      <c r="N582" s="190"/>
      <c r="O582" s="190"/>
      <c r="P582" s="190"/>
      <c r="Q582" s="190"/>
      <c r="R582" s="190"/>
      <c r="S582" s="190"/>
      <c r="T582" s="191"/>
      <c r="U582" s="3">
        <v>4</v>
      </c>
      <c r="V582" s="181"/>
      <c r="W582" s="181"/>
      <c r="X582" s="181"/>
      <c r="Y582" s="181"/>
      <c r="Z582" s="181"/>
      <c r="AA582" s="181"/>
      <c r="AB582" s="183"/>
    </row>
    <row r="583" spans="1:29" ht="26.25" customHeight="1" thickTop="1">
      <c r="A583" s="137" t="s">
        <v>16</v>
      </c>
      <c r="B583" s="138"/>
      <c r="C583" s="138"/>
      <c r="D583" s="138"/>
      <c r="E583" s="139"/>
      <c r="F583" s="5" t="s">
        <v>8</v>
      </c>
      <c r="G583" s="147" t="s">
        <v>141</v>
      </c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1"/>
      <c r="W583" s="148" t="s">
        <v>28</v>
      </c>
      <c r="X583" s="149"/>
      <c r="Y583" s="150"/>
      <c r="Z583" s="151" t="s">
        <v>25</v>
      </c>
      <c r="AA583" s="151"/>
      <c r="AB583" s="152"/>
    </row>
    <row r="584" spans="1:29" ht="26.25" customHeight="1">
      <c r="A584" s="142" t="s">
        <v>10</v>
      </c>
      <c r="B584" s="143"/>
      <c r="C584" s="143"/>
      <c r="D584" s="143"/>
      <c r="E584" s="153"/>
      <c r="F584" s="6">
        <v>1</v>
      </c>
      <c r="G584" s="194"/>
      <c r="H584" s="195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8"/>
      <c r="W584" s="46" t="str">
        <f>IF(I584="","",VLOOKUP(I584,'リスト1(PC入力用)'!$C$2:$E$169,2,FALSE))</f>
        <v/>
      </c>
      <c r="X584" s="47" t="str">
        <f>IF(I584="","",VLOOKUP(I584,'リスト1(PC入力用)'!$C$2:$E$169,3,FALSE))</f>
        <v/>
      </c>
      <c r="Y584" s="22" t="str">
        <f>IF(X584="","",W584+X584)</f>
        <v/>
      </c>
      <c r="Z584" s="201" t="str">
        <f>IF(Y584="","",_xlfn.IFS(Y584=2,"対策の必要なし",Y584=3,"現時点では必要なし",Y584=4,"何らかの対策が必要",Y584=5,"優先的な対策が必要",Y584=6,"即座に対策が必要"))</f>
        <v/>
      </c>
      <c r="AA584" s="202"/>
      <c r="AB584" s="203"/>
    </row>
    <row r="585" spans="1:29" ht="26.25" customHeight="1">
      <c r="A585" s="115" t="s">
        <v>19</v>
      </c>
      <c r="B585" s="116"/>
      <c r="C585" s="116"/>
      <c r="D585" s="116"/>
      <c r="E585" s="135"/>
      <c r="F585" s="6">
        <v>2</v>
      </c>
      <c r="G585" s="194"/>
      <c r="H585" s="195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8"/>
      <c r="W585" s="46" t="str">
        <f>IF(I585="","",VLOOKUP(I585,'リスト1(PC入力用)'!$C$2:$E$169,2,FALSE))</f>
        <v/>
      </c>
      <c r="X585" s="47" t="str">
        <f>IF(I585="","",VLOOKUP(I585,'リスト1(PC入力用)'!$C$2:$E$169,3,FALSE))</f>
        <v/>
      </c>
      <c r="Y585" s="22" t="str">
        <f>IF(X585="","",W585+X585)</f>
        <v/>
      </c>
      <c r="Z585" s="201" t="str">
        <f t="shared" ref="Z585:Z586" si="24">IF(Y585="","",_xlfn.IFS(Y585=2,"対策の必要なし",Y585=3,"現時点では必要なし",Y585=4,"何らかの対策が必要",Y585=5,"優先的な対策が必要",Y585=6,"即座に対策が必要"))</f>
        <v/>
      </c>
      <c r="AA585" s="202"/>
      <c r="AB585" s="203"/>
    </row>
    <row r="586" spans="1:29" ht="26.25" customHeight="1" thickBot="1">
      <c r="A586" s="117"/>
      <c r="B586" s="118"/>
      <c r="C586" s="118"/>
      <c r="D586" s="118"/>
      <c r="E586" s="136"/>
      <c r="F586" s="7">
        <v>3</v>
      </c>
      <c r="G586" s="182"/>
      <c r="H586" s="196"/>
      <c r="I586" s="199"/>
      <c r="J586" s="199"/>
      <c r="K586" s="199"/>
      <c r="L586" s="199"/>
      <c r="M586" s="199"/>
      <c r="N586" s="199"/>
      <c r="O586" s="199"/>
      <c r="P586" s="199"/>
      <c r="Q586" s="199"/>
      <c r="R586" s="199"/>
      <c r="S586" s="199"/>
      <c r="T586" s="199"/>
      <c r="U586" s="199"/>
      <c r="V586" s="200"/>
      <c r="W586" s="46" t="str">
        <f>IF(I586="","",VLOOKUP(I586,'リスト1(PC入力用)'!$C$2:$E$169,2,FALSE))</f>
        <v/>
      </c>
      <c r="X586" s="47" t="str">
        <f>IF(I586="","",VLOOKUP(I586,'リスト1(PC入力用)'!$C$2:$E$169,3,FALSE))</f>
        <v/>
      </c>
      <c r="Y586" s="23" t="str">
        <f>IF(X586="","",W586+X586)</f>
        <v/>
      </c>
      <c r="Z586" s="201" t="str">
        <f t="shared" si="24"/>
        <v/>
      </c>
      <c r="AA586" s="202"/>
      <c r="AB586" s="203"/>
    </row>
    <row r="587" spans="1:29" ht="26.25" customHeight="1" thickTop="1">
      <c r="A587" s="137" t="s">
        <v>17</v>
      </c>
      <c r="B587" s="138"/>
      <c r="C587" s="138"/>
      <c r="D587" s="138"/>
      <c r="E587" s="139"/>
      <c r="F587" s="8" t="s">
        <v>8</v>
      </c>
      <c r="G587" s="11" t="s">
        <v>30</v>
      </c>
      <c r="H587" s="225" t="s">
        <v>23</v>
      </c>
      <c r="I587" s="226"/>
      <c r="J587" s="226"/>
      <c r="K587" s="147" t="s">
        <v>24</v>
      </c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  <c r="AA587" s="140"/>
      <c r="AB587" s="141"/>
    </row>
    <row r="588" spans="1:29" ht="26.25" customHeight="1">
      <c r="A588" s="142" t="s">
        <v>33</v>
      </c>
      <c r="B588" s="143"/>
      <c r="C588" s="143"/>
      <c r="D588" s="143"/>
      <c r="E588" s="143"/>
      <c r="F588" s="9"/>
      <c r="G588" s="34" t="str">
        <f>IF(F588="","",VLOOKUP(F588,F584:Y586,20,FALSE))</f>
        <v/>
      </c>
      <c r="H588" s="219" t="str">
        <f>IF(F588="","",VLOOKUP(F588,F584:AB586,21,FALSE))</f>
        <v/>
      </c>
      <c r="I588" s="220"/>
      <c r="J588" s="221"/>
      <c r="K588" s="194"/>
      <c r="L588" s="195"/>
      <c r="M588" s="186"/>
      <c r="N588" s="184"/>
      <c r="O588" s="184"/>
      <c r="P588" s="184"/>
      <c r="Q588" s="184"/>
      <c r="R588" s="184"/>
      <c r="S588" s="184"/>
      <c r="T588" s="187"/>
      <c r="U588" s="184"/>
      <c r="V588" s="184"/>
      <c r="W588" s="184"/>
      <c r="X588" s="184"/>
      <c r="Y588" s="184"/>
      <c r="Z588" s="184"/>
      <c r="AA588" s="184"/>
      <c r="AB588" s="185"/>
    </row>
    <row r="589" spans="1:29" ht="26.25" customHeight="1">
      <c r="A589" s="115" t="s">
        <v>31</v>
      </c>
      <c r="B589" s="116"/>
      <c r="C589" s="116"/>
      <c r="D589" s="116"/>
      <c r="E589" s="116"/>
      <c r="F589" s="9"/>
      <c r="G589" s="34" t="str">
        <f>IF(F589="","",VLOOKUP(F589,F584:Y586,20,FALSE))</f>
        <v/>
      </c>
      <c r="H589" s="219" t="str">
        <f>IF(F589="","",VLOOKUP(F589,F584:AB586,21,FALSE))</f>
        <v/>
      </c>
      <c r="I589" s="220"/>
      <c r="J589" s="221"/>
      <c r="K589" s="194"/>
      <c r="L589" s="195"/>
      <c r="M589" s="186"/>
      <c r="N589" s="184"/>
      <c r="O589" s="184"/>
      <c r="P589" s="184"/>
      <c r="Q589" s="184"/>
      <c r="R589" s="184"/>
      <c r="S589" s="184"/>
      <c r="T589" s="187"/>
      <c r="U589" s="184"/>
      <c r="V589" s="184"/>
      <c r="W589" s="184"/>
      <c r="X589" s="184"/>
      <c r="Y589" s="184"/>
      <c r="Z589" s="184"/>
      <c r="AA589" s="184"/>
      <c r="AB589" s="185"/>
    </row>
    <row r="590" spans="1:29" ht="26.25" customHeight="1" thickBot="1">
      <c r="A590" s="117"/>
      <c r="B590" s="118"/>
      <c r="C590" s="118"/>
      <c r="D590" s="118"/>
      <c r="E590" s="118"/>
      <c r="F590" s="10"/>
      <c r="G590" s="34" t="str">
        <f>IF(F590="","",VLOOKUP(F590,F584:Y586,20,FALSE))</f>
        <v/>
      </c>
      <c r="H590" s="222" t="str">
        <f>IF(F590="","",VLOOKUP(F590,F584:AB586,21,FALSE))</f>
        <v/>
      </c>
      <c r="I590" s="223"/>
      <c r="J590" s="224"/>
      <c r="K590" s="182"/>
      <c r="L590" s="196"/>
      <c r="M590" s="204"/>
      <c r="N590" s="181"/>
      <c r="O590" s="181"/>
      <c r="P590" s="181"/>
      <c r="Q590" s="181"/>
      <c r="R590" s="181"/>
      <c r="S590" s="181"/>
      <c r="T590" s="205"/>
      <c r="U590" s="184"/>
      <c r="V590" s="184"/>
      <c r="W590" s="184"/>
      <c r="X590" s="184"/>
      <c r="Y590" s="184"/>
      <c r="Z590" s="184"/>
      <c r="AA590" s="184"/>
      <c r="AB590" s="185"/>
    </row>
    <row r="591" spans="1:29" ht="26.25" customHeight="1" thickTop="1">
      <c r="A591" s="123" t="s">
        <v>13</v>
      </c>
      <c r="B591" s="124"/>
      <c r="C591" s="124"/>
      <c r="D591" s="124"/>
      <c r="E591" s="124"/>
      <c r="F591" s="229"/>
      <c r="G591" s="230"/>
      <c r="H591" s="230"/>
      <c r="I591" s="230"/>
      <c r="J591" s="230"/>
      <c r="K591" s="230"/>
      <c r="L591" s="230"/>
      <c r="M591" s="230"/>
      <c r="N591" s="230"/>
      <c r="O591" s="230"/>
      <c r="P591" s="230"/>
      <c r="Q591" s="230"/>
      <c r="R591" s="230"/>
      <c r="S591" s="230"/>
      <c r="T591" s="230"/>
      <c r="U591" s="230"/>
      <c r="V591" s="230"/>
      <c r="W591" s="230"/>
      <c r="X591" s="230"/>
      <c r="Y591" s="131" t="s">
        <v>35</v>
      </c>
      <c r="Z591" s="131"/>
      <c r="AA591" s="131"/>
      <c r="AB591" s="132"/>
    </row>
    <row r="592" spans="1:29" ht="26.25" customHeight="1" thickBot="1">
      <c r="A592" s="125"/>
      <c r="B592" s="126"/>
      <c r="C592" s="126"/>
      <c r="D592" s="126"/>
      <c r="E592" s="126"/>
      <c r="F592" s="231"/>
      <c r="G592" s="232"/>
      <c r="H592" s="232"/>
      <c r="I592" s="232"/>
      <c r="J592" s="232"/>
      <c r="K592" s="232"/>
      <c r="L592" s="232"/>
      <c r="M592" s="232"/>
      <c r="N592" s="232"/>
      <c r="O592" s="232"/>
      <c r="P592" s="232"/>
      <c r="Q592" s="232"/>
      <c r="R592" s="232"/>
      <c r="S592" s="232"/>
      <c r="T592" s="232"/>
      <c r="U592" s="232"/>
      <c r="V592" s="232"/>
      <c r="W592" s="232"/>
      <c r="X592" s="232"/>
      <c r="Y592" s="133"/>
      <c r="Z592" s="133"/>
      <c r="AA592" s="133"/>
      <c r="AB592" s="134"/>
    </row>
    <row r="593" spans="1:29" ht="26.25" customHeight="1" thickTop="1">
      <c r="A593" s="101" t="s">
        <v>11</v>
      </c>
      <c r="B593" s="208" t="str">
        <f>IF(B569="","",B569)</f>
        <v/>
      </c>
      <c r="C593" s="209"/>
      <c r="D593" s="209"/>
      <c r="E593" s="210"/>
      <c r="F593" s="112" t="s">
        <v>12</v>
      </c>
      <c r="G593" s="14" t="s">
        <v>14</v>
      </c>
      <c r="H593" s="15">
        <v>2</v>
      </c>
      <c r="I593" s="13">
        <v>3</v>
      </c>
      <c r="J593" s="15">
        <v>4</v>
      </c>
      <c r="K593" s="15">
        <v>5</v>
      </c>
      <c r="L593" s="16">
        <v>6</v>
      </c>
      <c r="M593" s="16">
        <v>7</v>
      </c>
      <c r="N593" s="16">
        <v>8</v>
      </c>
      <c r="O593" s="16">
        <v>9</v>
      </c>
      <c r="P593" s="16">
        <v>10</v>
      </c>
      <c r="Q593" s="15">
        <v>11</v>
      </c>
      <c r="R593" s="16">
        <v>12</v>
      </c>
      <c r="S593" s="16">
        <v>13</v>
      </c>
      <c r="T593" s="16">
        <v>14</v>
      </c>
      <c r="U593" s="16">
        <v>15</v>
      </c>
      <c r="V593" s="16">
        <v>16</v>
      </c>
      <c r="W593" s="16">
        <v>17</v>
      </c>
      <c r="X593" s="16">
        <v>18</v>
      </c>
      <c r="Y593" s="16">
        <v>19</v>
      </c>
      <c r="Z593" s="18">
        <v>20</v>
      </c>
      <c r="AA593" s="86"/>
      <c r="AB593" s="87"/>
    </row>
    <row r="594" spans="1:29" ht="26.25" customHeight="1">
      <c r="A594" s="101"/>
      <c r="B594" s="211"/>
      <c r="C594" s="212"/>
      <c r="D594" s="212"/>
      <c r="E594" s="213"/>
      <c r="F594" s="113"/>
      <c r="G594" s="217"/>
      <c r="H594" s="217"/>
      <c r="I594" s="217"/>
      <c r="J594" s="217"/>
      <c r="K594" s="217"/>
      <c r="L594" s="217"/>
      <c r="M594" s="217"/>
      <c r="N594" s="217"/>
      <c r="O594" s="217"/>
      <c r="P594" s="217"/>
      <c r="Q594" s="217"/>
      <c r="R594" s="217"/>
      <c r="S594" s="217"/>
      <c r="T594" s="217"/>
      <c r="U594" s="217"/>
      <c r="V594" s="217"/>
      <c r="W594" s="217"/>
      <c r="X594" s="217"/>
      <c r="Y594" s="217"/>
      <c r="Z594" s="217"/>
      <c r="AA594" s="88"/>
      <c r="AB594" s="89"/>
    </row>
    <row r="595" spans="1:29" ht="26.25" customHeight="1">
      <c r="A595" s="101"/>
      <c r="B595" s="211"/>
      <c r="C595" s="212"/>
      <c r="D595" s="212"/>
      <c r="E595" s="213"/>
      <c r="F595" s="113"/>
      <c r="G595" s="217"/>
      <c r="H595" s="217"/>
      <c r="I595" s="217"/>
      <c r="J595" s="217"/>
      <c r="K595" s="217"/>
      <c r="L595" s="217"/>
      <c r="M595" s="217"/>
      <c r="N595" s="217"/>
      <c r="O595" s="217"/>
      <c r="P595" s="217"/>
      <c r="Q595" s="217"/>
      <c r="R595" s="217"/>
      <c r="S595" s="217"/>
      <c r="T595" s="217"/>
      <c r="U595" s="217"/>
      <c r="V595" s="217"/>
      <c r="W595" s="217"/>
      <c r="X595" s="217"/>
      <c r="Y595" s="217"/>
      <c r="Z595" s="217"/>
      <c r="AA595" s="88"/>
      <c r="AB595" s="89"/>
    </row>
    <row r="596" spans="1:29" ht="26.25" customHeight="1">
      <c r="A596" s="102"/>
      <c r="B596" s="214"/>
      <c r="C596" s="215"/>
      <c r="D596" s="215"/>
      <c r="E596" s="216"/>
      <c r="F596" s="114"/>
      <c r="G596" s="218"/>
      <c r="H596" s="218"/>
      <c r="I596" s="218"/>
      <c r="J596" s="218"/>
      <c r="K596" s="218"/>
      <c r="L596" s="218"/>
      <c r="M596" s="218"/>
      <c r="N596" s="218"/>
      <c r="O596" s="218"/>
      <c r="P596" s="218"/>
      <c r="Q596" s="218"/>
      <c r="R596" s="218"/>
      <c r="S596" s="218"/>
      <c r="T596" s="218"/>
      <c r="U596" s="218"/>
      <c r="V596" s="218"/>
      <c r="W596" s="218"/>
      <c r="X596" s="218"/>
      <c r="Y596" s="218"/>
      <c r="Z596" s="218"/>
      <c r="AA596" s="90"/>
      <c r="AB596" s="91"/>
    </row>
    <row r="597" spans="1:29" ht="26.25" customHeight="1">
      <c r="A597" s="28"/>
      <c r="B597" s="29"/>
      <c r="C597" s="29"/>
      <c r="D597" s="29"/>
      <c r="E597" s="29"/>
      <c r="F597" s="28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27"/>
      <c r="Z597" s="27"/>
      <c r="AA597" s="26"/>
      <c r="AB597" s="26"/>
    </row>
    <row r="598" spans="1:29" ht="26.25" customHeight="1">
      <c r="A598" s="92" t="s">
        <v>9</v>
      </c>
      <c r="B598" s="93"/>
      <c r="C598" s="64" t="s">
        <v>21</v>
      </c>
      <c r="D598" s="64"/>
      <c r="E598" s="64"/>
      <c r="F598" s="64"/>
      <c r="G598" s="98"/>
      <c r="H598" s="61" t="s">
        <v>15</v>
      </c>
      <c r="I598" s="61"/>
      <c r="J598" s="64" t="s">
        <v>20</v>
      </c>
      <c r="K598" s="64"/>
      <c r="L598" s="64"/>
      <c r="M598" s="64"/>
      <c r="N598" s="64"/>
      <c r="O598" s="98"/>
      <c r="P598" s="61" t="s">
        <v>29</v>
      </c>
      <c r="Q598" s="61"/>
      <c r="R598" s="61"/>
      <c r="S598" s="61"/>
      <c r="T598" s="64" t="s">
        <v>26</v>
      </c>
      <c r="U598" s="64"/>
      <c r="V598" s="64"/>
      <c r="W598" s="67" t="s">
        <v>23</v>
      </c>
      <c r="X598" s="68"/>
      <c r="Y598" s="73" t="s">
        <v>34</v>
      </c>
      <c r="Z598" s="73"/>
      <c r="AA598" s="73"/>
      <c r="AB598" s="74"/>
    </row>
    <row r="599" spans="1:29" ht="26.25" customHeight="1">
      <c r="A599" s="94"/>
      <c r="B599" s="95"/>
      <c r="C599" s="65"/>
      <c r="D599" s="65"/>
      <c r="E599" s="65"/>
      <c r="F599" s="65"/>
      <c r="G599" s="99"/>
      <c r="H599" s="62"/>
      <c r="I599" s="62"/>
      <c r="J599" s="65"/>
      <c r="K599" s="65"/>
      <c r="L599" s="65"/>
      <c r="M599" s="65"/>
      <c r="N599" s="65"/>
      <c r="O599" s="99"/>
      <c r="P599" s="62"/>
      <c r="Q599" s="62"/>
      <c r="R599" s="62"/>
      <c r="S599" s="62"/>
      <c r="T599" s="65"/>
      <c r="U599" s="65"/>
      <c r="V599" s="65"/>
      <c r="W599" s="69"/>
      <c r="X599" s="70"/>
      <c r="Y599" s="75"/>
      <c r="Z599" s="75"/>
      <c r="AA599" s="75"/>
      <c r="AB599" s="76"/>
    </row>
    <row r="600" spans="1:29" ht="26.25" customHeight="1">
      <c r="A600" s="96"/>
      <c r="B600" s="97"/>
      <c r="C600" s="66"/>
      <c r="D600" s="66"/>
      <c r="E600" s="66"/>
      <c r="F600" s="66"/>
      <c r="G600" s="100"/>
      <c r="H600" s="63"/>
      <c r="I600" s="63"/>
      <c r="J600" s="66"/>
      <c r="K600" s="66"/>
      <c r="L600" s="66"/>
      <c r="M600" s="66"/>
      <c r="N600" s="66"/>
      <c r="O600" s="100"/>
      <c r="P600" s="63"/>
      <c r="Q600" s="63"/>
      <c r="R600" s="63"/>
      <c r="S600" s="63"/>
      <c r="T600" s="66"/>
      <c r="U600" s="66"/>
      <c r="V600" s="66"/>
      <c r="W600" s="71"/>
      <c r="X600" s="72"/>
      <c r="Y600" s="77"/>
      <c r="Z600" s="77"/>
      <c r="AA600" s="77"/>
      <c r="AB600" s="78"/>
    </row>
    <row r="601" spans="1:29" ht="26.25" customHeight="1">
      <c r="A601" s="165" t="s">
        <v>22</v>
      </c>
      <c r="B601" s="165"/>
      <c r="C601" s="165"/>
      <c r="D601" s="165"/>
      <c r="E601" s="165"/>
      <c r="F601" s="165"/>
      <c r="G601" s="165"/>
      <c r="H601" s="165"/>
      <c r="I601" s="165"/>
      <c r="J601" s="165"/>
      <c r="K601" s="165"/>
      <c r="L601" s="165"/>
      <c r="M601" s="1"/>
      <c r="N601" s="1"/>
      <c r="O601" s="1"/>
      <c r="P601" s="2"/>
      <c r="T601" s="227" t="str">
        <f>IF(T577="","",T577+1)</f>
        <v/>
      </c>
      <c r="U601" s="227"/>
      <c r="V601" s="227"/>
      <c r="W601" s="227"/>
      <c r="X601" s="227"/>
      <c r="Y601" s="227"/>
      <c r="Z601" s="227"/>
      <c r="AA601" s="207" t="str">
        <f>IF(T601="","",T601)</f>
        <v/>
      </c>
      <c r="AB601" s="207"/>
      <c r="AC601" s="21"/>
    </row>
    <row r="602" spans="1:29" ht="26.25" customHeight="1">
      <c r="A602" s="166"/>
      <c r="B602" s="166"/>
      <c r="C602" s="166"/>
      <c r="D602" s="166"/>
      <c r="E602" s="166"/>
      <c r="F602" s="167"/>
      <c r="G602" s="167"/>
      <c r="H602" s="167"/>
      <c r="I602" s="167"/>
      <c r="J602" s="167"/>
      <c r="K602" s="167"/>
      <c r="L602" s="167"/>
      <c r="M602" s="168" t="s">
        <v>5</v>
      </c>
      <c r="N602" s="168"/>
      <c r="O602" s="228" t="str">
        <f>IF(O578="","",O578)</f>
        <v/>
      </c>
      <c r="P602" s="228"/>
      <c r="Q602" s="228"/>
      <c r="R602" s="228"/>
      <c r="S602" s="228"/>
      <c r="T602" s="228"/>
      <c r="U602" s="228"/>
      <c r="V602" s="228"/>
      <c r="W602" s="228"/>
      <c r="X602" s="228"/>
      <c r="Y602" s="228"/>
      <c r="Z602" s="228"/>
      <c r="AA602" s="228"/>
      <c r="AB602" s="228"/>
    </row>
    <row r="603" spans="1:29" ht="26.25" customHeight="1">
      <c r="A603" s="170" t="s">
        <v>6</v>
      </c>
      <c r="B603" s="171"/>
      <c r="C603" s="171"/>
      <c r="D603" s="171"/>
      <c r="E603" s="172"/>
      <c r="F603" s="176"/>
      <c r="G603" s="177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8"/>
      <c r="S603" s="177"/>
      <c r="T603" s="177"/>
      <c r="U603" s="177"/>
      <c r="V603" s="177"/>
      <c r="W603" s="177"/>
      <c r="X603" s="177"/>
      <c r="Y603" s="177"/>
      <c r="Z603" s="177"/>
      <c r="AA603" s="177"/>
      <c r="AB603" s="179"/>
    </row>
    <row r="604" spans="1:29" ht="26.25" customHeight="1" thickBot="1">
      <c r="A604" s="173"/>
      <c r="B604" s="174"/>
      <c r="C604" s="174"/>
      <c r="D604" s="174"/>
      <c r="E604" s="175"/>
      <c r="F604" s="180"/>
      <c r="G604" s="181"/>
      <c r="H604" s="181"/>
      <c r="I604" s="181"/>
      <c r="J604" s="181"/>
      <c r="K604" s="181"/>
      <c r="L604" s="181"/>
      <c r="M604" s="181"/>
      <c r="N604" s="181"/>
      <c r="O604" s="181"/>
      <c r="P604" s="181"/>
      <c r="Q604" s="181"/>
      <c r="R604" s="182"/>
      <c r="S604" s="181"/>
      <c r="T604" s="181"/>
      <c r="U604" s="181"/>
      <c r="V604" s="181"/>
      <c r="W604" s="181"/>
      <c r="X604" s="181"/>
      <c r="Y604" s="181"/>
      <c r="Z604" s="181"/>
      <c r="AA604" s="181"/>
      <c r="AB604" s="183"/>
    </row>
    <row r="605" spans="1:29" ht="26.25" customHeight="1" thickTop="1">
      <c r="A605" s="154" t="s">
        <v>7</v>
      </c>
      <c r="B605" s="155"/>
      <c r="C605" s="155"/>
      <c r="D605" s="155"/>
      <c r="E605" s="155"/>
      <c r="F605" s="155"/>
      <c r="G605" s="155"/>
      <c r="H605" s="155"/>
      <c r="I605" s="155"/>
      <c r="J605" s="155"/>
      <c r="K605" s="155"/>
      <c r="L605" s="156"/>
      <c r="M605" s="12">
        <v>1</v>
      </c>
      <c r="N605" s="188"/>
      <c r="O605" s="188"/>
      <c r="P605" s="188"/>
      <c r="Q605" s="188"/>
      <c r="R605" s="188"/>
      <c r="S605" s="188"/>
      <c r="T605" s="189"/>
      <c r="U605" s="17">
        <v>3</v>
      </c>
      <c r="V605" s="192"/>
      <c r="W605" s="192"/>
      <c r="X605" s="192"/>
      <c r="Y605" s="192"/>
      <c r="Z605" s="192"/>
      <c r="AA605" s="192"/>
      <c r="AB605" s="193"/>
    </row>
    <row r="606" spans="1:29" ht="26.25" customHeight="1" thickBot="1">
      <c r="A606" s="160" t="s">
        <v>18</v>
      </c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2"/>
      <c r="M606" s="3">
        <v>2</v>
      </c>
      <c r="N606" s="190"/>
      <c r="O606" s="190"/>
      <c r="P606" s="190"/>
      <c r="Q606" s="190"/>
      <c r="R606" s="190"/>
      <c r="S606" s="190"/>
      <c r="T606" s="191"/>
      <c r="U606" s="3">
        <v>4</v>
      </c>
      <c r="V606" s="181"/>
      <c r="W606" s="181"/>
      <c r="X606" s="181"/>
      <c r="Y606" s="181"/>
      <c r="Z606" s="181"/>
      <c r="AA606" s="181"/>
      <c r="AB606" s="183"/>
    </row>
    <row r="607" spans="1:29" ht="26.25" customHeight="1" thickTop="1">
      <c r="A607" s="137" t="s">
        <v>16</v>
      </c>
      <c r="B607" s="138"/>
      <c r="C607" s="138"/>
      <c r="D607" s="138"/>
      <c r="E607" s="139"/>
      <c r="F607" s="5" t="s">
        <v>8</v>
      </c>
      <c r="G607" s="147" t="s">
        <v>141</v>
      </c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1"/>
      <c r="W607" s="148" t="s">
        <v>28</v>
      </c>
      <c r="X607" s="149"/>
      <c r="Y607" s="150"/>
      <c r="Z607" s="151" t="s">
        <v>25</v>
      </c>
      <c r="AA607" s="151"/>
      <c r="AB607" s="152"/>
    </row>
    <row r="608" spans="1:29" ht="26.25" customHeight="1">
      <c r="A608" s="142" t="s">
        <v>10</v>
      </c>
      <c r="B608" s="143"/>
      <c r="C608" s="143"/>
      <c r="D608" s="143"/>
      <c r="E608" s="153"/>
      <c r="F608" s="6">
        <v>1</v>
      </c>
      <c r="G608" s="194"/>
      <c r="H608" s="195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8"/>
      <c r="W608" s="46" t="str">
        <f>IF(I608="","",VLOOKUP(I608,'リスト1(PC入力用)'!$C$2:$E$169,2,FALSE))</f>
        <v/>
      </c>
      <c r="X608" s="47" t="str">
        <f>IF(I608="","",VLOOKUP(I608,'リスト1(PC入力用)'!$C$2:$E$169,3,FALSE))</f>
        <v/>
      </c>
      <c r="Y608" s="22" t="str">
        <f>IF(X608="","",W608+X608)</f>
        <v/>
      </c>
      <c r="Z608" s="201" t="str">
        <f>IF(Y608="","",_xlfn.IFS(Y608=2,"対策の必要なし",Y608=3,"現時点では必要なし",Y608=4,"何らかの対策が必要",Y608=5,"優先的な対策が必要",Y608=6,"即座に対策が必要"))</f>
        <v/>
      </c>
      <c r="AA608" s="202"/>
      <c r="AB608" s="203"/>
    </row>
    <row r="609" spans="1:28" ht="26.25" customHeight="1">
      <c r="A609" s="115" t="s">
        <v>19</v>
      </c>
      <c r="B609" s="116"/>
      <c r="C609" s="116"/>
      <c r="D609" s="116"/>
      <c r="E609" s="135"/>
      <c r="F609" s="6">
        <v>2</v>
      </c>
      <c r="G609" s="194"/>
      <c r="H609" s="195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8"/>
      <c r="W609" s="46" t="str">
        <f>IF(I609="","",VLOOKUP(I609,'リスト1(PC入力用)'!$C$2:$E$169,2,FALSE))</f>
        <v/>
      </c>
      <c r="X609" s="47" t="str">
        <f>IF(I609="","",VLOOKUP(I609,'リスト1(PC入力用)'!$C$2:$E$169,3,FALSE))</f>
        <v/>
      </c>
      <c r="Y609" s="22" t="str">
        <f>IF(X609="","",W609+X609)</f>
        <v/>
      </c>
      <c r="Z609" s="201" t="str">
        <f t="shared" ref="Z609:Z610" si="25">IF(Y609="","",_xlfn.IFS(Y609=2,"対策の必要なし",Y609=3,"現時点では必要なし",Y609=4,"何らかの対策が必要",Y609=5,"優先的な対策が必要",Y609=6,"即座に対策が必要"))</f>
        <v/>
      </c>
      <c r="AA609" s="202"/>
      <c r="AB609" s="203"/>
    </row>
    <row r="610" spans="1:28" ht="26.25" customHeight="1" thickBot="1">
      <c r="A610" s="117"/>
      <c r="B610" s="118"/>
      <c r="C610" s="118"/>
      <c r="D610" s="118"/>
      <c r="E610" s="136"/>
      <c r="F610" s="7">
        <v>3</v>
      </c>
      <c r="G610" s="182"/>
      <c r="H610" s="196"/>
      <c r="I610" s="199"/>
      <c r="J610" s="199"/>
      <c r="K610" s="199"/>
      <c r="L610" s="199"/>
      <c r="M610" s="199"/>
      <c r="N610" s="199"/>
      <c r="O610" s="199"/>
      <c r="P610" s="199"/>
      <c r="Q610" s="199"/>
      <c r="R610" s="199"/>
      <c r="S610" s="199"/>
      <c r="T610" s="199"/>
      <c r="U610" s="199"/>
      <c r="V610" s="200"/>
      <c r="W610" s="46" t="str">
        <f>IF(I610="","",VLOOKUP(I610,'リスト1(PC入力用)'!$C$2:$E$169,2,FALSE))</f>
        <v/>
      </c>
      <c r="X610" s="47" t="str">
        <f>IF(I610="","",VLOOKUP(I610,'リスト1(PC入力用)'!$C$2:$E$169,3,FALSE))</f>
        <v/>
      </c>
      <c r="Y610" s="23" t="str">
        <f>IF(X610="","",W610+X610)</f>
        <v/>
      </c>
      <c r="Z610" s="201" t="str">
        <f t="shared" si="25"/>
        <v/>
      </c>
      <c r="AA610" s="202"/>
      <c r="AB610" s="203"/>
    </row>
    <row r="611" spans="1:28" ht="26.25" customHeight="1" thickTop="1">
      <c r="A611" s="137" t="s">
        <v>17</v>
      </c>
      <c r="B611" s="138"/>
      <c r="C611" s="138"/>
      <c r="D611" s="138"/>
      <c r="E611" s="139"/>
      <c r="F611" s="8" t="s">
        <v>8</v>
      </c>
      <c r="G611" s="11" t="s">
        <v>30</v>
      </c>
      <c r="H611" s="225" t="s">
        <v>23</v>
      </c>
      <c r="I611" s="226"/>
      <c r="J611" s="226"/>
      <c r="K611" s="147" t="s">
        <v>24</v>
      </c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  <c r="AA611" s="140"/>
      <c r="AB611" s="141"/>
    </row>
    <row r="612" spans="1:28" ht="26.25" customHeight="1">
      <c r="A612" s="142" t="s">
        <v>33</v>
      </c>
      <c r="B612" s="143"/>
      <c r="C612" s="143"/>
      <c r="D612" s="143"/>
      <c r="E612" s="143"/>
      <c r="F612" s="9"/>
      <c r="G612" s="34" t="str">
        <f>IF(F612="","",VLOOKUP(F612,F608:Y610,20,FALSE))</f>
        <v/>
      </c>
      <c r="H612" s="219" t="str">
        <f>IF(F612="","",VLOOKUP(F612,F608:AB610,21,FALSE))</f>
        <v/>
      </c>
      <c r="I612" s="220"/>
      <c r="J612" s="221"/>
      <c r="K612" s="194"/>
      <c r="L612" s="195"/>
      <c r="M612" s="186"/>
      <c r="N612" s="184"/>
      <c r="O612" s="184"/>
      <c r="P612" s="184"/>
      <c r="Q612" s="184"/>
      <c r="R612" s="184"/>
      <c r="S612" s="184"/>
      <c r="T612" s="187"/>
      <c r="U612" s="184"/>
      <c r="V612" s="184"/>
      <c r="W612" s="184"/>
      <c r="X612" s="184"/>
      <c r="Y612" s="184"/>
      <c r="Z612" s="184"/>
      <c r="AA612" s="184"/>
      <c r="AB612" s="185"/>
    </row>
    <row r="613" spans="1:28" ht="26.25" customHeight="1">
      <c r="A613" s="115" t="s">
        <v>31</v>
      </c>
      <c r="B613" s="116"/>
      <c r="C613" s="116"/>
      <c r="D613" s="116"/>
      <c r="E613" s="116"/>
      <c r="F613" s="9"/>
      <c r="G613" s="34" t="str">
        <f>IF(F613="","",VLOOKUP(F613,F608:Y610,20,FALSE))</f>
        <v/>
      </c>
      <c r="H613" s="219" t="str">
        <f>IF(F613="","",VLOOKUP(F613,F608:AB610,21,FALSE))</f>
        <v/>
      </c>
      <c r="I613" s="220"/>
      <c r="J613" s="221"/>
      <c r="K613" s="194"/>
      <c r="L613" s="195"/>
      <c r="M613" s="186"/>
      <c r="N613" s="184"/>
      <c r="O613" s="184"/>
      <c r="P613" s="184"/>
      <c r="Q613" s="184"/>
      <c r="R613" s="184"/>
      <c r="S613" s="184"/>
      <c r="T613" s="187"/>
      <c r="U613" s="184"/>
      <c r="V613" s="184"/>
      <c r="W613" s="184"/>
      <c r="X613" s="184"/>
      <c r="Y613" s="184"/>
      <c r="Z613" s="184"/>
      <c r="AA613" s="184"/>
      <c r="AB613" s="185"/>
    </row>
    <row r="614" spans="1:28" ht="26.25" customHeight="1" thickBot="1">
      <c r="A614" s="117"/>
      <c r="B614" s="118"/>
      <c r="C614" s="118"/>
      <c r="D614" s="118"/>
      <c r="E614" s="118"/>
      <c r="F614" s="10"/>
      <c r="G614" s="34" t="str">
        <f>IF(F614="","",VLOOKUP(F614,F608:Y610,20,FALSE))</f>
        <v/>
      </c>
      <c r="H614" s="222" t="str">
        <f>IF(F614="","",VLOOKUP(F614,F608:AB610,21,FALSE))</f>
        <v/>
      </c>
      <c r="I614" s="223"/>
      <c r="J614" s="224"/>
      <c r="K614" s="182"/>
      <c r="L614" s="196"/>
      <c r="M614" s="204"/>
      <c r="N614" s="181"/>
      <c r="O614" s="181"/>
      <c r="P614" s="181"/>
      <c r="Q614" s="181"/>
      <c r="R614" s="181"/>
      <c r="S614" s="181"/>
      <c r="T614" s="205"/>
      <c r="U614" s="184"/>
      <c r="V614" s="184"/>
      <c r="W614" s="184"/>
      <c r="X614" s="184"/>
      <c r="Y614" s="184"/>
      <c r="Z614" s="184"/>
      <c r="AA614" s="184"/>
      <c r="AB614" s="185"/>
    </row>
    <row r="615" spans="1:28" ht="26.25" customHeight="1" thickTop="1">
      <c r="A615" s="123" t="s">
        <v>13</v>
      </c>
      <c r="B615" s="124"/>
      <c r="C615" s="124"/>
      <c r="D615" s="124"/>
      <c r="E615" s="124"/>
      <c r="F615" s="229"/>
      <c r="G615" s="230"/>
      <c r="H615" s="230"/>
      <c r="I615" s="230"/>
      <c r="J615" s="230"/>
      <c r="K615" s="230"/>
      <c r="L615" s="230"/>
      <c r="M615" s="230"/>
      <c r="N615" s="230"/>
      <c r="O615" s="230"/>
      <c r="P615" s="230"/>
      <c r="Q615" s="230"/>
      <c r="R615" s="230"/>
      <c r="S615" s="230"/>
      <c r="T615" s="230"/>
      <c r="U615" s="230"/>
      <c r="V615" s="230"/>
      <c r="W615" s="230"/>
      <c r="X615" s="230"/>
      <c r="Y615" s="131" t="s">
        <v>35</v>
      </c>
      <c r="Z615" s="131"/>
      <c r="AA615" s="131"/>
      <c r="AB615" s="132"/>
    </row>
    <row r="616" spans="1:28" ht="26.25" customHeight="1" thickBot="1">
      <c r="A616" s="125"/>
      <c r="B616" s="126"/>
      <c r="C616" s="126"/>
      <c r="D616" s="126"/>
      <c r="E616" s="126"/>
      <c r="F616" s="231"/>
      <c r="G616" s="232"/>
      <c r="H616" s="232"/>
      <c r="I616" s="232"/>
      <c r="J616" s="232"/>
      <c r="K616" s="232"/>
      <c r="L616" s="232"/>
      <c r="M616" s="232"/>
      <c r="N616" s="232"/>
      <c r="O616" s="232"/>
      <c r="P616" s="232"/>
      <c r="Q616" s="232"/>
      <c r="R616" s="232"/>
      <c r="S616" s="232"/>
      <c r="T616" s="232"/>
      <c r="U616" s="232"/>
      <c r="V616" s="232"/>
      <c r="W616" s="232"/>
      <c r="X616" s="232"/>
      <c r="Y616" s="133"/>
      <c r="Z616" s="133"/>
      <c r="AA616" s="133"/>
      <c r="AB616" s="134"/>
    </row>
    <row r="617" spans="1:28" ht="26.25" customHeight="1" thickTop="1">
      <c r="A617" s="101" t="s">
        <v>11</v>
      </c>
      <c r="B617" s="208" t="str">
        <f>IF(B593="","",B593)</f>
        <v/>
      </c>
      <c r="C617" s="209"/>
      <c r="D617" s="209"/>
      <c r="E617" s="210"/>
      <c r="F617" s="112" t="s">
        <v>12</v>
      </c>
      <c r="G617" s="14" t="s">
        <v>14</v>
      </c>
      <c r="H617" s="15">
        <v>2</v>
      </c>
      <c r="I617" s="13">
        <v>3</v>
      </c>
      <c r="J617" s="15">
        <v>4</v>
      </c>
      <c r="K617" s="15">
        <v>5</v>
      </c>
      <c r="L617" s="16">
        <v>6</v>
      </c>
      <c r="M617" s="16">
        <v>7</v>
      </c>
      <c r="N617" s="16">
        <v>8</v>
      </c>
      <c r="O617" s="16">
        <v>9</v>
      </c>
      <c r="P617" s="16">
        <v>10</v>
      </c>
      <c r="Q617" s="15">
        <v>11</v>
      </c>
      <c r="R617" s="16">
        <v>12</v>
      </c>
      <c r="S617" s="16">
        <v>13</v>
      </c>
      <c r="T617" s="16">
        <v>14</v>
      </c>
      <c r="U617" s="16">
        <v>15</v>
      </c>
      <c r="V617" s="16">
        <v>16</v>
      </c>
      <c r="W617" s="16">
        <v>17</v>
      </c>
      <c r="X617" s="16">
        <v>18</v>
      </c>
      <c r="Y617" s="16">
        <v>19</v>
      </c>
      <c r="Z617" s="18">
        <v>20</v>
      </c>
      <c r="AA617" s="86"/>
      <c r="AB617" s="87"/>
    </row>
    <row r="618" spans="1:28" ht="26.25" customHeight="1">
      <c r="A618" s="101"/>
      <c r="B618" s="211"/>
      <c r="C618" s="212"/>
      <c r="D618" s="212"/>
      <c r="E618" s="213"/>
      <c r="F618" s="113"/>
      <c r="G618" s="217"/>
      <c r="H618" s="217"/>
      <c r="I618" s="217"/>
      <c r="J618" s="217"/>
      <c r="K618" s="217"/>
      <c r="L618" s="217"/>
      <c r="M618" s="217"/>
      <c r="N618" s="217"/>
      <c r="O618" s="217"/>
      <c r="P618" s="217"/>
      <c r="Q618" s="217"/>
      <c r="R618" s="217"/>
      <c r="S618" s="217"/>
      <c r="T618" s="217"/>
      <c r="U618" s="217"/>
      <c r="V618" s="217"/>
      <c r="W618" s="217"/>
      <c r="X618" s="217"/>
      <c r="Y618" s="217"/>
      <c r="Z618" s="217"/>
      <c r="AA618" s="88"/>
      <c r="AB618" s="89"/>
    </row>
    <row r="619" spans="1:28" ht="26.25" customHeight="1">
      <c r="A619" s="101"/>
      <c r="B619" s="211"/>
      <c r="C619" s="212"/>
      <c r="D619" s="212"/>
      <c r="E619" s="213"/>
      <c r="F619" s="113"/>
      <c r="G619" s="217"/>
      <c r="H619" s="217"/>
      <c r="I619" s="217"/>
      <c r="J619" s="217"/>
      <c r="K619" s="217"/>
      <c r="L619" s="217"/>
      <c r="M619" s="217"/>
      <c r="N619" s="217"/>
      <c r="O619" s="217"/>
      <c r="P619" s="217"/>
      <c r="Q619" s="217"/>
      <c r="R619" s="217"/>
      <c r="S619" s="217"/>
      <c r="T619" s="217"/>
      <c r="U619" s="217"/>
      <c r="V619" s="217"/>
      <c r="W619" s="217"/>
      <c r="X619" s="217"/>
      <c r="Y619" s="217"/>
      <c r="Z619" s="217"/>
      <c r="AA619" s="88"/>
      <c r="AB619" s="89"/>
    </row>
    <row r="620" spans="1:28" ht="26.25" customHeight="1">
      <c r="A620" s="102"/>
      <c r="B620" s="214"/>
      <c r="C620" s="215"/>
      <c r="D620" s="215"/>
      <c r="E620" s="216"/>
      <c r="F620" s="114"/>
      <c r="G620" s="218"/>
      <c r="H620" s="218"/>
      <c r="I620" s="218"/>
      <c r="J620" s="218"/>
      <c r="K620" s="218"/>
      <c r="L620" s="218"/>
      <c r="M620" s="218"/>
      <c r="N620" s="218"/>
      <c r="O620" s="218"/>
      <c r="P620" s="218"/>
      <c r="Q620" s="218"/>
      <c r="R620" s="218"/>
      <c r="S620" s="218"/>
      <c r="T620" s="218"/>
      <c r="U620" s="218"/>
      <c r="V620" s="218"/>
      <c r="W620" s="218"/>
      <c r="X620" s="218"/>
      <c r="Y620" s="218"/>
      <c r="Z620" s="218"/>
      <c r="AA620" s="90"/>
      <c r="AB620" s="91"/>
    </row>
    <row r="621" spans="1:28" ht="26.25" customHeight="1">
      <c r="A621" s="28"/>
      <c r="B621" s="29"/>
      <c r="C621" s="29"/>
      <c r="D621" s="29"/>
      <c r="E621" s="29"/>
      <c r="F621" s="28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27"/>
      <c r="Z621" s="27"/>
      <c r="AA621" s="26"/>
      <c r="AB621" s="26"/>
    </row>
    <row r="622" spans="1:28" ht="26.25" customHeight="1">
      <c r="A622" s="92" t="s">
        <v>9</v>
      </c>
      <c r="B622" s="93"/>
      <c r="C622" s="64" t="s">
        <v>21</v>
      </c>
      <c r="D622" s="64"/>
      <c r="E622" s="64"/>
      <c r="F622" s="64"/>
      <c r="G622" s="98"/>
      <c r="H622" s="61" t="s">
        <v>15</v>
      </c>
      <c r="I622" s="61"/>
      <c r="J622" s="64" t="s">
        <v>20</v>
      </c>
      <c r="K622" s="64"/>
      <c r="L622" s="64"/>
      <c r="M622" s="64"/>
      <c r="N622" s="64"/>
      <c r="O622" s="98"/>
      <c r="P622" s="61" t="s">
        <v>29</v>
      </c>
      <c r="Q622" s="61"/>
      <c r="R622" s="61"/>
      <c r="S622" s="61"/>
      <c r="T622" s="64" t="s">
        <v>26</v>
      </c>
      <c r="U622" s="64"/>
      <c r="V622" s="64"/>
      <c r="W622" s="67" t="s">
        <v>23</v>
      </c>
      <c r="X622" s="68"/>
      <c r="Y622" s="73" t="s">
        <v>34</v>
      </c>
      <c r="Z622" s="73"/>
      <c r="AA622" s="73"/>
      <c r="AB622" s="74"/>
    </row>
    <row r="623" spans="1:28" ht="26.25" customHeight="1">
      <c r="A623" s="94"/>
      <c r="B623" s="95"/>
      <c r="C623" s="65"/>
      <c r="D623" s="65"/>
      <c r="E623" s="65"/>
      <c r="F623" s="65"/>
      <c r="G623" s="99"/>
      <c r="H623" s="62"/>
      <c r="I623" s="62"/>
      <c r="J623" s="65"/>
      <c r="K623" s="65"/>
      <c r="L623" s="65"/>
      <c r="M623" s="65"/>
      <c r="N623" s="65"/>
      <c r="O623" s="99"/>
      <c r="P623" s="62"/>
      <c r="Q623" s="62"/>
      <c r="R623" s="62"/>
      <c r="S623" s="62"/>
      <c r="T623" s="65"/>
      <c r="U623" s="65"/>
      <c r="V623" s="65"/>
      <c r="W623" s="69"/>
      <c r="X623" s="70"/>
      <c r="Y623" s="75"/>
      <c r="Z623" s="75"/>
      <c r="AA623" s="75"/>
      <c r="AB623" s="76"/>
    </row>
    <row r="624" spans="1:28" ht="26.25" customHeight="1">
      <c r="A624" s="96"/>
      <c r="B624" s="97"/>
      <c r="C624" s="66"/>
      <c r="D624" s="66"/>
      <c r="E624" s="66"/>
      <c r="F624" s="66"/>
      <c r="G624" s="100"/>
      <c r="H624" s="63"/>
      <c r="I624" s="63"/>
      <c r="J624" s="66"/>
      <c r="K624" s="66"/>
      <c r="L624" s="66"/>
      <c r="M624" s="66"/>
      <c r="N624" s="66"/>
      <c r="O624" s="100"/>
      <c r="P624" s="63"/>
      <c r="Q624" s="63"/>
      <c r="R624" s="63"/>
      <c r="S624" s="63"/>
      <c r="T624" s="66"/>
      <c r="U624" s="66"/>
      <c r="V624" s="66"/>
      <c r="W624" s="71"/>
      <c r="X624" s="72"/>
      <c r="Y624" s="77"/>
      <c r="Z624" s="77"/>
      <c r="AA624" s="77"/>
      <c r="AB624" s="78"/>
    </row>
    <row r="625" spans="1:29" ht="26.25" customHeight="1">
      <c r="A625" s="165" t="s">
        <v>22</v>
      </c>
      <c r="B625" s="165"/>
      <c r="C625" s="165"/>
      <c r="D625" s="165"/>
      <c r="E625" s="165"/>
      <c r="F625" s="165"/>
      <c r="G625" s="165"/>
      <c r="H625" s="165"/>
      <c r="I625" s="165"/>
      <c r="J625" s="165"/>
      <c r="K625" s="165"/>
      <c r="L625" s="165"/>
      <c r="M625" s="1"/>
      <c r="N625" s="1"/>
      <c r="O625" s="1"/>
      <c r="P625" s="2"/>
      <c r="T625" s="227" t="str">
        <f>IF(T601="","",T601+1)</f>
        <v/>
      </c>
      <c r="U625" s="227"/>
      <c r="V625" s="227"/>
      <c r="W625" s="227"/>
      <c r="X625" s="227"/>
      <c r="Y625" s="227"/>
      <c r="Z625" s="227"/>
      <c r="AA625" s="207" t="str">
        <f>IF(T625="","",T625)</f>
        <v/>
      </c>
      <c r="AB625" s="207"/>
      <c r="AC625" s="21"/>
    </row>
    <row r="626" spans="1:29" ht="26.25" customHeight="1">
      <c r="A626" s="166"/>
      <c r="B626" s="166"/>
      <c r="C626" s="166"/>
      <c r="D626" s="166"/>
      <c r="E626" s="166"/>
      <c r="F626" s="167"/>
      <c r="G626" s="167"/>
      <c r="H626" s="167"/>
      <c r="I626" s="167"/>
      <c r="J626" s="167"/>
      <c r="K626" s="167"/>
      <c r="L626" s="167"/>
      <c r="M626" s="168" t="s">
        <v>5</v>
      </c>
      <c r="N626" s="168"/>
      <c r="O626" s="228" t="str">
        <f>IF(O602="","",O602)</f>
        <v/>
      </c>
      <c r="P626" s="228"/>
      <c r="Q626" s="228"/>
      <c r="R626" s="228"/>
      <c r="S626" s="228"/>
      <c r="T626" s="228"/>
      <c r="U626" s="228"/>
      <c r="V626" s="228"/>
      <c r="W626" s="228"/>
      <c r="X626" s="228"/>
      <c r="Y626" s="228"/>
      <c r="Z626" s="228"/>
      <c r="AA626" s="228"/>
      <c r="AB626" s="228"/>
    </row>
    <row r="627" spans="1:29" ht="26.25" customHeight="1">
      <c r="A627" s="170" t="s">
        <v>6</v>
      </c>
      <c r="B627" s="171"/>
      <c r="C627" s="171"/>
      <c r="D627" s="171"/>
      <c r="E627" s="172"/>
      <c r="F627" s="176"/>
      <c r="G627" s="177"/>
      <c r="H627" s="177"/>
      <c r="I627" s="177"/>
      <c r="J627" s="177"/>
      <c r="K627" s="177"/>
      <c r="L627" s="177"/>
      <c r="M627" s="177"/>
      <c r="N627" s="177"/>
      <c r="O627" s="177"/>
      <c r="P627" s="177"/>
      <c r="Q627" s="177"/>
      <c r="R627" s="178"/>
      <c r="S627" s="177"/>
      <c r="T627" s="177"/>
      <c r="U627" s="177"/>
      <c r="V627" s="177"/>
      <c r="W627" s="177"/>
      <c r="X627" s="177"/>
      <c r="Y627" s="177"/>
      <c r="Z627" s="177"/>
      <c r="AA627" s="177"/>
      <c r="AB627" s="179"/>
    </row>
    <row r="628" spans="1:29" ht="26.25" customHeight="1" thickBot="1">
      <c r="A628" s="173"/>
      <c r="B628" s="174"/>
      <c r="C628" s="174"/>
      <c r="D628" s="174"/>
      <c r="E628" s="175"/>
      <c r="F628" s="180"/>
      <c r="G628" s="181"/>
      <c r="H628" s="181"/>
      <c r="I628" s="181"/>
      <c r="J628" s="181"/>
      <c r="K628" s="181"/>
      <c r="L628" s="181"/>
      <c r="M628" s="181"/>
      <c r="N628" s="181"/>
      <c r="O628" s="181"/>
      <c r="P628" s="181"/>
      <c r="Q628" s="181"/>
      <c r="R628" s="182"/>
      <c r="S628" s="181"/>
      <c r="T628" s="181"/>
      <c r="U628" s="181"/>
      <c r="V628" s="181"/>
      <c r="W628" s="181"/>
      <c r="X628" s="181"/>
      <c r="Y628" s="181"/>
      <c r="Z628" s="181"/>
      <c r="AA628" s="181"/>
      <c r="AB628" s="183"/>
    </row>
    <row r="629" spans="1:29" ht="26.25" customHeight="1" thickTop="1">
      <c r="A629" s="154" t="s">
        <v>7</v>
      </c>
      <c r="B629" s="155"/>
      <c r="C629" s="155"/>
      <c r="D629" s="155"/>
      <c r="E629" s="155"/>
      <c r="F629" s="155"/>
      <c r="G629" s="155"/>
      <c r="H629" s="155"/>
      <c r="I629" s="155"/>
      <c r="J629" s="155"/>
      <c r="K629" s="155"/>
      <c r="L629" s="156"/>
      <c r="M629" s="12">
        <v>1</v>
      </c>
      <c r="N629" s="188"/>
      <c r="O629" s="188"/>
      <c r="P629" s="188"/>
      <c r="Q629" s="188"/>
      <c r="R629" s="188"/>
      <c r="S629" s="188"/>
      <c r="T629" s="189"/>
      <c r="U629" s="17">
        <v>3</v>
      </c>
      <c r="V629" s="192"/>
      <c r="W629" s="192"/>
      <c r="X629" s="192"/>
      <c r="Y629" s="192"/>
      <c r="Z629" s="192"/>
      <c r="AA629" s="192"/>
      <c r="AB629" s="193"/>
    </row>
    <row r="630" spans="1:29" ht="26.25" customHeight="1" thickBot="1">
      <c r="A630" s="160" t="s">
        <v>18</v>
      </c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2"/>
      <c r="M630" s="3">
        <v>2</v>
      </c>
      <c r="N630" s="190"/>
      <c r="O630" s="190"/>
      <c r="P630" s="190"/>
      <c r="Q630" s="190"/>
      <c r="R630" s="190"/>
      <c r="S630" s="190"/>
      <c r="T630" s="191"/>
      <c r="U630" s="3">
        <v>4</v>
      </c>
      <c r="V630" s="181"/>
      <c r="W630" s="181"/>
      <c r="X630" s="181"/>
      <c r="Y630" s="181"/>
      <c r="Z630" s="181"/>
      <c r="AA630" s="181"/>
      <c r="AB630" s="183"/>
    </row>
    <row r="631" spans="1:29" ht="26.25" customHeight="1" thickTop="1">
      <c r="A631" s="137" t="s">
        <v>16</v>
      </c>
      <c r="B631" s="138"/>
      <c r="C631" s="138"/>
      <c r="D631" s="138"/>
      <c r="E631" s="139"/>
      <c r="F631" s="5" t="s">
        <v>8</v>
      </c>
      <c r="G631" s="147" t="s">
        <v>141</v>
      </c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1"/>
      <c r="W631" s="148" t="s">
        <v>28</v>
      </c>
      <c r="X631" s="149"/>
      <c r="Y631" s="150"/>
      <c r="Z631" s="151" t="s">
        <v>25</v>
      </c>
      <c r="AA631" s="151"/>
      <c r="AB631" s="152"/>
    </row>
    <row r="632" spans="1:29" ht="26.25" customHeight="1">
      <c r="A632" s="142" t="s">
        <v>10</v>
      </c>
      <c r="B632" s="143"/>
      <c r="C632" s="143"/>
      <c r="D632" s="143"/>
      <c r="E632" s="153"/>
      <c r="F632" s="6">
        <v>1</v>
      </c>
      <c r="G632" s="194"/>
      <c r="H632" s="195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8"/>
      <c r="W632" s="46" t="str">
        <f>IF(I632="","",VLOOKUP(I632,'リスト1(PC入力用)'!$C$2:$E$169,2,FALSE))</f>
        <v/>
      </c>
      <c r="X632" s="47" t="str">
        <f>IF(I632="","",VLOOKUP(I632,'リスト1(PC入力用)'!$C$2:$E$169,3,FALSE))</f>
        <v/>
      </c>
      <c r="Y632" s="22" t="str">
        <f>IF(X632="","",W632+X632)</f>
        <v/>
      </c>
      <c r="Z632" s="201" t="str">
        <f>IF(Y632="","",_xlfn.IFS(Y632=2,"対策の必要なし",Y632=3,"現時点では必要なし",Y632=4,"何らかの対策が必要",Y632=5,"優先的な対策が必要",Y632=6,"即座に対策が必要"))</f>
        <v/>
      </c>
      <c r="AA632" s="202"/>
      <c r="AB632" s="203"/>
    </row>
    <row r="633" spans="1:29" ht="26.25" customHeight="1">
      <c r="A633" s="115" t="s">
        <v>19</v>
      </c>
      <c r="B633" s="116"/>
      <c r="C633" s="116"/>
      <c r="D633" s="116"/>
      <c r="E633" s="135"/>
      <c r="F633" s="6">
        <v>2</v>
      </c>
      <c r="G633" s="194"/>
      <c r="H633" s="195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8"/>
      <c r="W633" s="46" t="str">
        <f>IF(I633="","",VLOOKUP(I633,'リスト1(PC入力用)'!$C$2:$E$169,2,FALSE))</f>
        <v/>
      </c>
      <c r="X633" s="47" t="str">
        <f>IF(I633="","",VLOOKUP(I633,'リスト1(PC入力用)'!$C$2:$E$169,3,FALSE))</f>
        <v/>
      </c>
      <c r="Y633" s="22" t="str">
        <f>IF(X633="","",W633+X633)</f>
        <v/>
      </c>
      <c r="Z633" s="201" t="str">
        <f t="shared" ref="Z633:Z634" si="26">IF(Y633="","",_xlfn.IFS(Y633=2,"対策の必要なし",Y633=3,"現時点では必要なし",Y633=4,"何らかの対策が必要",Y633=5,"優先的な対策が必要",Y633=6,"即座に対策が必要"))</f>
        <v/>
      </c>
      <c r="AA633" s="202"/>
      <c r="AB633" s="203"/>
    </row>
    <row r="634" spans="1:29" ht="26.25" customHeight="1" thickBot="1">
      <c r="A634" s="117"/>
      <c r="B634" s="118"/>
      <c r="C634" s="118"/>
      <c r="D634" s="118"/>
      <c r="E634" s="136"/>
      <c r="F634" s="7">
        <v>3</v>
      </c>
      <c r="G634" s="182"/>
      <c r="H634" s="196"/>
      <c r="I634" s="199"/>
      <c r="J634" s="199"/>
      <c r="K634" s="199"/>
      <c r="L634" s="199"/>
      <c r="M634" s="199"/>
      <c r="N634" s="199"/>
      <c r="O634" s="199"/>
      <c r="P634" s="199"/>
      <c r="Q634" s="199"/>
      <c r="R634" s="199"/>
      <c r="S634" s="199"/>
      <c r="T634" s="199"/>
      <c r="U634" s="199"/>
      <c r="V634" s="200"/>
      <c r="W634" s="46" t="str">
        <f>IF(I634="","",VLOOKUP(I634,'リスト1(PC入力用)'!$C$2:$E$169,2,FALSE))</f>
        <v/>
      </c>
      <c r="X634" s="47" t="str">
        <f>IF(I634="","",VLOOKUP(I634,'リスト1(PC入力用)'!$C$2:$E$169,3,FALSE))</f>
        <v/>
      </c>
      <c r="Y634" s="23" t="str">
        <f>IF(X634="","",W634+X634)</f>
        <v/>
      </c>
      <c r="Z634" s="201" t="str">
        <f t="shared" si="26"/>
        <v/>
      </c>
      <c r="AA634" s="202"/>
      <c r="AB634" s="203"/>
    </row>
    <row r="635" spans="1:29" ht="26.25" customHeight="1" thickTop="1">
      <c r="A635" s="137" t="s">
        <v>17</v>
      </c>
      <c r="B635" s="138"/>
      <c r="C635" s="138"/>
      <c r="D635" s="138"/>
      <c r="E635" s="139"/>
      <c r="F635" s="8" t="s">
        <v>8</v>
      </c>
      <c r="G635" s="11" t="s">
        <v>30</v>
      </c>
      <c r="H635" s="225" t="s">
        <v>23</v>
      </c>
      <c r="I635" s="226"/>
      <c r="J635" s="226"/>
      <c r="K635" s="147" t="s">
        <v>24</v>
      </c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  <c r="AA635" s="140"/>
      <c r="AB635" s="141"/>
    </row>
    <row r="636" spans="1:29" ht="26.25" customHeight="1">
      <c r="A636" s="142" t="s">
        <v>33</v>
      </c>
      <c r="B636" s="143"/>
      <c r="C636" s="143"/>
      <c r="D636" s="143"/>
      <c r="E636" s="143"/>
      <c r="F636" s="9"/>
      <c r="G636" s="34" t="str">
        <f>IF(F636="","",VLOOKUP(F636,F632:Y634,20,FALSE))</f>
        <v/>
      </c>
      <c r="H636" s="219" t="str">
        <f>IF(F636="","",VLOOKUP(F636,F632:AB634,21,FALSE))</f>
        <v/>
      </c>
      <c r="I636" s="220"/>
      <c r="J636" s="221"/>
      <c r="K636" s="194"/>
      <c r="L636" s="195"/>
      <c r="M636" s="186"/>
      <c r="N636" s="184"/>
      <c r="O636" s="184"/>
      <c r="P636" s="184"/>
      <c r="Q636" s="184"/>
      <c r="R636" s="184"/>
      <c r="S636" s="184"/>
      <c r="T636" s="187"/>
      <c r="U636" s="184"/>
      <c r="V636" s="184"/>
      <c r="W636" s="184"/>
      <c r="X636" s="184"/>
      <c r="Y636" s="184"/>
      <c r="Z636" s="184"/>
      <c r="AA636" s="184"/>
      <c r="AB636" s="185"/>
    </row>
    <row r="637" spans="1:29" ht="26.25" customHeight="1">
      <c r="A637" s="115" t="s">
        <v>31</v>
      </c>
      <c r="B637" s="116"/>
      <c r="C637" s="116"/>
      <c r="D637" s="116"/>
      <c r="E637" s="116"/>
      <c r="F637" s="9"/>
      <c r="G637" s="34" t="str">
        <f>IF(F637="","",VLOOKUP(F637,F632:Y634,20,FALSE))</f>
        <v/>
      </c>
      <c r="H637" s="219" t="str">
        <f>IF(F637="","",VLOOKUP(F637,F632:AB634,21,FALSE))</f>
        <v/>
      </c>
      <c r="I637" s="220"/>
      <c r="J637" s="221"/>
      <c r="K637" s="194"/>
      <c r="L637" s="195"/>
      <c r="M637" s="186"/>
      <c r="N637" s="184"/>
      <c r="O637" s="184"/>
      <c r="P637" s="184"/>
      <c r="Q637" s="184"/>
      <c r="R637" s="184"/>
      <c r="S637" s="184"/>
      <c r="T637" s="187"/>
      <c r="U637" s="184"/>
      <c r="V637" s="184"/>
      <c r="W637" s="184"/>
      <c r="X637" s="184"/>
      <c r="Y637" s="184"/>
      <c r="Z637" s="184"/>
      <c r="AA637" s="184"/>
      <c r="AB637" s="185"/>
    </row>
    <row r="638" spans="1:29" ht="26.25" customHeight="1" thickBot="1">
      <c r="A638" s="117"/>
      <c r="B638" s="118"/>
      <c r="C638" s="118"/>
      <c r="D638" s="118"/>
      <c r="E638" s="118"/>
      <c r="F638" s="10"/>
      <c r="G638" s="34" t="str">
        <f>IF(F638="","",VLOOKUP(F638,F632:Y634,20,FALSE))</f>
        <v/>
      </c>
      <c r="H638" s="222" t="str">
        <f>IF(F638="","",VLOOKUP(F638,F632:AB634,21,FALSE))</f>
        <v/>
      </c>
      <c r="I638" s="223"/>
      <c r="J638" s="224"/>
      <c r="K638" s="182"/>
      <c r="L638" s="196"/>
      <c r="M638" s="204"/>
      <c r="N638" s="181"/>
      <c r="O638" s="181"/>
      <c r="P638" s="181"/>
      <c r="Q638" s="181"/>
      <c r="R638" s="181"/>
      <c r="S638" s="181"/>
      <c r="T638" s="205"/>
      <c r="U638" s="184"/>
      <c r="V638" s="184"/>
      <c r="W638" s="184"/>
      <c r="X638" s="184"/>
      <c r="Y638" s="184"/>
      <c r="Z638" s="184"/>
      <c r="AA638" s="184"/>
      <c r="AB638" s="185"/>
    </row>
    <row r="639" spans="1:29" ht="26.25" customHeight="1" thickTop="1">
      <c r="A639" s="123" t="s">
        <v>13</v>
      </c>
      <c r="B639" s="124"/>
      <c r="C639" s="124"/>
      <c r="D639" s="124"/>
      <c r="E639" s="124"/>
      <c r="F639" s="229"/>
      <c r="G639" s="230"/>
      <c r="H639" s="230"/>
      <c r="I639" s="230"/>
      <c r="J639" s="230"/>
      <c r="K639" s="230"/>
      <c r="L639" s="230"/>
      <c r="M639" s="230"/>
      <c r="N639" s="230"/>
      <c r="O639" s="230"/>
      <c r="P639" s="230"/>
      <c r="Q639" s="230"/>
      <c r="R639" s="230"/>
      <c r="S639" s="230"/>
      <c r="T639" s="230"/>
      <c r="U639" s="230"/>
      <c r="V639" s="230"/>
      <c r="W639" s="230"/>
      <c r="X639" s="230"/>
      <c r="Y639" s="131" t="s">
        <v>35</v>
      </c>
      <c r="Z639" s="131"/>
      <c r="AA639" s="131"/>
      <c r="AB639" s="132"/>
    </row>
    <row r="640" spans="1:29" ht="26.25" customHeight="1" thickBot="1">
      <c r="A640" s="125"/>
      <c r="B640" s="126"/>
      <c r="C640" s="126"/>
      <c r="D640" s="126"/>
      <c r="E640" s="126"/>
      <c r="F640" s="231"/>
      <c r="G640" s="232"/>
      <c r="H640" s="232"/>
      <c r="I640" s="232"/>
      <c r="J640" s="232"/>
      <c r="K640" s="232"/>
      <c r="L640" s="232"/>
      <c r="M640" s="232"/>
      <c r="N640" s="232"/>
      <c r="O640" s="232"/>
      <c r="P640" s="232"/>
      <c r="Q640" s="232"/>
      <c r="R640" s="232"/>
      <c r="S640" s="232"/>
      <c r="T640" s="232"/>
      <c r="U640" s="232"/>
      <c r="V640" s="232"/>
      <c r="W640" s="232"/>
      <c r="X640" s="232"/>
      <c r="Y640" s="133"/>
      <c r="Z640" s="133"/>
      <c r="AA640" s="133"/>
      <c r="AB640" s="134"/>
    </row>
    <row r="641" spans="1:29" ht="26.25" customHeight="1" thickTop="1">
      <c r="A641" s="101" t="s">
        <v>11</v>
      </c>
      <c r="B641" s="208" t="str">
        <f>IF(B617="","",B617)</f>
        <v/>
      </c>
      <c r="C641" s="209"/>
      <c r="D641" s="209"/>
      <c r="E641" s="210"/>
      <c r="F641" s="112" t="s">
        <v>12</v>
      </c>
      <c r="G641" s="14" t="s">
        <v>14</v>
      </c>
      <c r="H641" s="15">
        <v>2</v>
      </c>
      <c r="I641" s="13">
        <v>3</v>
      </c>
      <c r="J641" s="15">
        <v>4</v>
      </c>
      <c r="K641" s="15">
        <v>5</v>
      </c>
      <c r="L641" s="16">
        <v>6</v>
      </c>
      <c r="M641" s="16">
        <v>7</v>
      </c>
      <c r="N641" s="16">
        <v>8</v>
      </c>
      <c r="O641" s="16">
        <v>9</v>
      </c>
      <c r="P641" s="16">
        <v>10</v>
      </c>
      <c r="Q641" s="15">
        <v>11</v>
      </c>
      <c r="R641" s="16">
        <v>12</v>
      </c>
      <c r="S641" s="16">
        <v>13</v>
      </c>
      <c r="T641" s="16">
        <v>14</v>
      </c>
      <c r="U641" s="16">
        <v>15</v>
      </c>
      <c r="V641" s="16">
        <v>16</v>
      </c>
      <c r="W641" s="16">
        <v>17</v>
      </c>
      <c r="X641" s="16">
        <v>18</v>
      </c>
      <c r="Y641" s="16">
        <v>19</v>
      </c>
      <c r="Z641" s="18">
        <v>20</v>
      </c>
      <c r="AA641" s="86"/>
      <c r="AB641" s="87"/>
    </row>
    <row r="642" spans="1:29" ht="26.25" customHeight="1">
      <c r="A642" s="101"/>
      <c r="B642" s="211"/>
      <c r="C642" s="212"/>
      <c r="D642" s="212"/>
      <c r="E642" s="213"/>
      <c r="F642" s="113"/>
      <c r="G642" s="217"/>
      <c r="H642" s="217"/>
      <c r="I642" s="217"/>
      <c r="J642" s="217"/>
      <c r="K642" s="217"/>
      <c r="L642" s="217"/>
      <c r="M642" s="217"/>
      <c r="N642" s="217"/>
      <c r="O642" s="217"/>
      <c r="P642" s="217"/>
      <c r="Q642" s="217"/>
      <c r="R642" s="217"/>
      <c r="S642" s="217"/>
      <c r="T642" s="217"/>
      <c r="U642" s="217"/>
      <c r="V642" s="217"/>
      <c r="W642" s="217"/>
      <c r="X642" s="217"/>
      <c r="Y642" s="217"/>
      <c r="Z642" s="217"/>
      <c r="AA642" s="88"/>
      <c r="AB642" s="89"/>
    </row>
    <row r="643" spans="1:29" ht="26.25" customHeight="1">
      <c r="A643" s="101"/>
      <c r="B643" s="211"/>
      <c r="C643" s="212"/>
      <c r="D643" s="212"/>
      <c r="E643" s="213"/>
      <c r="F643" s="113"/>
      <c r="G643" s="217"/>
      <c r="H643" s="217"/>
      <c r="I643" s="217"/>
      <c r="J643" s="217"/>
      <c r="K643" s="217"/>
      <c r="L643" s="217"/>
      <c r="M643" s="217"/>
      <c r="N643" s="217"/>
      <c r="O643" s="217"/>
      <c r="P643" s="217"/>
      <c r="Q643" s="217"/>
      <c r="R643" s="217"/>
      <c r="S643" s="217"/>
      <c r="T643" s="217"/>
      <c r="U643" s="217"/>
      <c r="V643" s="217"/>
      <c r="W643" s="217"/>
      <c r="X643" s="217"/>
      <c r="Y643" s="217"/>
      <c r="Z643" s="217"/>
      <c r="AA643" s="88"/>
      <c r="AB643" s="89"/>
    </row>
    <row r="644" spans="1:29" ht="26.25" customHeight="1">
      <c r="A644" s="102"/>
      <c r="B644" s="214"/>
      <c r="C644" s="215"/>
      <c r="D644" s="215"/>
      <c r="E644" s="216"/>
      <c r="F644" s="114"/>
      <c r="G644" s="218"/>
      <c r="H644" s="218"/>
      <c r="I644" s="218"/>
      <c r="J644" s="218"/>
      <c r="K644" s="218"/>
      <c r="L644" s="218"/>
      <c r="M644" s="218"/>
      <c r="N644" s="218"/>
      <c r="O644" s="218"/>
      <c r="P644" s="218"/>
      <c r="Q644" s="218"/>
      <c r="R644" s="218"/>
      <c r="S644" s="218"/>
      <c r="T644" s="218"/>
      <c r="U644" s="218"/>
      <c r="V644" s="218"/>
      <c r="W644" s="218"/>
      <c r="X644" s="218"/>
      <c r="Y644" s="218"/>
      <c r="Z644" s="218"/>
      <c r="AA644" s="90"/>
      <c r="AB644" s="91"/>
    </row>
    <row r="645" spans="1:29" ht="26.25" customHeight="1">
      <c r="A645" s="28"/>
      <c r="B645" s="29"/>
      <c r="C645" s="29"/>
      <c r="D645" s="29"/>
      <c r="E645" s="29"/>
      <c r="F645" s="28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27"/>
      <c r="Z645" s="27"/>
      <c r="AA645" s="26"/>
      <c r="AB645" s="26"/>
    </row>
    <row r="646" spans="1:29" ht="26.25" customHeight="1">
      <c r="A646" s="92" t="s">
        <v>9</v>
      </c>
      <c r="B646" s="93"/>
      <c r="C646" s="64" t="s">
        <v>21</v>
      </c>
      <c r="D646" s="64"/>
      <c r="E646" s="64"/>
      <c r="F646" s="64"/>
      <c r="G646" s="98"/>
      <c r="H646" s="61" t="s">
        <v>15</v>
      </c>
      <c r="I646" s="61"/>
      <c r="J646" s="64" t="s">
        <v>20</v>
      </c>
      <c r="K646" s="64"/>
      <c r="L646" s="64"/>
      <c r="M646" s="64"/>
      <c r="N646" s="64"/>
      <c r="O646" s="98"/>
      <c r="P646" s="61" t="s">
        <v>29</v>
      </c>
      <c r="Q646" s="61"/>
      <c r="R646" s="61"/>
      <c r="S646" s="61"/>
      <c r="T646" s="64" t="s">
        <v>26</v>
      </c>
      <c r="U646" s="64"/>
      <c r="V646" s="64"/>
      <c r="W646" s="67" t="s">
        <v>23</v>
      </c>
      <c r="X646" s="68"/>
      <c r="Y646" s="73" t="s">
        <v>34</v>
      </c>
      <c r="Z646" s="73"/>
      <c r="AA646" s="73"/>
      <c r="AB646" s="74"/>
    </row>
    <row r="647" spans="1:29" ht="26.25" customHeight="1">
      <c r="A647" s="94"/>
      <c r="B647" s="95"/>
      <c r="C647" s="65"/>
      <c r="D647" s="65"/>
      <c r="E647" s="65"/>
      <c r="F647" s="65"/>
      <c r="G647" s="99"/>
      <c r="H647" s="62"/>
      <c r="I647" s="62"/>
      <c r="J647" s="65"/>
      <c r="K647" s="65"/>
      <c r="L647" s="65"/>
      <c r="M647" s="65"/>
      <c r="N647" s="65"/>
      <c r="O647" s="99"/>
      <c r="P647" s="62"/>
      <c r="Q647" s="62"/>
      <c r="R647" s="62"/>
      <c r="S647" s="62"/>
      <c r="T647" s="65"/>
      <c r="U647" s="65"/>
      <c r="V647" s="65"/>
      <c r="W647" s="69"/>
      <c r="X647" s="70"/>
      <c r="Y647" s="75"/>
      <c r="Z647" s="75"/>
      <c r="AA647" s="75"/>
      <c r="AB647" s="76"/>
    </row>
    <row r="648" spans="1:29" ht="26.25" customHeight="1">
      <c r="A648" s="96"/>
      <c r="B648" s="97"/>
      <c r="C648" s="66"/>
      <c r="D648" s="66"/>
      <c r="E648" s="66"/>
      <c r="F648" s="66"/>
      <c r="G648" s="100"/>
      <c r="H648" s="63"/>
      <c r="I648" s="63"/>
      <c r="J648" s="66"/>
      <c r="K648" s="66"/>
      <c r="L648" s="66"/>
      <c r="M648" s="66"/>
      <c r="N648" s="66"/>
      <c r="O648" s="100"/>
      <c r="P648" s="63"/>
      <c r="Q648" s="63"/>
      <c r="R648" s="63"/>
      <c r="S648" s="63"/>
      <c r="T648" s="66"/>
      <c r="U648" s="66"/>
      <c r="V648" s="66"/>
      <c r="W648" s="71"/>
      <c r="X648" s="72"/>
      <c r="Y648" s="77"/>
      <c r="Z648" s="77"/>
      <c r="AA648" s="77"/>
      <c r="AB648" s="78"/>
    </row>
    <row r="649" spans="1:29" ht="26.25" customHeight="1">
      <c r="A649" s="165" t="s">
        <v>22</v>
      </c>
      <c r="B649" s="165"/>
      <c r="C649" s="165"/>
      <c r="D649" s="165"/>
      <c r="E649" s="165"/>
      <c r="F649" s="165"/>
      <c r="G649" s="165"/>
      <c r="H649" s="165"/>
      <c r="I649" s="165"/>
      <c r="J649" s="165"/>
      <c r="K649" s="165"/>
      <c r="L649" s="165"/>
      <c r="M649" s="1"/>
      <c r="N649" s="1"/>
      <c r="O649" s="1"/>
      <c r="P649" s="2"/>
      <c r="T649" s="227" t="str">
        <f>IF(T625="","",T625+1)</f>
        <v/>
      </c>
      <c r="U649" s="227"/>
      <c r="V649" s="227"/>
      <c r="W649" s="227"/>
      <c r="X649" s="227"/>
      <c r="Y649" s="227"/>
      <c r="Z649" s="227"/>
      <c r="AA649" s="207" t="str">
        <f>IF(T649="","",T649)</f>
        <v/>
      </c>
      <c r="AB649" s="207"/>
      <c r="AC649" s="21"/>
    </row>
    <row r="650" spans="1:29" ht="26.25" customHeight="1">
      <c r="A650" s="166"/>
      <c r="B650" s="166"/>
      <c r="C650" s="166"/>
      <c r="D650" s="166"/>
      <c r="E650" s="166"/>
      <c r="F650" s="167"/>
      <c r="G650" s="167"/>
      <c r="H650" s="167"/>
      <c r="I650" s="167"/>
      <c r="J650" s="167"/>
      <c r="K650" s="167"/>
      <c r="L650" s="167"/>
      <c r="M650" s="168" t="s">
        <v>5</v>
      </c>
      <c r="N650" s="168"/>
      <c r="O650" s="228" t="str">
        <f>IF(O626="","",O626)</f>
        <v/>
      </c>
      <c r="P650" s="228"/>
      <c r="Q650" s="228"/>
      <c r="R650" s="228"/>
      <c r="S650" s="228"/>
      <c r="T650" s="228"/>
      <c r="U650" s="228"/>
      <c r="V650" s="228"/>
      <c r="W650" s="228"/>
      <c r="X650" s="228"/>
      <c r="Y650" s="228"/>
      <c r="Z650" s="228"/>
      <c r="AA650" s="228"/>
      <c r="AB650" s="228"/>
    </row>
    <row r="651" spans="1:29" ht="26.25" customHeight="1">
      <c r="A651" s="170" t="s">
        <v>6</v>
      </c>
      <c r="B651" s="171"/>
      <c r="C651" s="171"/>
      <c r="D651" s="171"/>
      <c r="E651" s="172"/>
      <c r="F651" s="176"/>
      <c r="G651" s="177"/>
      <c r="H651" s="177"/>
      <c r="I651" s="177"/>
      <c r="J651" s="177"/>
      <c r="K651" s="177"/>
      <c r="L651" s="177"/>
      <c r="M651" s="177"/>
      <c r="N651" s="177"/>
      <c r="O651" s="177"/>
      <c r="P651" s="177"/>
      <c r="Q651" s="177"/>
      <c r="R651" s="178"/>
      <c r="S651" s="177"/>
      <c r="T651" s="177"/>
      <c r="U651" s="177"/>
      <c r="V651" s="177"/>
      <c r="W651" s="177"/>
      <c r="X651" s="177"/>
      <c r="Y651" s="177"/>
      <c r="Z651" s="177"/>
      <c r="AA651" s="177"/>
      <c r="AB651" s="179"/>
    </row>
    <row r="652" spans="1:29" ht="26.25" customHeight="1" thickBot="1">
      <c r="A652" s="173"/>
      <c r="B652" s="174"/>
      <c r="C652" s="174"/>
      <c r="D652" s="174"/>
      <c r="E652" s="175"/>
      <c r="F652" s="180"/>
      <c r="G652" s="181"/>
      <c r="H652" s="181"/>
      <c r="I652" s="181"/>
      <c r="J652" s="181"/>
      <c r="K652" s="181"/>
      <c r="L652" s="181"/>
      <c r="M652" s="181"/>
      <c r="N652" s="181"/>
      <c r="O652" s="181"/>
      <c r="P652" s="181"/>
      <c r="Q652" s="181"/>
      <c r="R652" s="182"/>
      <c r="S652" s="181"/>
      <c r="T652" s="181"/>
      <c r="U652" s="181"/>
      <c r="V652" s="181"/>
      <c r="W652" s="181"/>
      <c r="X652" s="181"/>
      <c r="Y652" s="181"/>
      <c r="Z652" s="181"/>
      <c r="AA652" s="181"/>
      <c r="AB652" s="183"/>
    </row>
    <row r="653" spans="1:29" ht="26.25" customHeight="1" thickTop="1">
      <c r="A653" s="154" t="s">
        <v>7</v>
      </c>
      <c r="B653" s="155"/>
      <c r="C653" s="155"/>
      <c r="D653" s="155"/>
      <c r="E653" s="155"/>
      <c r="F653" s="155"/>
      <c r="G653" s="155"/>
      <c r="H653" s="155"/>
      <c r="I653" s="155"/>
      <c r="J653" s="155"/>
      <c r="K653" s="155"/>
      <c r="L653" s="156"/>
      <c r="M653" s="12">
        <v>1</v>
      </c>
      <c r="N653" s="188"/>
      <c r="O653" s="188"/>
      <c r="P653" s="188"/>
      <c r="Q653" s="188"/>
      <c r="R653" s="188"/>
      <c r="S653" s="188"/>
      <c r="T653" s="189"/>
      <c r="U653" s="17">
        <v>3</v>
      </c>
      <c r="V653" s="192"/>
      <c r="W653" s="192"/>
      <c r="X653" s="192"/>
      <c r="Y653" s="192"/>
      <c r="Z653" s="192"/>
      <c r="AA653" s="192"/>
      <c r="AB653" s="193"/>
    </row>
    <row r="654" spans="1:29" ht="26.25" customHeight="1" thickBot="1">
      <c r="A654" s="160" t="s">
        <v>18</v>
      </c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2"/>
      <c r="M654" s="3">
        <v>2</v>
      </c>
      <c r="N654" s="190"/>
      <c r="O654" s="190"/>
      <c r="P654" s="190"/>
      <c r="Q654" s="190"/>
      <c r="R654" s="190"/>
      <c r="S654" s="190"/>
      <c r="T654" s="191"/>
      <c r="U654" s="3">
        <v>4</v>
      </c>
      <c r="V654" s="181"/>
      <c r="W654" s="181"/>
      <c r="X654" s="181"/>
      <c r="Y654" s="181"/>
      <c r="Z654" s="181"/>
      <c r="AA654" s="181"/>
      <c r="AB654" s="183"/>
    </row>
    <row r="655" spans="1:29" ht="26.25" customHeight="1" thickTop="1">
      <c r="A655" s="137" t="s">
        <v>16</v>
      </c>
      <c r="B655" s="138"/>
      <c r="C655" s="138"/>
      <c r="D655" s="138"/>
      <c r="E655" s="139"/>
      <c r="F655" s="5" t="s">
        <v>8</v>
      </c>
      <c r="G655" s="147" t="s">
        <v>141</v>
      </c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1"/>
      <c r="W655" s="148" t="s">
        <v>28</v>
      </c>
      <c r="X655" s="149"/>
      <c r="Y655" s="150"/>
      <c r="Z655" s="151" t="s">
        <v>25</v>
      </c>
      <c r="AA655" s="151"/>
      <c r="AB655" s="152"/>
    </row>
    <row r="656" spans="1:29" ht="26.25" customHeight="1">
      <c r="A656" s="142" t="s">
        <v>10</v>
      </c>
      <c r="B656" s="143"/>
      <c r="C656" s="143"/>
      <c r="D656" s="143"/>
      <c r="E656" s="153"/>
      <c r="F656" s="6">
        <v>1</v>
      </c>
      <c r="G656" s="194"/>
      <c r="H656" s="195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8"/>
      <c r="W656" s="46" t="str">
        <f>IF(I656="","",VLOOKUP(I656,'リスト1(PC入力用)'!$C$2:$E$169,2,FALSE))</f>
        <v/>
      </c>
      <c r="X656" s="47" t="str">
        <f>IF(I656="","",VLOOKUP(I656,'リスト1(PC入力用)'!$C$2:$E$169,3,FALSE))</f>
        <v/>
      </c>
      <c r="Y656" s="22" t="str">
        <f>IF(X656="","",W656+X656)</f>
        <v/>
      </c>
      <c r="Z656" s="201" t="str">
        <f>IF(Y656="","",_xlfn.IFS(Y656=2,"対策の必要なし",Y656=3,"現時点では必要なし",Y656=4,"何らかの対策が必要",Y656=5,"優先的な対策が必要",Y656=6,"即座に対策が必要"))</f>
        <v/>
      </c>
      <c r="AA656" s="202"/>
      <c r="AB656" s="203"/>
    </row>
    <row r="657" spans="1:28" ht="26.25" customHeight="1">
      <c r="A657" s="115" t="s">
        <v>19</v>
      </c>
      <c r="B657" s="116"/>
      <c r="C657" s="116"/>
      <c r="D657" s="116"/>
      <c r="E657" s="135"/>
      <c r="F657" s="6">
        <v>2</v>
      </c>
      <c r="G657" s="194"/>
      <c r="H657" s="195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8"/>
      <c r="W657" s="46" t="str">
        <f>IF(I657="","",VLOOKUP(I657,'リスト1(PC入力用)'!$C$2:$E$169,2,FALSE))</f>
        <v/>
      </c>
      <c r="X657" s="47" t="str">
        <f>IF(I657="","",VLOOKUP(I657,'リスト1(PC入力用)'!$C$2:$E$169,3,FALSE))</f>
        <v/>
      </c>
      <c r="Y657" s="22" t="str">
        <f>IF(X657="","",W657+X657)</f>
        <v/>
      </c>
      <c r="Z657" s="201" t="str">
        <f t="shared" ref="Z657:Z658" si="27">IF(Y657="","",_xlfn.IFS(Y657=2,"対策の必要なし",Y657=3,"現時点では必要なし",Y657=4,"何らかの対策が必要",Y657=5,"優先的な対策が必要",Y657=6,"即座に対策が必要"))</f>
        <v/>
      </c>
      <c r="AA657" s="202"/>
      <c r="AB657" s="203"/>
    </row>
    <row r="658" spans="1:28" ht="26.25" customHeight="1" thickBot="1">
      <c r="A658" s="117"/>
      <c r="B658" s="118"/>
      <c r="C658" s="118"/>
      <c r="D658" s="118"/>
      <c r="E658" s="136"/>
      <c r="F658" s="7">
        <v>3</v>
      </c>
      <c r="G658" s="182"/>
      <c r="H658" s="196"/>
      <c r="I658" s="199"/>
      <c r="J658" s="199"/>
      <c r="K658" s="199"/>
      <c r="L658" s="199"/>
      <c r="M658" s="199"/>
      <c r="N658" s="199"/>
      <c r="O658" s="199"/>
      <c r="P658" s="199"/>
      <c r="Q658" s="199"/>
      <c r="R658" s="199"/>
      <c r="S658" s="199"/>
      <c r="T658" s="199"/>
      <c r="U658" s="199"/>
      <c r="V658" s="200"/>
      <c r="W658" s="46" t="str">
        <f>IF(I658="","",VLOOKUP(I658,'リスト1(PC入力用)'!$C$2:$E$169,2,FALSE))</f>
        <v/>
      </c>
      <c r="X658" s="47" t="str">
        <f>IF(I658="","",VLOOKUP(I658,'リスト1(PC入力用)'!$C$2:$E$169,3,FALSE))</f>
        <v/>
      </c>
      <c r="Y658" s="23" t="str">
        <f>IF(X658="","",W658+X658)</f>
        <v/>
      </c>
      <c r="Z658" s="201" t="str">
        <f t="shared" si="27"/>
        <v/>
      </c>
      <c r="AA658" s="202"/>
      <c r="AB658" s="203"/>
    </row>
    <row r="659" spans="1:28" ht="26.25" customHeight="1" thickTop="1">
      <c r="A659" s="137" t="s">
        <v>17</v>
      </c>
      <c r="B659" s="138"/>
      <c r="C659" s="138"/>
      <c r="D659" s="138"/>
      <c r="E659" s="139"/>
      <c r="F659" s="8" t="s">
        <v>8</v>
      </c>
      <c r="G659" s="11" t="s">
        <v>30</v>
      </c>
      <c r="H659" s="225" t="s">
        <v>23</v>
      </c>
      <c r="I659" s="226"/>
      <c r="J659" s="226"/>
      <c r="K659" s="147" t="s">
        <v>24</v>
      </c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  <c r="AA659" s="140"/>
      <c r="AB659" s="141"/>
    </row>
    <row r="660" spans="1:28" ht="26.25" customHeight="1">
      <c r="A660" s="142" t="s">
        <v>33</v>
      </c>
      <c r="B660" s="143"/>
      <c r="C660" s="143"/>
      <c r="D660" s="143"/>
      <c r="E660" s="143"/>
      <c r="F660" s="9"/>
      <c r="G660" s="34" t="str">
        <f>IF(F660="","",VLOOKUP(F660,F656:Y658,20,FALSE))</f>
        <v/>
      </c>
      <c r="H660" s="219" t="str">
        <f>IF(F660="","",VLOOKUP(F660,F656:AB658,21,FALSE))</f>
        <v/>
      </c>
      <c r="I660" s="220"/>
      <c r="J660" s="221"/>
      <c r="K660" s="194"/>
      <c r="L660" s="195"/>
      <c r="M660" s="186"/>
      <c r="N660" s="184"/>
      <c r="O660" s="184"/>
      <c r="P660" s="184"/>
      <c r="Q660" s="184"/>
      <c r="R660" s="184"/>
      <c r="S660" s="184"/>
      <c r="T660" s="187"/>
      <c r="U660" s="184"/>
      <c r="V660" s="184"/>
      <c r="W660" s="184"/>
      <c r="X660" s="184"/>
      <c r="Y660" s="184"/>
      <c r="Z660" s="184"/>
      <c r="AA660" s="184"/>
      <c r="AB660" s="185"/>
    </row>
    <row r="661" spans="1:28" ht="26.25" customHeight="1">
      <c r="A661" s="115" t="s">
        <v>31</v>
      </c>
      <c r="B661" s="116"/>
      <c r="C661" s="116"/>
      <c r="D661" s="116"/>
      <c r="E661" s="116"/>
      <c r="F661" s="9"/>
      <c r="G661" s="34" t="str">
        <f>IF(F661="","",VLOOKUP(F661,F656:Y658,20,FALSE))</f>
        <v/>
      </c>
      <c r="H661" s="219" t="str">
        <f>IF(F661="","",VLOOKUP(F661,F656:AB658,21,FALSE))</f>
        <v/>
      </c>
      <c r="I661" s="220"/>
      <c r="J661" s="221"/>
      <c r="K661" s="194"/>
      <c r="L661" s="195"/>
      <c r="M661" s="186"/>
      <c r="N661" s="184"/>
      <c r="O661" s="184"/>
      <c r="P661" s="184"/>
      <c r="Q661" s="184"/>
      <c r="R661" s="184"/>
      <c r="S661" s="184"/>
      <c r="T661" s="187"/>
      <c r="U661" s="184"/>
      <c r="V661" s="184"/>
      <c r="W661" s="184"/>
      <c r="X661" s="184"/>
      <c r="Y661" s="184"/>
      <c r="Z661" s="184"/>
      <c r="AA661" s="184"/>
      <c r="AB661" s="185"/>
    </row>
    <row r="662" spans="1:28" ht="26.25" customHeight="1" thickBot="1">
      <c r="A662" s="117"/>
      <c r="B662" s="118"/>
      <c r="C662" s="118"/>
      <c r="D662" s="118"/>
      <c r="E662" s="118"/>
      <c r="F662" s="10"/>
      <c r="G662" s="34" t="str">
        <f>IF(F662="","",VLOOKUP(F662,F656:Y658,20,FALSE))</f>
        <v/>
      </c>
      <c r="H662" s="222" t="str">
        <f>IF(F662="","",VLOOKUP(F662,F656:AB658,21,FALSE))</f>
        <v/>
      </c>
      <c r="I662" s="223"/>
      <c r="J662" s="224"/>
      <c r="K662" s="182"/>
      <c r="L662" s="196"/>
      <c r="M662" s="204"/>
      <c r="N662" s="181"/>
      <c r="O662" s="181"/>
      <c r="P662" s="181"/>
      <c r="Q662" s="181"/>
      <c r="R662" s="181"/>
      <c r="S662" s="181"/>
      <c r="T662" s="205"/>
      <c r="U662" s="184"/>
      <c r="V662" s="184"/>
      <c r="W662" s="184"/>
      <c r="X662" s="184"/>
      <c r="Y662" s="184"/>
      <c r="Z662" s="184"/>
      <c r="AA662" s="184"/>
      <c r="AB662" s="185"/>
    </row>
    <row r="663" spans="1:28" ht="26.25" customHeight="1" thickTop="1">
      <c r="A663" s="123" t="s">
        <v>13</v>
      </c>
      <c r="B663" s="124"/>
      <c r="C663" s="124"/>
      <c r="D663" s="124"/>
      <c r="E663" s="124"/>
      <c r="F663" s="229"/>
      <c r="G663" s="230"/>
      <c r="H663" s="230"/>
      <c r="I663" s="230"/>
      <c r="J663" s="230"/>
      <c r="K663" s="230"/>
      <c r="L663" s="230"/>
      <c r="M663" s="230"/>
      <c r="N663" s="230"/>
      <c r="O663" s="230"/>
      <c r="P663" s="230"/>
      <c r="Q663" s="230"/>
      <c r="R663" s="230"/>
      <c r="S663" s="230"/>
      <c r="T663" s="230"/>
      <c r="U663" s="230"/>
      <c r="V663" s="230"/>
      <c r="W663" s="230"/>
      <c r="X663" s="230"/>
      <c r="Y663" s="131" t="s">
        <v>35</v>
      </c>
      <c r="Z663" s="131"/>
      <c r="AA663" s="131"/>
      <c r="AB663" s="132"/>
    </row>
    <row r="664" spans="1:28" ht="26.25" customHeight="1" thickBot="1">
      <c r="A664" s="125"/>
      <c r="B664" s="126"/>
      <c r="C664" s="126"/>
      <c r="D664" s="126"/>
      <c r="E664" s="126"/>
      <c r="F664" s="231"/>
      <c r="G664" s="232"/>
      <c r="H664" s="232"/>
      <c r="I664" s="232"/>
      <c r="J664" s="232"/>
      <c r="K664" s="232"/>
      <c r="L664" s="232"/>
      <c r="M664" s="232"/>
      <c r="N664" s="232"/>
      <c r="O664" s="232"/>
      <c r="P664" s="232"/>
      <c r="Q664" s="232"/>
      <c r="R664" s="232"/>
      <c r="S664" s="232"/>
      <c r="T664" s="232"/>
      <c r="U664" s="232"/>
      <c r="V664" s="232"/>
      <c r="W664" s="232"/>
      <c r="X664" s="232"/>
      <c r="Y664" s="133"/>
      <c r="Z664" s="133"/>
      <c r="AA664" s="133"/>
      <c r="AB664" s="134"/>
    </row>
    <row r="665" spans="1:28" ht="26.25" customHeight="1" thickTop="1">
      <c r="A665" s="101" t="s">
        <v>11</v>
      </c>
      <c r="B665" s="208" t="str">
        <f>IF(B641="","",B641)</f>
        <v/>
      </c>
      <c r="C665" s="209"/>
      <c r="D665" s="209"/>
      <c r="E665" s="210"/>
      <c r="F665" s="112" t="s">
        <v>12</v>
      </c>
      <c r="G665" s="14" t="s">
        <v>14</v>
      </c>
      <c r="H665" s="15">
        <v>2</v>
      </c>
      <c r="I665" s="13">
        <v>3</v>
      </c>
      <c r="J665" s="15">
        <v>4</v>
      </c>
      <c r="K665" s="15">
        <v>5</v>
      </c>
      <c r="L665" s="16">
        <v>6</v>
      </c>
      <c r="M665" s="16">
        <v>7</v>
      </c>
      <c r="N665" s="16">
        <v>8</v>
      </c>
      <c r="O665" s="16">
        <v>9</v>
      </c>
      <c r="P665" s="16">
        <v>10</v>
      </c>
      <c r="Q665" s="15">
        <v>11</v>
      </c>
      <c r="R665" s="16">
        <v>12</v>
      </c>
      <c r="S665" s="16">
        <v>13</v>
      </c>
      <c r="T665" s="16">
        <v>14</v>
      </c>
      <c r="U665" s="16">
        <v>15</v>
      </c>
      <c r="V665" s="16">
        <v>16</v>
      </c>
      <c r="W665" s="16">
        <v>17</v>
      </c>
      <c r="X665" s="16">
        <v>18</v>
      </c>
      <c r="Y665" s="16">
        <v>19</v>
      </c>
      <c r="Z665" s="18">
        <v>20</v>
      </c>
      <c r="AA665" s="86"/>
      <c r="AB665" s="87"/>
    </row>
    <row r="666" spans="1:28" ht="26.25" customHeight="1">
      <c r="A666" s="101"/>
      <c r="B666" s="211"/>
      <c r="C666" s="212"/>
      <c r="D666" s="212"/>
      <c r="E666" s="213"/>
      <c r="F666" s="113"/>
      <c r="G666" s="217"/>
      <c r="H666" s="217"/>
      <c r="I666" s="217"/>
      <c r="J666" s="217"/>
      <c r="K666" s="217"/>
      <c r="L666" s="217"/>
      <c r="M666" s="217"/>
      <c r="N666" s="217"/>
      <c r="O666" s="217"/>
      <c r="P666" s="217"/>
      <c r="Q666" s="217"/>
      <c r="R666" s="217"/>
      <c r="S666" s="217"/>
      <c r="T666" s="217"/>
      <c r="U666" s="217"/>
      <c r="V666" s="217"/>
      <c r="W666" s="217"/>
      <c r="X666" s="217"/>
      <c r="Y666" s="217"/>
      <c r="Z666" s="217"/>
      <c r="AA666" s="88"/>
      <c r="AB666" s="89"/>
    </row>
    <row r="667" spans="1:28" ht="26.25" customHeight="1">
      <c r="A667" s="101"/>
      <c r="B667" s="211"/>
      <c r="C667" s="212"/>
      <c r="D667" s="212"/>
      <c r="E667" s="213"/>
      <c r="F667" s="113"/>
      <c r="G667" s="217"/>
      <c r="H667" s="217"/>
      <c r="I667" s="217"/>
      <c r="J667" s="217"/>
      <c r="K667" s="217"/>
      <c r="L667" s="217"/>
      <c r="M667" s="217"/>
      <c r="N667" s="217"/>
      <c r="O667" s="217"/>
      <c r="P667" s="217"/>
      <c r="Q667" s="217"/>
      <c r="R667" s="217"/>
      <c r="S667" s="217"/>
      <c r="T667" s="217"/>
      <c r="U667" s="217"/>
      <c r="V667" s="217"/>
      <c r="W667" s="217"/>
      <c r="X667" s="217"/>
      <c r="Y667" s="217"/>
      <c r="Z667" s="217"/>
      <c r="AA667" s="88"/>
      <c r="AB667" s="89"/>
    </row>
    <row r="668" spans="1:28" ht="26.25" customHeight="1">
      <c r="A668" s="102"/>
      <c r="B668" s="214"/>
      <c r="C668" s="215"/>
      <c r="D668" s="215"/>
      <c r="E668" s="216"/>
      <c r="F668" s="114"/>
      <c r="G668" s="218"/>
      <c r="H668" s="218"/>
      <c r="I668" s="218"/>
      <c r="J668" s="218"/>
      <c r="K668" s="218"/>
      <c r="L668" s="218"/>
      <c r="M668" s="218"/>
      <c r="N668" s="218"/>
      <c r="O668" s="218"/>
      <c r="P668" s="218"/>
      <c r="Q668" s="218"/>
      <c r="R668" s="218"/>
      <c r="S668" s="218"/>
      <c r="T668" s="218"/>
      <c r="U668" s="218"/>
      <c r="V668" s="218"/>
      <c r="W668" s="218"/>
      <c r="X668" s="218"/>
      <c r="Y668" s="218"/>
      <c r="Z668" s="218"/>
      <c r="AA668" s="90"/>
      <c r="AB668" s="91"/>
    </row>
    <row r="669" spans="1:28" ht="26.25" customHeight="1">
      <c r="A669" s="28"/>
      <c r="B669" s="29"/>
      <c r="C669" s="29"/>
      <c r="D669" s="29"/>
      <c r="E669" s="29"/>
      <c r="F669" s="28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27"/>
      <c r="Z669" s="27"/>
      <c r="AA669" s="26"/>
      <c r="AB669" s="26"/>
    </row>
    <row r="670" spans="1:28" ht="26.25" customHeight="1">
      <c r="A670" s="92" t="s">
        <v>9</v>
      </c>
      <c r="B670" s="93"/>
      <c r="C670" s="64" t="s">
        <v>21</v>
      </c>
      <c r="D670" s="64"/>
      <c r="E670" s="64"/>
      <c r="F670" s="64"/>
      <c r="G670" s="98"/>
      <c r="H670" s="61" t="s">
        <v>15</v>
      </c>
      <c r="I670" s="61"/>
      <c r="J670" s="64" t="s">
        <v>20</v>
      </c>
      <c r="K670" s="64"/>
      <c r="L670" s="64"/>
      <c r="M670" s="64"/>
      <c r="N670" s="64"/>
      <c r="O670" s="98"/>
      <c r="P670" s="61" t="s">
        <v>29</v>
      </c>
      <c r="Q670" s="61"/>
      <c r="R670" s="61"/>
      <c r="S670" s="61"/>
      <c r="T670" s="64" t="s">
        <v>26</v>
      </c>
      <c r="U670" s="64"/>
      <c r="V670" s="64"/>
      <c r="W670" s="67" t="s">
        <v>23</v>
      </c>
      <c r="X670" s="68"/>
      <c r="Y670" s="73" t="s">
        <v>34</v>
      </c>
      <c r="Z670" s="73"/>
      <c r="AA670" s="73"/>
      <c r="AB670" s="74"/>
    </row>
    <row r="671" spans="1:28" ht="26.25" customHeight="1">
      <c r="A671" s="94"/>
      <c r="B671" s="95"/>
      <c r="C671" s="65"/>
      <c r="D671" s="65"/>
      <c r="E671" s="65"/>
      <c r="F671" s="65"/>
      <c r="G671" s="99"/>
      <c r="H671" s="62"/>
      <c r="I671" s="62"/>
      <c r="J671" s="65"/>
      <c r="K671" s="65"/>
      <c r="L671" s="65"/>
      <c r="M671" s="65"/>
      <c r="N671" s="65"/>
      <c r="O671" s="99"/>
      <c r="P671" s="62"/>
      <c r="Q671" s="62"/>
      <c r="R671" s="62"/>
      <c r="S671" s="62"/>
      <c r="T671" s="65"/>
      <c r="U671" s="65"/>
      <c r="V671" s="65"/>
      <c r="W671" s="69"/>
      <c r="X671" s="70"/>
      <c r="Y671" s="75"/>
      <c r="Z671" s="75"/>
      <c r="AA671" s="75"/>
      <c r="AB671" s="76"/>
    </row>
    <row r="672" spans="1:28" ht="26.25" customHeight="1">
      <c r="A672" s="96"/>
      <c r="B672" s="97"/>
      <c r="C672" s="66"/>
      <c r="D672" s="66"/>
      <c r="E672" s="66"/>
      <c r="F672" s="66"/>
      <c r="G672" s="100"/>
      <c r="H672" s="63"/>
      <c r="I672" s="63"/>
      <c r="J672" s="66"/>
      <c r="K672" s="66"/>
      <c r="L672" s="66"/>
      <c r="M672" s="66"/>
      <c r="N672" s="66"/>
      <c r="O672" s="100"/>
      <c r="P672" s="63"/>
      <c r="Q672" s="63"/>
      <c r="R672" s="63"/>
      <c r="S672" s="63"/>
      <c r="T672" s="66"/>
      <c r="U672" s="66"/>
      <c r="V672" s="66"/>
      <c r="W672" s="71"/>
      <c r="X672" s="72"/>
      <c r="Y672" s="77"/>
      <c r="Z672" s="77"/>
      <c r="AA672" s="77"/>
      <c r="AB672" s="78"/>
    </row>
    <row r="673" spans="1:29" ht="26.25" customHeight="1">
      <c r="A673" s="165" t="s">
        <v>22</v>
      </c>
      <c r="B673" s="165"/>
      <c r="C673" s="165"/>
      <c r="D673" s="165"/>
      <c r="E673" s="165"/>
      <c r="F673" s="165"/>
      <c r="G673" s="165"/>
      <c r="H673" s="165"/>
      <c r="I673" s="165"/>
      <c r="J673" s="165"/>
      <c r="K673" s="165"/>
      <c r="L673" s="165"/>
      <c r="M673" s="1"/>
      <c r="N673" s="1"/>
      <c r="O673" s="1"/>
      <c r="P673" s="2"/>
      <c r="T673" s="227" t="str">
        <f>IF(T649="","",T649+1)</f>
        <v/>
      </c>
      <c r="U673" s="227"/>
      <c r="V673" s="227"/>
      <c r="W673" s="227"/>
      <c r="X673" s="227"/>
      <c r="Y673" s="227"/>
      <c r="Z673" s="227"/>
      <c r="AA673" s="207" t="str">
        <f>IF(T673="","",T673)</f>
        <v/>
      </c>
      <c r="AB673" s="207"/>
      <c r="AC673" s="21"/>
    </row>
    <row r="674" spans="1:29" ht="26.25" customHeight="1">
      <c r="A674" s="166"/>
      <c r="B674" s="166"/>
      <c r="C674" s="166"/>
      <c r="D674" s="166"/>
      <c r="E674" s="166"/>
      <c r="F674" s="167"/>
      <c r="G674" s="167"/>
      <c r="H674" s="167"/>
      <c r="I674" s="167"/>
      <c r="J674" s="167"/>
      <c r="K674" s="167"/>
      <c r="L674" s="167"/>
      <c r="M674" s="168" t="s">
        <v>5</v>
      </c>
      <c r="N674" s="168"/>
      <c r="O674" s="228" t="str">
        <f>IF(O650="","",O650)</f>
        <v/>
      </c>
      <c r="P674" s="228"/>
      <c r="Q674" s="228"/>
      <c r="R674" s="228"/>
      <c r="S674" s="228"/>
      <c r="T674" s="228"/>
      <c r="U674" s="228"/>
      <c r="V674" s="228"/>
      <c r="W674" s="228"/>
      <c r="X674" s="228"/>
      <c r="Y674" s="228"/>
      <c r="Z674" s="228"/>
      <c r="AA674" s="228"/>
      <c r="AB674" s="228"/>
    </row>
    <row r="675" spans="1:29" ht="26.25" customHeight="1">
      <c r="A675" s="170" t="s">
        <v>6</v>
      </c>
      <c r="B675" s="171"/>
      <c r="C675" s="171"/>
      <c r="D675" s="171"/>
      <c r="E675" s="172"/>
      <c r="F675" s="176"/>
      <c r="G675" s="177"/>
      <c r="H675" s="177"/>
      <c r="I675" s="177"/>
      <c r="J675" s="177"/>
      <c r="K675" s="177"/>
      <c r="L675" s="177"/>
      <c r="M675" s="177"/>
      <c r="N675" s="177"/>
      <c r="O675" s="177"/>
      <c r="P675" s="177"/>
      <c r="Q675" s="177"/>
      <c r="R675" s="178"/>
      <c r="S675" s="177"/>
      <c r="T675" s="177"/>
      <c r="U675" s="177"/>
      <c r="V675" s="177"/>
      <c r="W675" s="177"/>
      <c r="X675" s="177"/>
      <c r="Y675" s="177"/>
      <c r="Z675" s="177"/>
      <c r="AA675" s="177"/>
      <c r="AB675" s="179"/>
    </row>
    <row r="676" spans="1:29" ht="26.25" customHeight="1" thickBot="1">
      <c r="A676" s="173"/>
      <c r="B676" s="174"/>
      <c r="C676" s="174"/>
      <c r="D676" s="174"/>
      <c r="E676" s="175"/>
      <c r="F676" s="180"/>
      <c r="G676" s="181"/>
      <c r="H676" s="181"/>
      <c r="I676" s="181"/>
      <c r="J676" s="181"/>
      <c r="K676" s="181"/>
      <c r="L676" s="181"/>
      <c r="M676" s="181"/>
      <c r="N676" s="181"/>
      <c r="O676" s="181"/>
      <c r="P676" s="181"/>
      <c r="Q676" s="181"/>
      <c r="R676" s="182"/>
      <c r="S676" s="181"/>
      <c r="T676" s="181"/>
      <c r="U676" s="181"/>
      <c r="V676" s="181"/>
      <c r="W676" s="181"/>
      <c r="X676" s="181"/>
      <c r="Y676" s="181"/>
      <c r="Z676" s="181"/>
      <c r="AA676" s="181"/>
      <c r="AB676" s="183"/>
    </row>
    <row r="677" spans="1:29" ht="26.25" customHeight="1" thickTop="1">
      <c r="A677" s="154" t="s">
        <v>7</v>
      </c>
      <c r="B677" s="155"/>
      <c r="C677" s="155"/>
      <c r="D677" s="155"/>
      <c r="E677" s="155"/>
      <c r="F677" s="155"/>
      <c r="G677" s="155"/>
      <c r="H677" s="155"/>
      <c r="I677" s="155"/>
      <c r="J677" s="155"/>
      <c r="K677" s="155"/>
      <c r="L677" s="156"/>
      <c r="M677" s="12">
        <v>1</v>
      </c>
      <c r="N677" s="188"/>
      <c r="O677" s="188"/>
      <c r="P677" s="188"/>
      <c r="Q677" s="188"/>
      <c r="R677" s="188"/>
      <c r="S677" s="188"/>
      <c r="T677" s="189"/>
      <c r="U677" s="17">
        <v>3</v>
      </c>
      <c r="V677" s="192"/>
      <c r="W677" s="192"/>
      <c r="X677" s="192"/>
      <c r="Y677" s="192"/>
      <c r="Z677" s="192"/>
      <c r="AA677" s="192"/>
      <c r="AB677" s="193"/>
    </row>
    <row r="678" spans="1:29" ht="26.25" customHeight="1" thickBot="1">
      <c r="A678" s="160" t="s">
        <v>18</v>
      </c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2"/>
      <c r="M678" s="3">
        <v>2</v>
      </c>
      <c r="N678" s="190"/>
      <c r="O678" s="190"/>
      <c r="P678" s="190"/>
      <c r="Q678" s="190"/>
      <c r="R678" s="190"/>
      <c r="S678" s="190"/>
      <c r="T678" s="191"/>
      <c r="U678" s="3">
        <v>4</v>
      </c>
      <c r="V678" s="181"/>
      <c r="W678" s="181"/>
      <c r="X678" s="181"/>
      <c r="Y678" s="181"/>
      <c r="Z678" s="181"/>
      <c r="AA678" s="181"/>
      <c r="AB678" s="183"/>
    </row>
    <row r="679" spans="1:29" ht="26.25" customHeight="1" thickTop="1">
      <c r="A679" s="137" t="s">
        <v>16</v>
      </c>
      <c r="B679" s="138"/>
      <c r="C679" s="138"/>
      <c r="D679" s="138"/>
      <c r="E679" s="139"/>
      <c r="F679" s="5" t="s">
        <v>8</v>
      </c>
      <c r="G679" s="147" t="s">
        <v>141</v>
      </c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1"/>
      <c r="W679" s="148" t="s">
        <v>28</v>
      </c>
      <c r="X679" s="149"/>
      <c r="Y679" s="150"/>
      <c r="Z679" s="151" t="s">
        <v>25</v>
      </c>
      <c r="AA679" s="151"/>
      <c r="AB679" s="152"/>
    </row>
    <row r="680" spans="1:29" ht="26.25" customHeight="1">
      <c r="A680" s="142" t="s">
        <v>10</v>
      </c>
      <c r="B680" s="143"/>
      <c r="C680" s="143"/>
      <c r="D680" s="143"/>
      <c r="E680" s="153"/>
      <c r="F680" s="6">
        <v>1</v>
      </c>
      <c r="G680" s="194"/>
      <c r="H680" s="195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8"/>
      <c r="W680" s="46" t="str">
        <f>IF(I680="","",VLOOKUP(I680,'リスト1(PC入力用)'!$C$2:$E$169,2,FALSE))</f>
        <v/>
      </c>
      <c r="X680" s="47" t="str">
        <f>IF(I680="","",VLOOKUP(I680,'リスト1(PC入力用)'!$C$2:$E$169,3,FALSE))</f>
        <v/>
      </c>
      <c r="Y680" s="22" t="str">
        <f>IF(X680="","",W680+X680)</f>
        <v/>
      </c>
      <c r="Z680" s="201" t="str">
        <f>IF(Y680="","",_xlfn.IFS(Y680=2,"対策の必要なし",Y680=3,"現時点では必要なし",Y680=4,"何らかの対策が必要",Y680=5,"優先的な対策が必要",Y680=6,"即座に対策が必要"))</f>
        <v/>
      </c>
      <c r="AA680" s="202"/>
      <c r="AB680" s="203"/>
    </row>
    <row r="681" spans="1:29" ht="26.25" customHeight="1">
      <c r="A681" s="115" t="s">
        <v>19</v>
      </c>
      <c r="B681" s="116"/>
      <c r="C681" s="116"/>
      <c r="D681" s="116"/>
      <c r="E681" s="135"/>
      <c r="F681" s="6">
        <v>2</v>
      </c>
      <c r="G681" s="194"/>
      <c r="H681" s="195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8"/>
      <c r="W681" s="46" t="str">
        <f>IF(I681="","",VLOOKUP(I681,'リスト1(PC入力用)'!$C$2:$E$169,2,FALSE))</f>
        <v/>
      </c>
      <c r="X681" s="47" t="str">
        <f>IF(I681="","",VLOOKUP(I681,'リスト1(PC入力用)'!$C$2:$E$169,3,FALSE))</f>
        <v/>
      </c>
      <c r="Y681" s="22" t="str">
        <f>IF(X681="","",W681+X681)</f>
        <v/>
      </c>
      <c r="Z681" s="201" t="str">
        <f t="shared" ref="Z681:Z682" si="28">IF(Y681="","",_xlfn.IFS(Y681=2,"対策の必要なし",Y681=3,"現時点では必要なし",Y681=4,"何らかの対策が必要",Y681=5,"優先的な対策が必要",Y681=6,"即座に対策が必要"))</f>
        <v/>
      </c>
      <c r="AA681" s="202"/>
      <c r="AB681" s="203"/>
    </row>
    <row r="682" spans="1:29" ht="26.25" customHeight="1" thickBot="1">
      <c r="A682" s="117"/>
      <c r="B682" s="118"/>
      <c r="C682" s="118"/>
      <c r="D682" s="118"/>
      <c r="E682" s="136"/>
      <c r="F682" s="7">
        <v>3</v>
      </c>
      <c r="G682" s="182"/>
      <c r="H682" s="196"/>
      <c r="I682" s="199"/>
      <c r="J682" s="199"/>
      <c r="K682" s="199"/>
      <c r="L682" s="199"/>
      <c r="M682" s="199"/>
      <c r="N682" s="199"/>
      <c r="O682" s="199"/>
      <c r="P682" s="199"/>
      <c r="Q682" s="199"/>
      <c r="R682" s="199"/>
      <c r="S682" s="199"/>
      <c r="T682" s="199"/>
      <c r="U682" s="199"/>
      <c r="V682" s="200"/>
      <c r="W682" s="46" t="str">
        <f>IF(I682="","",VLOOKUP(I682,'リスト1(PC入力用)'!$C$2:$E$169,2,FALSE))</f>
        <v/>
      </c>
      <c r="X682" s="47" t="str">
        <f>IF(I682="","",VLOOKUP(I682,'リスト1(PC入力用)'!$C$2:$E$169,3,FALSE))</f>
        <v/>
      </c>
      <c r="Y682" s="23" t="str">
        <f>IF(X682="","",W682+X682)</f>
        <v/>
      </c>
      <c r="Z682" s="201" t="str">
        <f t="shared" si="28"/>
        <v/>
      </c>
      <c r="AA682" s="202"/>
      <c r="AB682" s="203"/>
    </row>
    <row r="683" spans="1:29" ht="26.25" customHeight="1" thickTop="1">
      <c r="A683" s="137" t="s">
        <v>17</v>
      </c>
      <c r="B683" s="138"/>
      <c r="C683" s="138"/>
      <c r="D683" s="138"/>
      <c r="E683" s="139"/>
      <c r="F683" s="8" t="s">
        <v>8</v>
      </c>
      <c r="G683" s="11" t="s">
        <v>30</v>
      </c>
      <c r="H683" s="225" t="s">
        <v>23</v>
      </c>
      <c r="I683" s="226"/>
      <c r="J683" s="226"/>
      <c r="K683" s="147" t="s">
        <v>24</v>
      </c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  <c r="AA683" s="140"/>
      <c r="AB683" s="141"/>
    </row>
    <row r="684" spans="1:29" ht="26.25" customHeight="1">
      <c r="A684" s="142" t="s">
        <v>33</v>
      </c>
      <c r="B684" s="143"/>
      <c r="C684" s="143"/>
      <c r="D684" s="143"/>
      <c r="E684" s="143"/>
      <c r="F684" s="9"/>
      <c r="G684" s="34" t="str">
        <f>IF(F684="","",VLOOKUP(F684,F680:Y682,20,FALSE))</f>
        <v/>
      </c>
      <c r="H684" s="219" t="str">
        <f>IF(F684="","",VLOOKUP(F684,F680:AB682,21,FALSE))</f>
        <v/>
      </c>
      <c r="I684" s="220"/>
      <c r="J684" s="221"/>
      <c r="K684" s="194"/>
      <c r="L684" s="195"/>
      <c r="M684" s="186"/>
      <c r="N684" s="184"/>
      <c r="O684" s="184"/>
      <c r="P684" s="184"/>
      <c r="Q684" s="184"/>
      <c r="R684" s="184"/>
      <c r="S684" s="184"/>
      <c r="T684" s="187"/>
      <c r="U684" s="184"/>
      <c r="V684" s="184"/>
      <c r="W684" s="184"/>
      <c r="X684" s="184"/>
      <c r="Y684" s="184"/>
      <c r="Z684" s="184"/>
      <c r="AA684" s="184"/>
      <c r="AB684" s="185"/>
    </row>
    <row r="685" spans="1:29" ht="26.25" customHeight="1">
      <c r="A685" s="115" t="s">
        <v>31</v>
      </c>
      <c r="B685" s="116"/>
      <c r="C685" s="116"/>
      <c r="D685" s="116"/>
      <c r="E685" s="116"/>
      <c r="F685" s="9"/>
      <c r="G685" s="34" t="str">
        <f>IF(F685="","",VLOOKUP(F685,F680:Y682,20,FALSE))</f>
        <v/>
      </c>
      <c r="H685" s="219" t="str">
        <f>IF(F685="","",VLOOKUP(F685,F680:AB682,21,FALSE))</f>
        <v/>
      </c>
      <c r="I685" s="220"/>
      <c r="J685" s="221"/>
      <c r="K685" s="194"/>
      <c r="L685" s="195"/>
      <c r="M685" s="186"/>
      <c r="N685" s="184"/>
      <c r="O685" s="184"/>
      <c r="P685" s="184"/>
      <c r="Q685" s="184"/>
      <c r="R685" s="184"/>
      <c r="S685" s="184"/>
      <c r="T685" s="187"/>
      <c r="U685" s="184"/>
      <c r="V685" s="184"/>
      <c r="W685" s="184"/>
      <c r="X685" s="184"/>
      <c r="Y685" s="184"/>
      <c r="Z685" s="184"/>
      <c r="AA685" s="184"/>
      <c r="AB685" s="185"/>
    </row>
    <row r="686" spans="1:29" ht="26.25" customHeight="1" thickBot="1">
      <c r="A686" s="117"/>
      <c r="B686" s="118"/>
      <c r="C686" s="118"/>
      <c r="D686" s="118"/>
      <c r="E686" s="118"/>
      <c r="F686" s="10"/>
      <c r="G686" s="34" t="str">
        <f>IF(F686="","",VLOOKUP(F686,F680:Y682,20,FALSE))</f>
        <v/>
      </c>
      <c r="H686" s="222" t="str">
        <f>IF(F686="","",VLOOKUP(F686,F680:AB682,21,FALSE))</f>
        <v/>
      </c>
      <c r="I686" s="223"/>
      <c r="J686" s="224"/>
      <c r="K686" s="182"/>
      <c r="L686" s="196"/>
      <c r="M686" s="204"/>
      <c r="N686" s="181"/>
      <c r="O686" s="181"/>
      <c r="P686" s="181"/>
      <c r="Q686" s="181"/>
      <c r="R686" s="181"/>
      <c r="S686" s="181"/>
      <c r="T686" s="205"/>
      <c r="U686" s="184"/>
      <c r="V686" s="184"/>
      <c r="W686" s="184"/>
      <c r="X686" s="184"/>
      <c r="Y686" s="184"/>
      <c r="Z686" s="184"/>
      <c r="AA686" s="184"/>
      <c r="AB686" s="185"/>
    </row>
    <row r="687" spans="1:29" ht="26.25" customHeight="1" thickTop="1">
      <c r="A687" s="123" t="s">
        <v>13</v>
      </c>
      <c r="B687" s="124"/>
      <c r="C687" s="124"/>
      <c r="D687" s="124"/>
      <c r="E687" s="124"/>
      <c r="F687" s="229"/>
      <c r="G687" s="230"/>
      <c r="H687" s="230"/>
      <c r="I687" s="230"/>
      <c r="J687" s="230"/>
      <c r="K687" s="230"/>
      <c r="L687" s="230"/>
      <c r="M687" s="230"/>
      <c r="N687" s="230"/>
      <c r="O687" s="230"/>
      <c r="P687" s="230"/>
      <c r="Q687" s="230"/>
      <c r="R687" s="230"/>
      <c r="S687" s="230"/>
      <c r="T687" s="230"/>
      <c r="U687" s="230"/>
      <c r="V687" s="230"/>
      <c r="W687" s="230"/>
      <c r="X687" s="230"/>
      <c r="Y687" s="131" t="s">
        <v>35</v>
      </c>
      <c r="Z687" s="131"/>
      <c r="AA687" s="131"/>
      <c r="AB687" s="132"/>
    </row>
    <row r="688" spans="1:29" ht="26.25" customHeight="1" thickBot="1">
      <c r="A688" s="125"/>
      <c r="B688" s="126"/>
      <c r="C688" s="126"/>
      <c r="D688" s="126"/>
      <c r="E688" s="126"/>
      <c r="F688" s="231"/>
      <c r="G688" s="232"/>
      <c r="H688" s="232"/>
      <c r="I688" s="232"/>
      <c r="J688" s="232"/>
      <c r="K688" s="232"/>
      <c r="L688" s="232"/>
      <c r="M688" s="232"/>
      <c r="N688" s="232"/>
      <c r="O688" s="232"/>
      <c r="P688" s="232"/>
      <c r="Q688" s="232"/>
      <c r="R688" s="232"/>
      <c r="S688" s="232"/>
      <c r="T688" s="232"/>
      <c r="U688" s="232"/>
      <c r="V688" s="232"/>
      <c r="W688" s="232"/>
      <c r="X688" s="232"/>
      <c r="Y688" s="133"/>
      <c r="Z688" s="133"/>
      <c r="AA688" s="133"/>
      <c r="AB688" s="134"/>
    </row>
    <row r="689" spans="1:29" ht="26.25" customHeight="1" thickTop="1">
      <c r="A689" s="101" t="s">
        <v>11</v>
      </c>
      <c r="B689" s="208" t="str">
        <f>IF(B665="","",B665)</f>
        <v/>
      </c>
      <c r="C689" s="209"/>
      <c r="D689" s="209"/>
      <c r="E689" s="210"/>
      <c r="F689" s="112" t="s">
        <v>12</v>
      </c>
      <c r="G689" s="14" t="s">
        <v>14</v>
      </c>
      <c r="H689" s="15">
        <v>2</v>
      </c>
      <c r="I689" s="13">
        <v>3</v>
      </c>
      <c r="J689" s="15">
        <v>4</v>
      </c>
      <c r="K689" s="15">
        <v>5</v>
      </c>
      <c r="L689" s="16">
        <v>6</v>
      </c>
      <c r="M689" s="16">
        <v>7</v>
      </c>
      <c r="N689" s="16">
        <v>8</v>
      </c>
      <c r="O689" s="16">
        <v>9</v>
      </c>
      <c r="P689" s="16">
        <v>10</v>
      </c>
      <c r="Q689" s="15">
        <v>11</v>
      </c>
      <c r="R689" s="16">
        <v>12</v>
      </c>
      <c r="S689" s="16">
        <v>13</v>
      </c>
      <c r="T689" s="16">
        <v>14</v>
      </c>
      <c r="U689" s="16">
        <v>15</v>
      </c>
      <c r="V689" s="16">
        <v>16</v>
      </c>
      <c r="W689" s="16">
        <v>17</v>
      </c>
      <c r="X689" s="16">
        <v>18</v>
      </c>
      <c r="Y689" s="16">
        <v>19</v>
      </c>
      <c r="Z689" s="18">
        <v>20</v>
      </c>
      <c r="AA689" s="86"/>
      <c r="AB689" s="87"/>
    </row>
    <row r="690" spans="1:29" ht="26.25" customHeight="1">
      <c r="A690" s="101"/>
      <c r="B690" s="211"/>
      <c r="C690" s="212"/>
      <c r="D690" s="212"/>
      <c r="E690" s="213"/>
      <c r="F690" s="113"/>
      <c r="G690" s="217"/>
      <c r="H690" s="217"/>
      <c r="I690" s="217"/>
      <c r="J690" s="217"/>
      <c r="K690" s="217"/>
      <c r="L690" s="217"/>
      <c r="M690" s="217"/>
      <c r="N690" s="217"/>
      <c r="O690" s="217"/>
      <c r="P690" s="217"/>
      <c r="Q690" s="217"/>
      <c r="R690" s="217"/>
      <c r="S690" s="217"/>
      <c r="T690" s="217"/>
      <c r="U690" s="217"/>
      <c r="V690" s="217"/>
      <c r="W690" s="217"/>
      <c r="X690" s="217"/>
      <c r="Y690" s="217"/>
      <c r="Z690" s="217"/>
      <c r="AA690" s="88"/>
      <c r="AB690" s="89"/>
    </row>
    <row r="691" spans="1:29" ht="26.25" customHeight="1">
      <c r="A691" s="101"/>
      <c r="B691" s="211"/>
      <c r="C691" s="212"/>
      <c r="D691" s="212"/>
      <c r="E691" s="213"/>
      <c r="F691" s="113"/>
      <c r="G691" s="217"/>
      <c r="H691" s="217"/>
      <c r="I691" s="217"/>
      <c r="J691" s="217"/>
      <c r="K691" s="217"/>
      <c r="L691" s="217"/>
      <c r="M691" s="217"/>
      <c r="N691" s="217"/>
      <c r="O691" s="217"/>
      <c r="P691" s="217"/>
      <c r="Q691" s="217"/>
      <c r="R691" s="217"/>
      <c r="S691" s="217"/>
      <c r="T691" s="217"/>
      <c r="U691" s="217"/>
      <c r="V691" s="217"/>
      <c r="W691" s="217"/>
      <c r="X691" s="217"/>
      <c r="Y691" s="217"/>
      <c r="Z691" s="217"/>
      <c r="AA691" s="88"/>
      <c r="AB691" s="89"/>
    </row>
    <row r="692" spans="1:29" ht="26.25" customHeight="1">
      <c r="A692" s="102"/>
      <c r="B692" s="214"/>
      <c r="C692" s="215"/>
      <c r="D692" s="215"/>
      <c r="E692" s="216"/>
      <c r="F692" s="114"/>
      <c r="G692" s="218"/>
      <c r="H692" s="218"/>
      <c r="I692" s="218"/>
      <c r="J692" s="218"/>
      <c r="K692" s="218"/>
      <c r="L692" s="218"/>
      <c r="M692" s="218"/>
      <c r="N692" s="218"/>
      <c r="O692" s="218"/>
      <c r="P692" s="218"/>
      <c r="Q692" s="218"/>
      <c r="R692" s="218"/>
      <c r="S692" s="218"/>
      <c r="T692" s="218"/>
      <c r="U692" s="218"/>
      <c r="V692" s="218"/>
      <c r="W692" s="218"/>
      <c r="X692" s="218"/>
      <c r="Y692" s="218"/>
      <c r="Z692" s="218"/>
      <c r="AA692" s="90"/>
      <c r="AB692" s="91"/>
    </row>
    <row r="693" spans="1:29" ht="26.25" customHeight="1">
      <c r="A693" s="28"/>
      <c r="B693" s="29"/>
      <c r="C693" s="29"/>
      <c r="D693" s="29"/>
      <c r="E693" s="29"/>
      <c r="F693" s="28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27"/>
      <c r="Z693" s="27"/>
      <c r="AA693" s="26"/>
      <c r="AB693" s="26"/>
    </row>
    <row r="694" spans="1:29" ht="26.25" customHeight="1">
      <c r="A694" s="92" t="s">
        <v>9</v>
      </c>
      <c r="B694" s="93"/>
      <c r="C694" s="64" t="s">
        <v>21</v>
      </c>
      <c r="D694" s="64"/>
      <c r="E694" s="64"/>
      <c r="F694" s="64"/>
      <c r="G694" s="98"/>
      <c r="H694" s="61" t="s">
        <v>15</v>
      </c>
      <c r="I694" s="61"/>
      <c r="J694" s="64" t="s">
        <v>20</v>
      </c>
      <c r="K694" s="64"/>
      <c r="L694" s="64"/>
      <c r="M694" s="64"/>
      <c r="N694" s="64"/>
      <c r="O694" s="98"/>
      <c r="P694" s="61" t="s">
        <v>29</v>
      </c>
      <c r="Q694" s="61"/>
      <c r="R694" s="61"/>
      <c r="S694" s="61"/>
      <c r="T694" s="64" t="s">
        <v>26</v>
      </c>
      <c r="U694" s="64"/>
      <c r="V694" s="64"/>
      <c r="W694" s="67" t="s">
        <v>23</v>
      </c>
      <c r="X694" s="68"/>
      <c r="Y694" s="73" t="s">
        <v>34</v>
      </c>
      <c r="Z694" s="73"/>
      <c r="AA694" s="73"/>
      <c r="AB694" s="74"/>
    </row>
    <row r="695" spans="1:29" ht="26.25" customHeight="1">
      <c r="A695" s="94"/>
      <c r="B695" s="95"/>
      <c r="C695" s="65"/>
      <c r="D695" s="65"/>
      <c r="E695" s="65"/>
      <c r="F695" s="65"/>
      <c r="G695" s="99"/>
      <c r="H695" s="62"/>
      <c r="I695" s="62"/>
      <c r="J695" s="65"/>
      <c r="K695" s="65"/>
      <c r="L695" s="65"/>
      <c r="M695" s="65"/>
      <c r="N695" s="65"/>
      <c r="O695" s="99"/>
      <c r="P695" s="62"/>
      <c r="Q695" s="62"/>
      <c r="R695" s="62"/>
      <c r="S695" s="62"/>
      <c r="T695" s="65"/>
      <c r="U695" s="65"/>
      <c r="V695" s="65"/>
      <c r="W695" s="69"/>
      <c r="X695" s="70"/>
      <c r="Y695" s="75"/>
      <c r="Z695" s="75"/>
      <c r="AA695" s="75"/>
      <c r="AB695" s="76"/>
    </row>
    <row r="696" spans="1:29" ht="26.25" customHeight="1">
      <c r="A696" s="96"/>
      <c r="B696" s="97"/>
      <c r="C696" s="66"/>
      <c r="D696" s="66"/>
      <c r="E696" s="66"/>
      <c r="F696" s="66"/>
      <c r="G696" s="100"/>
      <c r="H696" s="63"/>
      <c r="I696" s="63"/>
      <c r="J696" s="66"/>
      <c r="K696" s="66"/>
      <c r="L696" s="66"/>
      <c r="M696" s="66"/>
      <c r="N696" s="66"/>
      <c r="O696" s="100"/>
      <c r="P696" s="63"/>
      <c r="Q696" s="63"/>
      <c r="R696" s="63"/>
      <c r="S696" s="63"/>
      <c r="T696" s="66"/>
      <c r="U696" s="66"/>
      <c r="V696" s="66"/>
      <c r="W696" s="71"/>
      <c r="X696" s="72"/>
      <c r="Y696" s="77"/>
      <c r="Z696" s="77"/>
      <c r="AA696" s="77"/>
      <c r="AB696" s="78"/>
    </row>
    <row r="697" spans="1:29" ht="26.25" customHeight="1">
      <c r="A697" s="165" t="s">
        <v>22</v>
      </c>
      <c r="B697" s="165"/>
      <c r="C697" s="165"/>
      <c r="D697" s="165"/>
      <c r="E697" s="165"/>
      <c r="F697" s="165"/>
      <c r="G697" s="165"/>
      <c r="H697" s="165"/>
      <c r="I697" s="165"/>
      <c r="J697" s="165"/>
      <c r="K697" s="165"/>
      <c r="L697" s="165"/>
      <c r="M697" s="1"/>
      <c r="N697" s="1"/>
      <c r="O697" s="1"/>
      <c r="P697" s="2"/>
      <c r="T697" s="227" t="str">
        <f>IF(T673="","",T673+1)</f>
        <v/>
      </c>
      <c r="U697" s="227"/>
      <c r="V697" s="227"/>
      <c r="W697" s="227"/>
      <c r="X697" s="227"/>
      <c r="Y697" s="227"/>
      <c r="Z697" s="227"/>
      <c r="AA697" s="207" t="str">
        <f>IF(T697="","",T697)</f>
        <v/>
      </c>
      <c r="AB697" s="207"/>
      <c r="AC697" s="21"/>
    </row>
    <row r="698" spans="1:29" ht="26.25" customHeight="1">
      <c r="A698" s="166"/>
      <c r="B698" s="166"/>
      <c r="C698" s="166"/>
      <c r="D698" s="166"/>
      <c r="E698" s="166"/>
      <c r="F698" s="167"/>
      <c r="G698" s="167"/>
      <c r="H698" s="167"/>
      <c r="I698" s="167"/>
      <c r="J698" s="167"/>
      <c r="K698" s="167"/>
      <c r="L698" s="167"/>
      <c r="M698" s="168" t="s">
        <v>5</v>
      </c>
      <c r="N698" s="168"/>
      <c r="O698" s="228" t="str">
        <f>IF(O674="","",O674)</f>
        <v/>
      </c>
      <c r="P698" s="228"/>
      <c r="Q698" s="228"/>
      <c r="R698" s="228"/>
      <c r="S698" s="228"/>
      <c r="T698" s="228"/>
      <c r="U698" s="228"/>
      <c r="V698" s="228"/>
      <c r="W698" s="228"/>
      <c r="X698" s="228"/>
      <c r="Y698" s="228"/>
      <c r="Z698" s="228"/>
      <c r="AA698" s="228"/>
      <c r="AB698" s="228"/>
    </row>
    <row r="699" spans="1:29" ht="26.25" customHeight="1">
      <c r="A699" s="170" t="s">
        <v>6</v>
      </c>
      <c r="B699" s="171"/>
      <c r="C699" s="171"/>
      <c r="D699" s="171"/>
      <c r="E699" s="172"/>
      <c r="F699" s="176"/>
      <c r="G699" s="177"/>
      <c r="H699" s="177"/>
      <c r="I699" s="177"/>
      <c r="J699" s="177"/>
      <c r="K699" s="177"/>
      <c r="L699" s="177"/>
      <c r="M699" s="177"/>
      <c r="N699" s="177"/>
      <c r="O699" s="177"/>
      <c r="P699" s="177"/>
      <c r="Q699" s="177"/>
      <c r="R699" s="178"/>
      <c r="S699" s="177"/>
      <c r="T699" s="177"/>
      <c r="U699" s="177"/>
      <c r="V699" s="177"/>
      <c r="W699" s="177"/>
      <c r="X699" s="177"/>
      <c r="Y699" s="177"/>
      <c r="Z699" s="177"/>
      <c r="AA699" s="177"/>
      <c r="AB699" s="179"/>
    </row>
    <row r="700" spans="1:29" ht="26.25" customHeight="1" thickBot="1">
      <c r="A700" s="173"/>
      <c r="B700" s="174"/>
      <c r="C700" s="174"/>
      <c r="D700" s="174"/>
      <c r="E700" s="175"/>
      <c r="F700" s="180"/>
      <c r="G700" s="181"/>
      <c r="H700" s="181"/>
      <c r="I700" s="181"/>
      <c r="J700" s="181"/>
      <c r="K700" s="181"/>
      <c r="L700" s="181"/>
      <c r="M700" s="181"/>
      <c r="N700" s="181"/>
      <c r="O700" s="181"/>
      <c r="P700" s="181"/>
      <c r="Q700" s="181"/>
      <c r="R700" s="182"/>
      <c r="S700" s="181"/>
      <c r="T700" s="181"/>
      <c r="U700" s="181"/>
      <c r="V700" s="181"/>
      <c r="W700" s="181"/>
      <c r="X700" s="181"/>
      <c r="Y700" s="181"/>
      <c r="Z700" s="181"/>
      <c r="AA700" s="181"/>
      <c r="AB700" s="183"/>
    </row>
    <row r="701" spans="1:29" ht="26.25" customHeight="1" thickTop="1">
      <c r="A701" s="154" t="s">
        <v>7</v>
      </c>
      <c r="B701" s="155"/>
      <c r="C701" s="155"/>
      <c r="D701" s="155"/>
      <c r="E701" s="155"/>
      <c r="F701" s="155"/>
      <c r="G701" s="155"/>
      <c r="H701" s="155"/>
      <c r="I701" s="155"/>
      <c r="J701" s="155"/>
      <c r="K701" s="155"/>
      <c r="L701" s="156"/>
      <c r="M701" s="12">
        <v>1</v>
      </c>
      <c r="N701" s="188"/>
      <c r="O701" s="188"/>
      <c r="P701" s="188"/>
      <c r="Q701" s="188"/>
      <c r="R701" s="188"/>
      <c r="S701" s="188"/>
      <c r="T701" s="189"/>
      <c r="U701" s="17">
        <v>3</v>
      </c>
      <c r="V701" s="192"/>
      <c r="W701" s="192"/>
      <c r="X701" s="192"/>
      <c r="Y701" s="192"/>
      <c r="Z701" s="192"/>
      <c r="AA701" s="192"/>
      <c r="AB701" s="193"/>
    </row>
    <row r="702" spans="1:29" ht="26.25" customHeight="1" thickBot="1">
      <c r="A702" s="160" t="s">
        <v>18</v>
      </c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2"/>
      <c r="M702" s="3">
        <v>2</v>
      </c>
      <c r="N702" s="190"/>
      <c r="O702" s="190"/>
      <c r="P702" s="190"/>
      <c r="Q702" s="190"/>
      <c r="R702" s="190"/>
      <c r="S702" s="190"/>
      <c r="T702" s="191"/>
      <c r="U702" s="3">
        <v>4</v>
      </c>
      <c r="V702" s="181"/>
      <c r="W702" s="181"/>
      <c r="X702" s="181"/>
      <c r="Y702" s="181"/>
      <c r="Z702" s="181"/>
      <c r="AA702" s="181"/>
      <c r="AB702" s="183"/>
    </row>
    <row r="703" spans="1:29" ht="26.25" customHeight="1" thickTop="1">
      <c r="A703" s="137" t="s">
        <v>16</v>
      </c>
      <c r="B703" s="138"/>
      <c r="C703" s="138"/>
      <c r="D703" s="138"/>
      <c r="E703" s="139"/>
      <c r="F703" s="5" t="s">
        <v>8</v>
      </c>
      <c r="G703" s="147" t="s">
        <v>141</v>
      </c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1"/>
      <c r="W703" s="148" t="s">
        <v>28</v>
      </c>
      <c r="X703" s="149"/>
      <c r="Y703" s="150"/>
      <c r="Z703" s="151" t="s">
        <v>25</v>
      </c>
      <c r="AA703" s="151"/>
      <c r="AB703" s="152"/>
    </row>
    <row r="704" spans="1:29" ht="26.25" customHeight="1">
      <c r="A704" s="142" t="s">
        <v>10</v>
      </c>
      <c r="B704" s="143"/>
      <c r="C704" s="143"/>
      <c r="D704" s="143"/>
      <c r="E704" s="153"/>
      <c r="F704" s="6">
        <v>1</v>
      </c>
      <c r="G704" s="194"/>
      <c r="H704" s="195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8"/>
      <c r="W704" s="46" t="str">
        <f>IF(I704="","",VLOOKUP(I704,'リスト1(PC入力用)'!$C$2:$E$169,2,FALSE))</f>
        <v/>
      </c>
      <c r="X704" s="47" t="str">
        <f>IF(I704="","",VLOOKUP(I704,'リスト1(PC入力用)'!$C$2:$E$169,3,FALSE))</f>
        <v/>
      </c>
      <c r="Y704" s="22" t="str">
        <f>IF(X704="","",W704+X704)</f>
        <v/>
      </c>
      <c r="Z704" s="201" t="str">
        <f>IF(Y704="","",_xlfn.IFS(Y704=2,"対策の必要なし",Y704=3,"現時点では必要なし",Y704=4,"何らかの対策が必要",Y704=5,"優先的な対策が必要",Y704=6,"即座に対策が必要"))</f>
        <v/>
      </c>
      <c r="AA704" s="202"/>
      <c r="AB704" s="203"/>
    </row>
    <row r="705" spans="1:28" ht="26.25" customHeight="1">
      <c r="A705" s="115" t="s">
        <v>19</v>
      </c>
      <c r="B705" s="116"/>
      <c r="C705" s="116"/>
      <c r="D705" s="116"/>
      <c r="E705" s="135"/>
      <c r="F705" s="6">
        <v>2</v>
      </c>
      <c r="G705" s="194"/>
      <c r="H705" s="195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8"/>
      <c r="W705" s="46" t="str">
        <f>IF(I705="","",VLOOKUP(I705,'リスト1(PC入力用)'!$C$2:$E$169,2,FALSE))</f>
        <v/>
      </c>
      <c r="X705" s="47" t="str">
        <f>IF(I705="","",VLOOKUP(I705,'リスト1(PC入力用)'!$C$2:$E$169,3,FALSE))</f>
        <v/>
      </c>
      <c r="Y705" s="22" t="str">
        <f>IF(X705="","",W705+X705)</f>
        <v/>
      </c>
      <c r="Z705" s="201" t="str">
        <f t="shared" ref="Z705:Z706" si="29">IF(Y705="","",_xlfn.IFS(Y705=2,"対策の必要なし",Y705=3,"現時点では必要なし",Y705=4,"何らかの対策が必要",Y705=5,"優先的な対策が必要",Y705=6,"即座に対策が必要"))</f>
        <v/>
      </c>
      <c r="AA705" s="202"/>
      <c r="AB705" s="203"/>
    </row>
    <row r="706" spans="1:28" ht="26.25" customHeight="1" thickBot="1">
      <c r="A706" s="117"/>
      <c r="B706" s="118"/>
      <c r="C706" s="118"/>
      <c r="D706" s="118"/>
      <c r="E706" s="136"/>
      <c r="F706" s="7">
        <v>3</v>
      </c>
      <c r="G706" s="182"/>
      <c r="H706" s="196"/>
      <c r="I706" s="199"/>
      <c r="J706" s="199"/>
      <c r="K706" s="199"/>
      <c r="L706" s="199"/>
      <c r="M706" s="199"/>
      <c r="N706" s="199"/>
      <c r="O706" s="199"/>
      <c r="P706" s="199"/>
      <c r="Q706" s="199"/>
      <c r="R706" s="199"/>
      <c r="S706" s="199"/>
      <c r="T706" s="199"/>
      <c r="U706" s="199"/>
      <c r="V706" s="200"/>
      <c r="W706" s="46" t="str">
        <f>IF(I706="","",VLOOKUP(I706,'リスト1(PC入力用)'!$C$2:$E$169,2,FALSE))</f>
        <v/>
      </c>
      <c r="X706" s="47" t="str">
        <f>IF(I706="","",VLOOKUP(I706,'リスト1(PC入力用)'!$C$2:$E$169,3,FALSE))</f>
        <v/>
      </c>
      <c r="Y706" s="23" t="str">
        <f>IF(X706="","",W706+X706)</f>
        <v/>
      </c>
      <c r="Z706" s="201" t="str">
        <f t="shared" si="29"/>
        <v/>
      </c>
      <c r="AA706" s="202"/>
      <c r="AB706" s="203"/>
    </row>
    <row r="707" spans="1:28" ht="26.25" customHeight="1" thickTop="1">
      <c r="A707" s="137" t="s">
        <v>17</v>
      </c>
      <c r="B707" s="138"/>
      <c r="C707" s="138"/>
      <c r="D707" s="138"/>
      <c r="E707" s="139"/>
      <c r="F707" s="8" t="s">
        <v>8</v>
      </c>
      <c r="G707" s="11" t="s">
        <v>30</v>
      </c>
      <c r="H707" s="225" t="s">
        <v>23</v>
      </c>
      <c r="I707" s="226"/>
      <c r="J707" s="226"/>
      <c r="K707" s="147" t="s">
        <v>24</v>
      </c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  <c r="AA707" s="140"/>
      <c r="AB707" s="141"/>
    </row>
    <row r="708" spans="1:28" ht="26.25" customHeight="1">
      <c r="A708" s="142" t="s">
        <v>33</v>
      </c>
      <c r="B708" s="143"/>
      <c r="C708" s="143"/>
      <c r="D708" s="143"/>
      <c r="E708" s="143"/>
      <c r="F708" s="9"/>
      <c r="G708" s="34" t="str">
        <f>IF(F708="","",VLOOKUP(F708,F704:Y706,20,FALSE))</f>
        <v/>
      </c>
      <c r="H708" s="219" t="str">
        <f>IF(F708="","",VLOOKUP(F708,F704:AB706,21,FALSE))</f>
        <v/>
      </c>
      <c r="I708" s="220"/>
      <c r="J708" s="221"/>
      <c r="K708" s="194"/>
      <c r="L708" s="195"/>
      <c r="M708" s="186"/>
      <c r="N708" s="184"/>
      <c r="O708" s="184"/>
      <c r="P708" s="184"/>
      <c r="Q708" s="184"/>
      <c r="R708" s="184"/>
      <c r="S708" s="184"/>
      <c r="T708" s="187"/>
      <c r="U708" s="184"/>
      <c r="V708" s="184"/>
      <c r="W708" s="184"/>
      <c r="X708" s="184"/>
      <c r="Y708" s="184"/>
      <c r="Z708" s="184"/>
      <c r="AA708" s="184"/>
      <c r="AB708" s="185"/>
    </row>
    <row r="709" spans="1:28" ht="26.25" customHeight="1">
      <c r="A709" s="115" t="s">
        <v>31</v>
      </c>
      <c r="B709" s="116"/>
      <c r="C709" s="116"/>
      <c r="D709" s="116"/>
      <c r="E709" s="116"/>
      <c r="F709" s="9"/>
      <c r="G709" s="34" t="str">
        <f>IF(F709="","",VLOOKUP(F709,F704:Y706,20,FALSE))</f>
        <v/>
      </c>
      <c r="H709" s="219" t="str">
        <f>IF(F709="","",VLOOKUP(F709,F704:AB706,21,FALSE))</f>
        <v/>
      </c>
      <c r="I709" s="220"/>
      <c r="J709" s="221"/>
      <c r="K709" s="194"/>
      <c r="L709" s="195"/>
      <c r="M709" s="186"/>
      <c r="N709" s="184"/>
      <c r="O709" s="184"/>
      <c r="P709" s="184"/>
      <c r="Q709" s="184"/>
      <c r="R709" s="184"/>
      <c r="S709" s="184"/>
      <c r="T709" s="187"/>
      <c r="U709" s="184"/>
      <c r="V709" s="184"/>
      <c r="W709" s="184"/>
      <c r="X709" s="184"/>
      <c r="Y709" s="184"/>
      <c r="Z709" s="184"/>
      <c r="AA709" s="184"/>
      <c r="AB709" s="185"/>
    </row>
    <row r="710" spans="1:28" ht="26.25" customHeight="1" thickBot="1">
      <c r="A710" s="117"/>
      <c r="B710" s="118"/>
      <c r="C710" s="118"/>
      <c r="D710" s="118"/>
      <c r="E710" s="118"/>
      <c r="F710" s="10"/>
      <c r="G710" s="34" t="str">
        <f>IF(F710="","",VLOOKUP(F710,F704:Y706,20,FALSE))</f>
        <v/>
      </c>
      <c r="H710" s="222" t="str">
        <f>IF(F710="","",VLOOKUP(F710,F704:AB706,21,FALSE))</f>
        <v/>
      </c>
      <c r="I710" s="223"/>
      <c r="J710" s="224"/>
      <c r="K710" s="182"/>
      <c r="L710" s="196"/>
      <c r="M710" s="204"/>
      <c r="N710" s="181"/>
      <c r="O710" s="181"/>
      <c r="P710" s="181"/>
      <c r="Q710" s="181"/>
      <c r="R710" s="181"/>
      <c r="S710" s="181"/>
      <c r="T710" s="205"/>
      <c r="U710" s="184"/>
      <c r="V710" s="184"/>
      <c r="W710" s="184"/>
      <c r="X710" s="184"/>
      <c r="Y710" s="184"/>
      <c r="Z710" s="184"/>
      <c r="AA710" s="184"/>
      <c r="AB710" s="185"/>
    </row>
    <row r="711" spans="1:28" ht="26.25" customHeight="1" thickTop="1">
      <c r="A711" s="123" t="s">
        <v>13</v>
      </c>
      <c r="B711" s="124"/>
      <c r="C711" s="124"/>
      <c r="D711" s="124"/>
      <c r="E711" s="124"/>
      <c r="F711" s="229"/>
      <c r="G711" s="230"/>
      <c r="H711" s="230"/>
      <c r="I711" s="230"/>
      <c r="J711" s="230"/>
      <c r="K711" s="230"/>
      <c r="L711" s="230"/>
      <c r="M711" s="230"/>
      <c r="N711" s="230"/>
      <c r="O711" s="230"/>
      <c r="P711" s="230"/>
      <c r="Q711" s="230"/>
      <c r="R711" s="230"/>
      <c r="S711" s="230"/>
      <c r="T711" s="230"/>
      <c r="U711" s="230"/>
      <c r="V711" s="230"/>
      <c r="W711" s="230"/>
      <c r="X711" s="230"/>
      <c r="Y711" s="131" t="s">
        <v>35</v>
      </c>
      <c r="Z711" s="131"/>
      <c r="AA711" s="131"/>
      <c r="AB711" s="132"/>
    </row>
    <row r="712" spans="1:28" ht="26.25" customHeight="1" thickBot="1">
      <c r="A712" s="125"/>
      <c r="B712" s="126"/>
      <c r="C712" s="126"/>
      <c r="D712" s="126"/>
      <c r="E712" s="126"/>
      <c r="F712" s="231"/>
      <c r="G712" s="232"/>
      <c r="H712" s="232"/>
      <c r="I712" s="232"/>
      <c r="J712" s="232"/>
      <c r="K712" s="232"/>
      <c r="L712" s="232"/>
      <c r="M712" s="232"/>
      <c r="N712" s="232"/>
      <c r="O712" s="232"/>
      <c r="P712" s="232"/>
      <c r="Q712" s="232"/>
      <c r="R712" s="232"/>
      <c r="S712" s="232"/>
      <c r="T712" s="232"/>
      <c r="U712" s="232"/>
      <c r="V712" s="232"/>
      <c r="W712" s="232"/>
      <c r="X712" s="232"/>
      <c r="Y712" s="133"/>
      <c r="Z712" s="133"/>
      <c r="AA712" s="133"/>
      <c r="AB712" s="134"/>
    </row>
    <row r="713" spans="1:28" ht="26.25" customHeight="1" thickTop="1">
      <c r="A713" s="101" t="s">
        <v>11</v>
      </c>
      <c r="B713" s="208" t="str">
        <f>IF(B689="","",B689)</f>
        <v/>
      </c>
      <c r="C713" s="209"/>
      <c r="D713" s="209"/>
      <c r="E713" s="210"/>
      <c r="F713" s="112" t="s">
        <v>12</v>
      </c>
      <c r="G713" s="14" t="s">
        <v>14</v>
      </c>
      <c r="H713" s="15">
        <v>2</v>
      </c>
      <c r="I713" s="13">
        <v>3</v>
      </c>
      <c r="J713" s="15">
        <v>4</v>
      </c>
      <c r="K713" s="15">
        <v>5</v>
      </c>
      <c r="L713" s="16">
        <v>6</v>
      </c>
      <c r="M713" s="16">
        <v>7</v>
      </c>
      <c r="N713" s="16">
        <v>8</v>
      </c>
      <c r="O713" s="16">
        <v>9</v>
      </c>
      <c r="P713" s="16">
        <v>10</v>
      </c>
      <c r="Q713" s="15">
        <v>11</v>
      </c>
      <c r="R713" s="16">
        <v>12</v>
      </c>
      <c r="S713" s="16">
        <v>13</v>
      </c>
      <c r="T713" s="16">
        <v>14</v>
      </c>
      <c r="U713" s="16">
        <v>15</v>
      </c>
      <c r="V713" s="16">
        <v>16</v>
      </c>
      <c r="W713" s="16">
        <v>17</v>
      </c>
      <c r="X713" s="16">
        <v>18</v>
      </c>
      <c r="Y713" s="16">
        <v>19</v>
      </c>
      <c r="Z713" s="18">
        <v>20</v>
      </c>
      <c r="AA713" s="86"/>
      <c r="AB713" s="87"/>
    </row>
    <row r="714" spans="1:28" ht="26.25" customHeight="1">
      <c r="A714" s="101"/>
      <c r="B714" s="211"/>
      <c r="C714" s="212"/>
      <c r="D714" s="212"/>
      <c r="E714" s="213"/>
      <c r="F714" s="113"/>
      <c r="G714" s="217"/>
      <c r="H714" s="217"/>
      <c r="I714" s="217"/>
      <c r="J714" s="217"/>
      <c r="K714" s="217"/>
      <c r="L714" s="217"/>
      <c r="M714" s="217"/>
      <c r="N714" s="217"/>
      <c r="O714" s="217"/>
      <c r="P714" s="217"/>
      <c r="Q714" s="217"/>
      <c r="R714" s="217"/>
      <c r="S714" s="217"/>
      <c r="T714" s="217"/>
      <c r="U714" s="217"/>
      <c r="V714" s="217"/>
      <c r="W714" s="217"/>
      <c r="X714" s="217"/>
      <c r="Y714" s="217"/>
      <c r="Z714" s="217"/>
      <c r="AA714" s="88"/>
      <c r="AB714" s="89"/>
    </row>
    <row r="715" spans="1:28" ht="26.25" customHeight="1">
      <c r="A715" s="101"/>
      <c r="B715" s="211"/>
      <c r="C715" s="212"/>
      <c r="D715" s="212"/>
      <c r="E715" s="213"/>
      <c r="F715" s="113"/>
      <c r="G715" s="217"/>
      <c r="H715" s="217"/>
      <c r="I715" s="217"/>
      <c r="J715" s="217"/>
      <c r="K715" s="217"/>
      <c r="L715" s="217"/>
      <c r="M715" s="217"/>
      <c r="N715" s="217"/>
      <c r="O715" s="217"/>
      <c r="P715" s="217"/>
      <c r="Q715" s="217"/>
      <c r="R715" s="217"/>
      <c r="S715" s="217"/>
      <c r="T715" s="217"/>
      <c r="U715" s="217"/>
      <c r="V715" s="217"/>
      <c r="W715" s="217"/>
      <c r="X715" s="217"/>
      <c r="Y715" s="217"/>
      <c r="Z715" s="217"/>
      <c r="AA715" s="88"/>
      <c r="AB715" s="89"/>
    </row>
    <row r="716" spans="1:28" ht="26.25" customHeight="1">
      <c r="A716" s="102"/>
      <c r="B716" s="214"/>
      <c r="C716" s="215"/>
      <c r="D716" s="215"/>
      <c r="E716" s="216"/>
      <c r="F716" s="114"/>
      <c r="G716" s="218"/>
      <c r="H716" s="218"/>
      <c r="I716" s="218"/>
      <c r="J716" s="218"/>
      <c r="K716" s="218"/>
      <c r="L716" s="218"/>
      <c r="M716" s="218"/>
      <c r="N716" s="218"/>
      <c r="O716" s="218"/>
      <c r="P716" s="218"/>
      <c r="Q716" s="218"/>
      <c r="R716" s="218"/>
      <c r="S716" s="218"/>
      <c r="T716" s="218"/>
      <c r="U716" s="218"/>
      <c r="V716" s="218"/>
      <c r="W716" s="218"/>
      <c r="X716" s="218"/>
      <c r="Y716" s="218"/>
      <c r="Z716" s="218"/>
      <c r="AA716" s="90"/>
      <c r="AB716" s="91"/>
    </row>
    <row r="717" spans="1:28" ht="26.25" customHeight="1">
      <c r="A717" s="28"/>
      <c r="B717" s="29"/>
      <c r="C717" s="29"/>
      <c r="D717" s="29"/>
      <c r="E717" s="29"/>
      <c r="F717" s="28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27"/>
      <c r="Z717" s="27"/>
      <c r="AA717" s="26"/>
      <c r="AB717" s="26"/>
    </row>
    <row r="718" spans="1:28" ht="26.25" customHeight="1">
      <c r="A718" s="92" t="s">
        <v>9</v>
      </c>
      <c r="B718" s="93"/>
      <c r="C718" s="64" t="s">
        <v>21</v>
      </c>
      <c r="D718" s="64"/>
      <c r="E718" s="64"/>
      <c r="F718" s="64"/>
      <c r="G718" s="98"/>
      <c r="H718" s="61" t="s">
        <v>15</v>
      </c>
      <c r="I718" s="61"/>
      <c r="J718" s="64" t="s">
        <v>20</v>
      </c>
      <c r="K718" s="64"/>
      <c r="L718" s="64"/>
      <c r="M718" s="64"/>
      <c r="N718" s="64"/>
      <c r="O718" s="98"/>
      <c r="P718" s="61" t="s">
        <v>29</v>
      </c>
      <c r="Q718" s="61"/>
      <c r="R718" s="61"/>
      <c r="S718" s="61"/>
      <c r="T718" s="64" t="s">
        <v>26</v>
      </c>
      <c r="U718" s="64"/>
      <c r="V718" s="64"/>
      <c r="W718" s="67" t="s">
        <v>23</v>
      </c>
      <c r="X718" s="68"/>
      <c r="Y718" s="73" t="s">
        <v>34</v>
      </c>
      <c r="Z718" s="73"/>
      <c r="AA718" s="73"/>
      <c r="AB718" s="74"/>
    </row>
    <row r="719" spans="1:28" ht="26.25" customHeight="1">
      <c r="A719" s="94"/>
      <c r="B719" s="95"/>
      <c r="C719" s="65"/>
      <c r="D719" s="65"/>
      <c r="E719" s="65"/>
      <c r="F719" s="65"/>
      <c r="G719" s="99"/>
      <c r="H719" s="62"/>
      <c r="I719" s="62"/>
      <c r="J719" s="65"/>
      <c r="K719" s="65"/>
      <c r="L719" s="65"/>
      <c r="M719" s="65"/>
      <c r="N719" s="65"/>
      <c r="O719" s="99"/>
      <c r="P719" s="62"/>
      <c r="Q719" s="62"/>
      <c r="R719" s="62"/>
      <c r="S719" s="62"/>
      <c r="T719" s="65"/>
      <c r="U719" s="65"/>
      <c r="V719" s="65"/>
      <c r="W719" s="69"/>
      <c r="X719" s="70"/>
      <c r="Y719" s="75"/>
      <c r="Z719" s="75"/>
      <c r="AA719" s="75"/>
      <c r="AB719" s="76"/>
    </row>
    <row r="720" spans="1:28" ht="26.25" customHeight="1">
      <c r="A720" s="96"/>
      <c r="B720" s="97"/>
      <c r="C720" s="66"/>
      <c r="D720" s="66"/>
      <c r="E720" s="66"/>
      <c r="F720" s="66"/>
      <c r="G720" s="100"/>
      <c r="H720" s="63"/>
      <c r="I720" s="63"/>
      <c r="J720" s="66"/>
      <c r="K720" s="66"/>
      <c r="L720" s="66"/>
      <c r="M720" s="66"/>
      <c r="N720" s="66"/>
      <c r="O720" s="100"/>
      <c r="P720" s="63"/>
      <c r="Q720" s="63"/>
      <c r="R720" s="63"/>
      <c r="S720" s="63"/>
      <c r="T720" s="66"/>
      <c r="U720" s="66"/>
      <c r="V720" s="66"/>
      <c r="W720" s="71"/>
      <c r="X720" s="72"/>
      <c r="Y720" s="77"/>
      <c r="Z720" s="77"/>
      <c r="AA720" s="77"/>
      <c r="AB720" s="78"/>
    </row>
    <row r="721" spans="1:29" ht="26.25" customHeight="1">
      <c r="A721" s="165" t="s">
        <v>22</v>
      </c>
      <c r="B721" s="165"/>
      <c r="C721" s="165"/>
      <c r="D721" s="165"/>
      <c r="E721" s="165"/>
      <c r="F721" s="165"/>
      <c r="G721" s="165"/>
      <c r="H721" s="165"/>
      <c r="I721" s="165"/>
      <c r="J721" s="165"/>
      <c r="K721" s="165"/>
      <c r="L721" s="165"/>
      <c r="M721" s="1"/>
      <c r="N721" s="1"/>
      <c r="O721" s="1"/>
      <c r="P721" s="2"/>
      <c r="T721" s="227" t="str">
        <f>IF(T697="","",T697+1)</f>
        <v/>
      </c>
      <c r="U721" s="227"/>
      <c r="V721" s="227"/>
      <c r="W721" s="227"/>
      <c r="X721" s="227"/>
      <c r="Y721" s="227"/>
      <c r="Z721" s="227"/>
      <c r="AA721" s="207" t="str">
        <f>IF(T721="","",T721)</f>
        <v/>
      </c>
      <c r="AB721" s="207"/>
      <c r="AC721" s="21"/>
    </row>
    <row r="722" spans="1:29" ht="26.25" customHeight="1">
      <c r="A722" s="166"/>
      <c r="B722" s="166"/>
      <c r="C722" s="166"/>
      <c r="D722" s="166"/>
      <c r="E722" s="166"/>
      <c r="F722" s="167"/>
      <c r="G722" s="167"/>
      <c r="H722" s="167"/>
      <c r="I722" s="167"/>
      <c r="J722" s="167"/>
      <c r="K722" s="167"/>
      <c r="L722" s="167"/>
      <c r="M722" s="168" t="s">
        <v>5</v>
      </c>
      <c r="N722" s="168"/>
      <c r="O722" s="228" t="str">
        <f>IF(O698="","",O698)</f>
        <v/>
      </c>
      <c r="P722" s="228"/>
      <c r="Q722" s="228"/>
      <c r="R722" s="228"/>
      <c r="S722" s="228"/>
      <c r="T722" s="228"/>
      <c r="U722" s="228"/>
      <c r="V722" s="228"/>
      <c r="W722" s="228"/>
      <c r="X722" s="228"/>
      <c r="Y722" s="228"/>
      <c r="Z722" s="228"/>
      <c r="AA722" s="228"/>
      <c r="AB722" s="228"/>
    </row>
    <row r="723" spans="1:29" ht="26.25" customHeight="1">
      <c r="A723" s="170" t="s">
        <v>6</v>
      </c>
      <c r="B723" s="171"/>
      <c r="C723" s="171"/>
      <c r="D723" s="171"/>
      <c r="E723" s="172"/>
      <c r="F723" s="176"/>
      <c r="G723" s="177"/>
      <c r="H723" s="177"/>
      <c r="I723" s="177"/>
      <c r="J723" s="177"/>
      <c r="K723" s="177"/>
      <c r="L723" s="177"/>
      <c r="M723" s="177"/>
      <c r="N723" s="177"/>
      <c r="O723" s="177"/>
      <c r="P723" s="177"/>
      <c r="Q723" s="177"/>
      <c r="R723" s="178"/>
      <c r="S723" s="177"/>
      <c r="T723" s="177"/>
      <c r="U723" s="177"/>
      <c r="V723" s="177"/>
      <c r="W723" s="177"/>
      <c r="X723" s="177"/>
      <c r="Y723" s="177"/>
      <c r="Z723" s="177"/>
      <c r="AA723" s="177"/>
      <c r="AB723" s="179"/>
    </row>
    <row r="724" spans="1:29" ht="26.25" customHeight="1" thickBot="1">
      <c r="A724" s="173"/>
      <c r="B724" s="174"/>
      <c r="C724" s="174"/>
      <c r="D724" s="174"/>
      <c r="E724" s="175"/>
      <c r="F724" s="180"/>
      <c r="G724" s="181"/>
      <c r="H724" s="181"/>
      <c r="I724" s="181"/>
      <c r="J724" s="181"/>
      <c r="K724" s="181"/>
      <c r="L724" s="181"/>
      <c r="M724" s="181"/>
      <c r="N724" s="181"/>
      <c r="O724" s="181"/>
      <c r="P724" s="181"/>
      <c r="Q724" s="181"/>
      <c r="R724" s="182"/>
      <c r="S724" s="181"/>
      <c r="T724" s="181"/>
      <c r="U724" s="181"/>
      <c r="V724" s="181"/>
      <c r="W724" s="181"/>
      <c r="X724" s="181"/>
      <c r="Y724" s="181"/>
      <c r="Z724" s="181"/>
      <c r="AA724" s="181"/>
      <c r="AB724" s="183"/>
    </row>
    <row r="725" spans="1:29" ht="26.25" customHeight="1" thickTop="1">
      <c r="A725" s="154" t="s">
        <v>7</v>
      </c>
      <c r="B725" s="155"/>
      <c r="C725" s="155"/>
      <c r="D725" s="155"/>
      <c r="E725" s="155"/>
      <c r="F725" s="155"/>
      <c r="G725" s="155"/>
      <c r="H725" s="155"/>
      <c r="I725" s="155"/>
      <c r="J725" s="155"/>
      <c r="K725" s="155"/>
      <c r="L725" s="156"/>
      <c r="M725" s="12">
        <v>1</v>
      </c>
      <c r="N725" s="188"/>
      <c r="O725" s="188"/>
      <c r="P725" s="188"/>
      <c r="Q725" s="188"/>
      <c r="R725" s="188"/>
      <c r="S725" s="188"/>
      <c r="T725" s="189"/>
      <c r="U725" s="17">
        <v>3</v>
      </c>
      <c r="V725" s="192"/>
      <c r="W725" s="192"/>
      <c r="X725" s="192"/>
      <c r="Y725" s="192"/>
      <c r="Z725" s="192"/>
      <c r="AA725" s="192"/>
      <c r="AB725" s="193"/>
    </row>
    <row r="726" spans="1:29" ht="26.25" customHeight="1" thickBot="1">
      <c r="A726" s="160" t="s">
        <v>18</v>
      </c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2"/>
      <c r="M726" s="3">
        <v>2</v>
      </c>
      <c r="N726" s="190"/>
      <c r="O726" s="190"/>
      <c r="P726" s="190"/>
      <c r="Q726" s="190"/>
      <c r="R726" s="190"/>
      <c r="S726" s="190"/>
      <c r="T726" s="191"/>
      <c r="U726" s="3">
        <v>4</v>
      </c>
      <c r="V726" s="181"/>
      <c r="W726" s="181"/>
      <c r="X726" s="181"/>
      <c r="Y726" s="181"/>
      <c r="Z726" s="181"/>
      <c r="AA726" s="181"/>
      <c r="AB726" s="183"/>
    </row>
    <row r="727" spans="1:29" ht="26.25" customHeight="1" thickTop="1">
      <c r="A727" s="137" t="s">
        <v>16</v>
      </c>
      <c r="B727" s="138"/>
      <c r="C727" s="138"/>
      <c r="D727" s="138"/>
      <c r="E727" s="139"/>
      <c r="F727" s="5" t="s">
        <v>8</v>
      </c>
      <c r="G727" s="147" t="s">
        <v>141</v>
      </c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1"/>
      <c r="W727" s="148" t="s">
        <v>28</v>
      </c>
      <c r="X727" s="149"/>
      <c r="Y727" s="150"/>
      <c r="Z727" s="151" t="s">
        <v>25</v>
      </c>
      <c r="AA727" s="151"/>
      <c r="AB727" s="152"/>
    </row>
    <row r="728" spans="1:29" ht="26.25" customHeight="1">
      <c r="A728" s="142" t="s">
        <v>10</v>
      </c>
      <c r="B728" s="143"/>
      <c r="C728" s="143"/>
      <c r="D728" s="143"/>
      <c r="E728" s="153"/>
      <c r="F728" s="6">
        <v>1</v>
      </c>
      <c r="G728" s="194"/>
      <c r="H728" s="195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8"/>
      <c r="W728" s="46" t="str">
        <f>IF(I728="","",VLOOKUP(I728,'リスト1(PC入力用)'!$C$2:$E$169,2,FALSE))</f>
        <v/>
      </c>
      <c r="X728" s="47" t="str">
        <f>IF(I728="","",VLOOKUP(I728,'リスト1(PC入力用)'!$C$2:$E$169,3,FALSE))</f>
        <v/>
      </c>
      <c r="Y728" s="22" t="str">
        <f>IF(X728="","",W728+X728)</f>
        <v/>
      </c>
      <c r="Z728" s="201" t="str">
        <f>IF(Y728="","",_xlfn.IFS(Y728=2,"対策の必要なし",Y728=3,"現時点では必要なし",Y728=4,"何らかの対策が必要",Y728=5,"優先的な対策が必要",Y728=6,"即座に対策が必要"))</f>
        <v/>
      </c>
      <c r="AA728" s="202"/>
      <c r="AB728" s="203"/>
    </row>
    <row r="729" spans="1:29" ht="26.25" customHeight="1">
      <c r="A729" s="115" t="s">
        <v>19</v>
      </c>
      <c r="B729" s="116"/>
      <c r="C729" s="116"/>
      <c r="D729" s="116"/>
      <c r="E729" s="135"/>
      <c r="F729" s="6">
        <v>2</v>
      </c>
      <c r="G729" s="194"/>
      <c r="H729" s="195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8"/>
      <c r="W729" s="46" t="str">
        <f>IF(I729="","",VLOOKUP(I729,'リスト1(PC入力用)'!$C$2:$E$169,2,FALSE))</f>
        <v/>
      </c>
      <c r="X729" s="47" t="str">
        <f>IF(I729="","",VLOOKUP(I729,'リスト1(PC入力用)'!$C$2:$E$169,3,FALSE))</f>
        <v/>
      </c>
      <c r="Y729" s="22" t="str">
        <f>IF(X729="","",W729+X729)</f>
        <v/>
      </c>
      <c r="Z729" s="201" t="str">
        <f t="shared" ref="Z729:Z730" si="30">IF(Y729="","",_xlfn.IFS(Y729=2,"対策の必要なし",Y729=3,"現時点では必要なし",Y729=4,"何らかの対策が必要",Y729=5,"優先的な対策が必要",Y729=6,"即座に対策が必要"))</f>
        <v/>
      </c>
      <c r="AA729" s="202"/>
      <c r="AB729" s="203"/>
    </row>
    <row r="730" spans="1:29" ht="26.25" customHeight="1" thickBot="1">
      <c r="A730" s="117"/>
      <c r="B730" s="118"/>
      <c r="C730" s="118"/>
      <c r="D730" s="118"/>
      <c r="E730" s="136"/>
      <c r="F730" s="7">
        <v>3</v>
      </c>
      <c r="G730" s="182"/>
      <c r="H730" s="196"/>
      <c r="I730" s="199"/>
      <c r="J730" s="199"/>
      <c r="K730" s="199"/>
      <c r="L730" s="199"/>
      <c r="M730" s="199"/>
      <c r="N730" s="199"/>
      <c r="O730" s="199"/>
      <c r="P730" s="199"/>
      <c r="Q730" s="199"/>
      <c r="R730" s="199"/>
      <c r="S730" s="199"/>
      <c r="T730" s="199"/>
      <c r="U730" s="199"/>
      <c r="V730" s="200"/>
      <c r="W730" s="46" t="str">
        <f>IF(I730="","",VLOOKUP(I730,'リスト1(PC入力用)'!$C$2:$E$169,2,FALSE))</f>
        <v/>
      </c>
      <c r="X730" s="47" t="str">
        <f>IF(I730="","",VLOOKUP(I730,'リスト1(PC入力用)'!$C$2:$E$169,3,FALSE))</f>
        <v/>
      </c>
      <c r="Y730" s="23" t="str">
        <f>IF(X730="","",W730+X730)</f>
        <v/>
      </c>
      <c r="Z730" s="201" t="str">
        <f t="shared" si="30"/>
        <v/>
      </c>
      <c r="AA730" s="202"/>
      <c r="AB730" s="203"/>
    </row>
    <row r="731" spans="1:29" ht="26.25" customHeight="1" thickTop="1">
      <c r="A731" s="137" t="s">
        <v>17</v>
      </c>
      <c r="B731" s="138"/>
      <c r="C731" s="138"/>
      <c r="D731" s="138"/>
      <c r="E731" s="139"/>
      <c r="F731" s="8" t="s">
        <v>8</v>
      </c>
      <c r="G731" s="11" t="s">
        <v>30</v>
      </c>
      <c r="H731" s="225" t="s">
        <v>23</v>
      </c>
      <c r="I731" s="226"/>
      <c r="J731" s="226"/>
      <c r="K731" s="147" t="s">
        <v>24</v>
      </c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  <c r="AA731" s="140"/>
      <c r="AB731" s="141"/>
    </row>
    <row r="732" spans="1:29" ht="26.25" customHeight="1">
      <c r="A732" s="142" t="s">
        <v>33</v>
      </c>
      <c r="B732" s="143"/>
      <c r="C732" s="143"/>
      <c r="D732" s="143"/>
      <c r="E732" s="143"/>
      <c r="F732" s="9"/>
      <c r="G732" s="34" t="str">
        <f>IF(F732="","",VLOOKUP(F732,F728:Y730,20,FALSE))</f>
        <v/>
      </c>
      <c r="H732" s="219" t="str">
        <f>IF(F732="","",VLOOKUP(F732,F728:AB730,21,FALSE))</f>
        <v/>
      </c>
      <c r="I732" s="220"/>
      <c r="J732" s="221"/>
      <c r="K732" s="194"/>
      <c r="L732" s="195"/>
      <c r="M732" s="186"/>
      <c r="N732" s="184"/>
      <c r="O732" s="184"/>
      <c r="P732" s="184"/>
      <c r="Q732" s="184"/>
      <c r="R732" s="184"/>
      <c r="S732" s="184"/>
      <c r="T732" s="187"/>
      <c r="U732" s="184"/>
      <c r="V732" s="184"/>
      <c r="W732" s="184"/>
      <c r="X732" s="184"/>
      <c r="Y732" s="184"/>
      <c r="Z732" s="184"/>
      <c r="AA732" s="184"/>
      <c r="AB732" s="185"/>
    </row>
    <row r="733" spans="1:29" ht="26.25" customHeight="1">
      <c r="A733" s="115" t="s">
        <v>31</v>
      </c>
      <c r="B733" s="116"/>
      <c r="C733" s="116"/>
      <c r="D733" s="116"/>
      <c r="E733" s="116"/>
      <c r="F733" s="9"/>
      <c r="G733" s="34" t="str">
        <f>IF(F733="","",VLOOKUP(F733,F728:Y730,20,FALSE))</f>
        <v/>
      </c>
      <c r="H733" s="219" t="str">
        <f>IF(F733="","",VLOOKUP(F733,F728:AB730,21,FALSE))</f>
        <v/>
      </c>
      <c r="I733" s="220"/>
      <c r="J733" s="221"/>
      <c r="K733" s="194"/>
      <c r="L733" s="195"/>
      <c r="M733" s="186"/>
      <c r="N733" s="184"/>
      <c r="O733" s="184"/>
      <c r="P733" s="184"/>
      <c r="Q733" s="184"/>
      <c r="R733" s="184"/>
      <c r="S733" s="184"/>
      <c r="T733" s="187"/>
      <c r="U733" s="184"/>
      <c r="V733" s="184"/>
      <c r="W733" s="184"/>
      <c r="X733" s="184"/>
      <c r="Y733" s="184"/>
      <c r="Z733" s="184"/>
      <c r="AA733" s="184"/>
      <c r="AB733" s="185"/>
    </row>
    <row r="734" spans="1:29" ht="26.25" customHeight="1" thickBot="1">
      <c r="A734" s="117"/>
      <c r="B734" s="118"/>
      <c r="C734" s="118"/>
      <c r="D734" s="118"/>
      <c r="E734" s="118"/>
      <c r="F734" s="10"/>
      <c r="G734" s="34" t="str">
        <f>IF(F734="","",VLOOKUP(F734,F728:Y730,20,FALSE))</f>
        <v/>
      </c>
      <c r="H734" s="222" t="str">
        <f>IF(F734="","",VLOOKUP(F734,F728:AB730,21,FALSE))</f>
        <v/>
      </c>
      <c r="I734" s="223"/>
      <c r="J734" s="224"/>
      <c r="K734" s="182"/>
      <c r="L734" s="196"/>
      <c r="M734" s="204"/>
      <c r="N734" s="181"/>
      <c r="O734" s="181"/>
      <c r="P734" s="181"/>
      <c r="Q734" s="181"/>
      <c r="R734" s="181"/>
      <c r="S734" s="181"/>
      <c r="T734" s="205"/>
      <c r="U734" s="184"/>
      <c r="V734" s="184"/>
      <c r="W734" s="184"/>
      <c r="X734" s="184"/>
      <c r="Y734" s="184"/>
      <c r="Z734" s="184"/>
      <c r="AA734" s="184"/>
      <c r="AB734" s="185"/>
    </row>
    <row r="735" spans="1:29" ht="26.25" customHeight="1" thickTop="1">
      <c r="A735" s="123" t="s">
        <v>13</v>
      </c>
      <c r="B735" s="124"/>
      <c r="C735" s="124"/>
      <c r="D735" s="124"/>
      <c r="E735" s="124"/>
      <c r="F735" s="229"/>
      <c r="G735" s="230"/>
      <c r="H735" s="230"/>
      <c r="I735" s="230"/>
      <c r="J735" s="230"/>
      <c r="K735" s="230"/>
      <c r="L735" s="230"/>
      <c r="M735" s="230"/>
      <c r="N735" s="230"/>
      <c r="O735" s="230"/>
      <c r="P735" s="230"/>
      <c r="Q735" s="230"/>
      <c r="R735" s="230"/>
      <c r="S735" s="230"/>
      <c r="T735" s="230"/>
      <c r="U735" s="230"/>
      <c r="V735" s="230"/>
      <c r="W735" s="230"/>
      <c r="X735" s="230"/>
      <c r="Y735" s="131" t="s">
        <v>35</v>
      </c>
      <c r="Z735" s="131"/>
      <c r="AA735" s="131"/>
      <c r="AB735" s="132"/>
    </row>
    <row r="736" spans="1:29" ht="26.25" customHeight="1" thickBot="1">
      <c r="A736" s="125"/>
      <c r="B736" s="126"/>
      <c r="C736" s="126"/>
      <c r="D736" s="126"/>
      <c r="E736" s="126"/>
      <c r="F736" s="231"/>
      <c r="G736" s="232"/>
      <c r="H736" s="232"/>
      <c r="I736" s="232"/>
      <c r="J736" s="232"/>
      <c r="K736" s="232"/>
      <c r="L736" s="232"/>
      <c r="M736" s="232"/>
      <c r="N736" s="232"/>
      <c r="O736" s="232"/>
      <c r="P736" s="232"/>
      <c r="Q736" s="232"/>
      <c r="R736" s="232"/>
      <c r="S736" s="232"/>
      <c r="T736" s="232"/>
      <c r="U736" s="232"/>
      <c r="V736" s="232"/>
      <c r="W736" s="232"/>
      <c r="X736" s="232"/>
      <c r="Y736" s="133"/>
      <c r="Z736" s="133"/>
      <c r="AA736" s="133"/>
      <c r="AB736" s="134"/>
    </row>
    <row r="737" spans="1:28" ht="26.25" customHeight="1" thickTop="1">
      <c r="A737" s="101" t="s">
        <v>11</v>
      </c>
      <c r="B737" s="208" t="str">
        <f>IF(B713="","",B713)</f>
        <v/>
      </c>
      <c r="C737" s="209"/>
      <c r="D737" s="209"/>
      <c r="E737" s="210"/>
      <c r="F737" s="112" t="s">
        <v>12</v>
      </c>
      <c r="G737" s="14" t="s">
        <v>14</v>
      </c>
      <c r="H737" s="15">
        <v>2</v>
      </c>
      <c r="I737" s="13">
        <v>3</v>
      </c>
      <c r="J737" s="15">
        <v>4</v>
      </c>
      <c r="K737" s="15">
        <v>5</v>
      </c>
      <c r="L737" s="16">
        <v>6</v>
      </c>
      <c r="M737" s="16">
        <v>7</v>
      </c>
      <c r="N737" s="16">
        <v>8</v>
      </c>
      <c r="O737" s="16">
        <v>9</v>
      </c>
      <c r="P737" s="16">
        <v>10</v>
      </c>
      <c r="Q737" s="15">
        <v>11</v>
      </c>
      <c r="R737" s="16">
        <v>12</v>
      </c>
      <c r="S737" s="16">
        <v>13</v>
      </c>
      <c r="T737" s="16">
        <v>14</v>
      </c>
      <c r="U737" s="16">
        <v>15</v>
      </c>
      <c r="V737" s="16">
        <v>16</v>
      </c>
      <c r="W737" s="16">
        <v>17</v>
      </c>
      <c r="X737" s="16">
        <v>18</v>
      </c>
      <c r="Y737" s="16">
        <v>19</v>
      </c>
      <c r="Z737" s="18">
        <v>20</v>
      </c>
      <c r="AA737" s="86"/>
      <c r="AB737" s="87"/>
    </row>
    <row r="738" spans="1:28" ht="26.25" customHeight="1">
      <c r="A738" s="101"/>
      <c r="B738" s="211"/>
      <c r="C738" s="212"/>
      <c r="D738" s="212"/>
      <c r="E738" s="213"/>
      <c r="F738" s="113"/>
      <c r="G738" s="217"/>
      <c r="H738" s="217"/>
      <c r="I738" s="217"/>
      <c r="J738" s="217"/>
      <c r="K738" s="217"/>
      <c r="L738" s="217"/>
      <c r="M738" s="217"/>
      <c r="N738" s="217"/>
      <c r="O738" s="217"/>
      <c r="P738" s="217"/>
      <c r="Q738" s="217"/>
      <c r="R738" s="217"/>
      <c r="S738" s="217"/>
      <c r="T738" s="217"/>
      <c r="U738" s="217"/>
      <c r="V738" s="217"/>
      <c r="W738" s="217"/>
      <c r="X738" s="217"/>
      <c r="Y738" s="217"/>
      <c r="Z738" s="217"/>
      <c r="AA738" s="88"/>
      <c r="AB738" s="89"/>
    </row>
    <row r="739" spans="1:28" ht="26.25" customHeight="1">
      <c r="A739" s="101"/>
      <c r="B739" s="211"/>
      <c r="C739" s="212"/>
      <c r="D739" s="212"/>
      <c r="E739" s="213"/>
      <c r="F739" s="113"/>
      <c r="G739" s="217"/>
      <c r="H739" s="217"/>
      <c r="I739" s="217"/>
      <c r="J739" s="217"/>
      <c r="K739" s="217"/>
      <c r="L739" s="217"/>
      <c r="M739" s="217"/>
      <c r="N739" s="217"/>
      <c r="O739" s="217"/>
      <c r="P739" s="217"/>
      <c r="Q739" s="217"/>
      <c r="R739" s="217"/>
      <c r="S739" s="217"/>
      <c r="T739" s="217"/>
      <c r="U739" s="217"/>
      <c r="V739" s="217"/>
      <c r="W739" s="217"/>
      <c r="X739" s="217"/>
      <c r="Y739" s="217"/>
      <c r="Z739" s="217"/>
      <c r="AA739" s="88"/>
      <c r="AB739" s="89"/>
    </row>
    <row r="740" spans="1:28" ht="26.25" customHeight="1">
      <c r="A740" s="102"/>
      <c r="B740" s="214"/>
      <c r="C740" s="215"/>
      <c r="D740" s="215"/>
      <c r="E740" s="216"/>
      <c r="F740" s="114"/>
      <c r="G740" s="218"/>
      <c r="H740" s="218"/>
      <c r="I740" s="218"/>
      <c r="J740" s="218"/>
      <c r="K740" s="218"/>
      <c r="L740" s="218"/>
      <c r="M740" s="218"/>
      <c r="N740" s="218"/>
      <c r="O740" s="218"/>
      <c r="P740" s="218"/>
      <c r="Q740" s="218"/>
      <c r="R740" s="218"/>
      <c r="S740" s="218"/>
      <c r="T740" s="218"/>
      <c r="U740" s="218"/>
      <c r="V740" s="218"/>
      <c r="W740" s="218"/>
      <c r="X740" s="218"/>
      <c r="Y740" s="218"/>
      <c r="Z740" s="218"/>
      <c r="AA740" s="90"/>
      <c r="AB740" s="91"/>
    </row>
    <row r="741" spans="1:28" ht="26.25" customHeight="1">
      <c r="A741" s="28"/>
      <c r="B741" s="29"/>
      <c r="C741" s="29"/>
      <c r="D741" s="29"/>
      <c r="E741" s="29"/>
      <c r="F741" s="28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27"/>
      <c r="Z741" s="27"/>
      <c r="AA741" s="26"/>
      <c r="AB741" s="26"/>
    </row>
    <row r="742" spans="1:28" ht="26.25" customHeight="1">
      <c r="A742" s="92" t="s">
        <v>9</v>
      </c>
      <c r="B742" s="93"/>
      <c r="C742" s="64" t="s">
        <v>21</v>
      </c>
      <c r="D742" s="64"/>
      <c r="E742" s="64"/>
      <c r="F742" s="64"/>
      <c r="G742" s="98"/>
      <c r="H742" s="61" t="s">
        <v>15</v>
      </c>
      <c r="I742" s="61"/>
      <c r="J742" s="64" t="s">
        <v>20</v>
      </c>
      <c r="K742" s="64"/>
      <c r="L742" s="64"/>
      <c r="M742" s="64"/>
      <c r="N742" s="64"/>
      <c r="O742" s="98"/>
      <c r="P742" s="61" t="s">
        <v>29</v>
      </c>
      <c r="Q742" s="61"/>
      <c r="R742" s="61"/>
      <c r="S742" s="61"/>
      <c r="T742" s="64" t="s">
        <v>26</v>
      </c>
      <c r="U742" s="64"/>
      <c r="V742" s="64"/>
      <c r="W742" s="67" t="s">
        <v>23</v>
      </c>
      <c r="X742" s="68"/>
      <c r="Y742" s="73" t="s">
        <v>34</v>
      </c>
      <c r="Z742" s="73"/>
      <c r="AA742" s="73"/>
      <c r="AB742" s="74"/>
    </row>
    <row r="743" spans="1:28" ht="26.25" customHeight="1">
      <c r="A743" s="94"/>
      <c r="B743" s="95"/>
      <c r="C743" s="65"/>
      <c r="D743" s="65"/>
      <c r="E743" s="65"/>
      <c r="F743" s="65"/>
      <c r="G743" s="99"/>
      <c r="H743" s="62"/>
      <c r="I743" s="62"/>
      <c r="J743" s="65"/>
      <c r="K743" s="65"/>
      <c r="L743" s="65"/>
      <c r="M743" s="65"/>
      <c r="N743" s="65"/>
      <c r="O743" s="99"/>
      <c r="P743" s="62"/>
      <c r="Q743" s="62"/>
      <c r="R743" s="62"/>
      <c r="S743" s="62"/>
      <c r="T743" s="65"/>
      <c r="U743" s="65"/>
      <c r="V743" s="65"/>
      <c r="W743" s="69"/>
      <c r="X743" s="70"/>
      <c r="Y743" s="75"/>
      <c r="Z743" s="75"/>
      <c r="AA743" s="75"/>
      <c r="AB743" s="76"/>
    </row>
    <row r="744" spans="1:28" ht="26.25" customHeight="1">
      <c r="A744" s="96"/>
      <c r="B744" s="97"/>
      <c r="C744" s="66"/>
      <c r="D744" s="66"/>
      <c r="E744" s="66"/>
      <c r="F744" s="66"/>
      <c r="G744" s="100"/>
      <c r="H744" s="63"/>
      <c r="I744" s="63"/>
      <c r="J744" s="66"/>
      <c r="K744" s="66"/>
      <c r="L744" s="66"/>
      <c r="M744" s="66"/>
      <c r="N744" s="66"/>
      <c r="O744" s="100"/>
      <c r="P744" s="63"/>
      <c r="Q744" s="63"/>
      <c r="R744" s="63"/>
      <c r="S744" s="63"/>
      <c r="T744" s="66"/>
      <c r="U744" s="66"/>
      <c r="V744" s="66"/>
      <c r="W744" s="71"/>
      <c r="X744" s="72"/>
      <c r="Y744" s="77"/>
      <c r="Z744" s="77"/>
      <c r="AA744" s="77"/>
      <c r="AB744" s="78"/>
    </row>
  </sheetData>
  <mergeCells count="2573">
    <mergeCell ref="T742:V744"/>
    <mergeCell ref="W742:X744"/>
    <mergeCell ref="Y742:AB744"/>
    <mergeCell ref="V738:V740"/>
    <mergeCell ref="W738:W740"/>
    <mergeCell ref="X738:X740"/>
    <mergeCell ref="Y738:Y740"/>
    <mergeCell ref="Z738:Z740"/>
    <mergeCell ref="A742:B744"/>
    <mergeCell ref="C742:G744"/>
    <mergeCell ref="H742:I744"/>
    <mergeCell ref="J742:O744"/>
    <mergeCell ref="P742:S744"/>
    <mergeCell ref="P738:P740"/>
    <mergeCell ref="Q738:Q740"/>
    <mergeCell ref="R738:R740"/>
    <mergeCell ref="S738:S740"/>
    <mergeCell ref="T738:T740"/>
    <mergeCell ref="U738:U740"/>
    <mergeCell ref="J738:J740"/>
    <mergeCell ref="K738:K740"/>
    <mergeCell ref="L738:L740"/>
    <mergeCell ref="M738:M740"/>
    <mergeCell ref="N738:N740"/>
    <mergeCell ref="O738:O740"/>
    <mergeCell ref="A735:E736"/>
    <mergeCell ref="F735:X736"/>
    <mergeCell ref="Y735:AB736"/>
    <mergeCell ref="A737:A740"/>
    <mergeCell ref="B737:E740"/>
    <mergeCell ref="F737:F740"/>
    <mergeCell ref="AA737:AB740"/>
    <mergeCell ref="G738:G740"/>
    <mergeCell ref="H738:H740"/>
    <mergeCell ref="I738:I740"/>
    <mergeCell ref="A733:E734"/>
    <mergeCell ref="H733:J733"/>
    <mergeCell ref="K733:L733"/>
    <mergeCell ref="M733:T733"/>
    <mergeCell ref="U733:AB733"/>
    <mergeCell ref="H734:J734"/>
    <mergeCell ref="K734:L734"/>
    <mergeCell ref="M734:T734"/>
    <mergeCell ref="U734:AB734"/>
    <mergeCell ref="Z730:AB730"/>
    <mergeCell ref="A731:E731"/>
    <mergeCell ref="H731:J731"/>
    <mergeCell ref="K731:AB731"/>
    <mergeCell ref="A732:E732"/>
    <mergeCell ref="H732:J732"/>
    <mergeCell ref="K732:L732"/>
    <mergeCell ref="M732:T732"/>
    <mergeCell ref="U732:AB732"/>
    <mergeCell ref="A728:E728"/>
    <mergeCell ref="G728:H728"/>
    <mergeCell ref="I728:V728"/>
    <mergeCell ref="Z728:AB728"/>
    <mergeCell ref="A729:E730"/>
    <mergeCell ref="G729:H729"/>
    <mergeCell ref="I729:V729"/>
    <mergeCell ref="Z729:AB729"/>
    <mergeCell ref="G730:H730"/>
    <mergeCell ref="I730:V730"/>
    <mergeCell ref="A726:L726"/>
    <mergeCell ref="N726:T726"/>
    <mergeCell ref="V726:AB726"/>
    <mergeCell ref="A727:E727"/>
    <mergeCell ref="G727:V727"/>
    <mergeCell ref="W727:Y727"/>
    <mergeCell ref="Z727:AB727"/>
    <mergeCell ref="A723:E724"/>
    <mergeCell ref="F723:Q723"/>
    <mergeCell ref="R723:AB723"/>
    <mergeCell ref="F724:Q724"/>
    <mergeCell ref="R724:AB724"/>
    <mergeCell ref="A725:L725"/>
    <mergeCell ref="N725:T725"/>
    <mergeCell ref="V725:AB725"/>
    <mergeCell ref="T718:V720"/>
    <mergeCell ref="W718:X720"/>
    <mergeCell ref="Y718:AB720"/>
    <mergeCell ref="A721:L722"/>
    <mergeCell ref="T721:Z721"/>
    <mergeCell ref="AA721:AB721"/>
    <mergeCell ref="M722:N722"/>
    <mergeCell ref="O722:AB722"/>
    <mergeCell ref="V714:V716"/>
    <mergeCell ref="W714:W716"/>
    <mergeCell ref="X714:X716"/>
    <mergeCell ref="Y714:Y716"/>
    <mergeCell ref="Z714:Z716"/>
    <mergeCell ref="A718:B720"/>
    <mergeCell ref="C718:G720"/>
    <mergeCell ref="H718:I720"/>
    <mergeCell ref="J718:O720"/>
    <mergeCell ref="P718:S720"/>
    <mergeCell ref="P714:P716"/>
    <mergeCell ref="Q714:Q716"/>
    <mergeCell ref="R714:R716"/>
    <mergeCell ref="S714:S716"/>
    <mergeCell ref="T714:T716"/>
    <mergeCell ref="U714:U716"/>
    <mergeCell ref="J714:J716"/>
    <mergeCell ref="K714:K716"/>
    <mergeCell ref="L714:L716"/>
    <mergeCell ref="M714:M716"/>
    <mergeCell ref="N714:N716"/>
    <mergeCell ref="O714:O716"/>
    <mergeCell ref="A711:E712"/>
    <mergeCell ref="F711:X712"/>
    <mergeCell ref="Y711:AB712"/>
    <mergeCell ref="A713:A716"/>
    <mergeCell ref="B713:E716"/>
    <mergeCell ref="F713:F716"/>
    <mergeCell ref="AA713:AB716"/>
    <mergeCell ref="G714:G716"/>
    <mergeCell ref="H714:H716"/>
    <mergeCell ref="I714:I716"/>
    <mergeCell ref="A709:E710"/>
    <mergeCell ref="H709:J709"/>
    <mergeCell ref="K709:L709"/>
    <mergeCell ref="M709:T709"/>
    <mergeCell ref="U709:AB709"/>
    <mergeCell ref="H710:J710"/>
    <mergeCell ref="K710:L710"/>
    <mergeCell ref="M710:T710"/>
    <mergeCell ref="U710:AB710"/>
    <mergeCell ref="Z706:AB706"/>
    <mergeCell ref="A707:E707"/>
    <mergeCell ref="H707:J707"/>
    <mergeCell ref="K707:AB707"/>
    <mergeCell ref="A708:E708"/>
    <mergeCell ref="H708:J708"/>
    <mergeCell ref="K708:L708"/>
    <mergeCell ref="M708:T708"/>
    <mergeCell ref="U708:AB708"/>
    <mergeCell ref="A704:E704"/>
    <mergeCell ref="G704:H704"/>
    <mergeCell ref="I704:V704"/>
    <mergeCell ref="Z704:AB704"/>
    <mergeCell ref="A705:E706"/>
    <mergeCell ref="G705:H705"/>
    <mergeCell ref="I705:V705"/>
    <mergeCell ref="Z705:AB705"/>
    <mergeCell ref="G706:H706"/>
    <mergeCell ref="I706:V706"/>
    <mergeCell ref="A702:L702"/>
    <mergeCell ref="N702:T702"/>
    <mergeCell ref="V702:AB702"/>
    <mergeCell ref="A703:E703"/>
    <mergeCell ref="G703:V703"/>
    <mergeCell ref="W703:Y703"/>
    <mergeCell ref="Z703:AB703"/>
    <mergeCell ref="A699:E700"/>
    <mergeCell ref="F699:Q699"/>
    <mergeCell ref="R699:AB699"/>
    <mergeCell ref="F700:Q700"/>
    <mergeCell ref="R700:AB700"/>
    <mergeCell ref="A701:L701"/>
    <mergeCell ref="N701:T701"/>
    <mergeCell ref="V701:AB701"/>
    <mergeCell ref="T694:V696"/>
    <mergeCell ref="W694:X696"/>
    <mergeCell ref="Y694:AB696"/>
    <mergeCell ref="A697:L698"/>
    <mergeCell ref="T697:Z697"/>
    <mergeCell ref="AA697:AB697"/>
    <mergeCell ref="M698:N698"/>
    <mergeCell ref="O698:AB698"/>
    <mergeCell ref="V690:V692"/>
    <mergeCell ref="W690:W692"/>
    <mergeCell ref="X690:X692"/>
    <mergeCell ref="Y690:Y692"/>
    <mergeCell ref="Z690:Z692"/>
    <mergeCell ref="A694:B696"/>
    <mergeCell ref="C694:G696"/>
    <mergeCell ref="H694:I696"/>
    <mergeCell ref="J694:O696"/>
    <mergeCell ref="P694:S696"/>
    <mergeCell ref="P690:P692"/>
    <mergeCell ref="Q690:Q692"/>
    <mergeCell ref="R690:R692"/>
    <mergeCell ref="S690:S692"/>
    <mergeCell ref="T690:T692"/>
    <mergeCell ref="U690:U692"/>
    <mergeCell ref="J690:J692"/>
    <mergeCell ref="K690:K692"/>
    <mergeCell ref="L690:L692"/>
    <mergeCell ref="M690:M692"/>
    <mergeCell ref="N690:N692"/>
    <mergeCell ref="O690:O692"/>
    <mergeCell ref="A687:E688"/>
    <mergeCell ref="F687:X688"/>
    <mergeCell ref="Y687:AB688"/>
    <mergeCell ref="A689:A692"/>
    <mergeCell ref="B689:E692"/>
    <mergeCell ref="F689:F692"/>
    <mergeCell ref="AA689:AB692"/>
    <mergeCell ref="G690:G692"/>
    <mergeCell ref="H690:H692"/>
    <mergeCell ref="I690:I692"/>
    <mergeCell ref="A685:E686"/>
    <mergeCell ref="H685:J685"/>
    <mergeCell ref="K685:L685"/>
    <mergeCell ref="M685:T685"/>
    <mergeCell ref="U685:AB685"/>
    <mergeCell ref="H686:J686"/>
    <mergeCell ref="K686:L686"/>
    <mergeCell ref="M686:T686"/>
    <mergeCell ref="U686:AB686"/>
    <mergeCell ref="Z682:AB682"/>
    <mergeCell ref="A683:E683"/>
    <mergeCell ref="H683:J683"/>
    <mergeCell ref="K683:AB683"/>
    <mergeCell ref="A684:E684"/>
    <mergeCell ref="H684:J684"/>
    <mergeCell ref="K684:L684"/>
    <mergeCell ref="M684:T684"/>
    <mergeCell ref="U684:AB684"/>
    <mergeCell ref="A680:E680"/>
    <mergeCell ref="G680:H680"/>
    <mergeCell ref="I680:V680"/>
    <mergeCell ref="Z680:AB680"/>
    <mergeCell ref="A681:E682"/>
    <mergeCell ref="G681:H681"/>
    <mergeCell ref="I681:V681"/>
    <mergeCell ref="Z681:AB681"/>
    <mergeCell ref="G682:H682"/>
    <mergeCell ref="I682:V682"/>
    <mergeCell ref="A678:L678"/>
    <mergeCell ref="N678:T678"/>
    <mergeCell ref="V678:AB678"/>
    <mergeCell ref="A679:E679"/>
    <mergeCell ref="G679:V679"/>
    <mergeCell ref="W679:Y679"/>
    <mergeCell ref="Z679:AB679"/>
    <mergeCell ref="A675:E676"/>
    <mergeCell ref="F675:Q675"/>
    <mergeCell ref="R675:AB675"/>
    <mergeCell ref="F676:Q676"/>
    <mergeCell ref="R676:AB676"/>
    <mergeCell ref="A677:L677"/>
    <mergeCell ref="N677:T677"/>
    <mergeCell ref="V677:AB677"/>
    <mergeCell ref="T670:V672"/>
    <mergeCell ref="W670:X672"/>
    <mergeCell ref="Y670:AB672"/>
    <mergeCell ref="A673:L674"/>
    <mergeCell ref="T673:Z673"/>
    <mergeCell ref="AA673:AB673"/>
    <mergeCell ref="M674:N674"/>
    <mergeCell ref="O674:AB674"/>
    <mergeCell ref="V666:V668"/>
    <mergeCell ref="W666:W668"/>
    <mergeCell ref="X666:X668"/>
    <mergeCell ref="Y666:Y668"/>
    <mergeCell ref="Z666:Z668"/>
    <mergeCell ref="A670:B672"/>
    <mergeCell ref="C670:G672"/>
    <mergeCell ref="H670:I672"/>
    <mergeCell ref="J670:O672"/>
    <mergeCell ref="P670:S672"/>
    <mergeCell ref="P666:P668"/>
    <mergeCell ref="Q666:Q668"/>
    <mergeCell ref="R666:R668"/>
    <mergeCell ref="S666:S668"/>
    <mergeCell ref="T666:T668"/>
    <mergeCell ref="U666:U668"/>
    <mergeCell ref="J666:J668"/>
    <mergeCell ref="K666:K668"/>
    <mergeCell ref="L666:L668"/>
    <mergeCell ref="M666:M668"/>
    <mergeCell ref="N666:N668"/>
    <mergeCell ref="O666:O668"/>
    <mergeCell ref="A663:E664"/>
    <mergeCell ref="F663:X664"/>
    <mergeCell ref="Y663:AB664"/>
    <mergeCell ref="A665:A668"/>
    <mergeCell ref="B665:E668"/>
    <mergeCell ref="F665:F668"/>
    <mergeCell ref="AA665:AB668"/>
    <mergeCell ref="G666:G668"/>
    <mergeCell ref="H666:H668"/>
    <mergeCell ref="I666:I668"/>
    <mergeCell ref="A661:E662"/>
    <mergeCell ref="H661:J661"/>
    <mergeCell ref="K661:L661"/>
    <mergeCell ref="M661:T661"/>
    <mergeCell ref="U661:AB661"/>
    <mergeCell ref="H662:J662"/>
    <mergeCell ref="K662:L662"/>
    <mergeCell ref="M662:T662"/>
    <mergeCell ref="U662:AB662"/>
    <mergeCell ref="Z658:AB658"/>
    <mergeCell ref="A659:E659"/>
    <mergeCell ref="H659:J659"/>
    <mergeCell ref="K659:AB659"/>
    <mergeCell ref="A660:E660"/>
    <mergeCell ref="H660:J660"/>
    <mergeCell ref="K660:L660"/>
    <mergeCell ref="M660:T660"/>
    <mergeCell ref="U660:AB660"/>
    <mergeCell ref="A656:E656"/>
    <mergeCell ref="G656:H656"/>
    <mergeCell ref="I656:V656"/>
    <mergeCell ref="Z656:AB656"/>
    <mergeCell ref="A657:E658"/>
    <mergeCell ref="G657:H657"/>
    <mergeCell ref="I657:V657"/>
    <mergeCell ref="Z657:AB657"/>
    <mergeCell ref="G658:H658"/>
    <mergeCell ref="I658:V658"/>
    <mergeCell ref="A654:L654"/>
    <mergeCell ref="N654:T654"/>
    <mergeCell ref="V654:AB654"/>
    <mergeCell ref="A655:E655"/>
    <mergeCell ref="G655:V655"/>
    <mergeCell ref="W655:Y655"/>
    <mergeCell ref="Z655:AB655"/>
    <mergeCell ref="A651:E652"/>
    <mergeCell ref="F651:Q651"/>
    <mergeCell ref="R651:AB651"/>
    <mergeCell ref="F652:Q652"/>
    <mergeCell ref="R652:AB652"/>
    <mergeCell ref="A653:L653"/>
    <mergeCell ref="N653:T653"/>
    <mergeCell ref="V653:AB653"/>
    <mergeCell ref="T646:V648"/>
    <mergeCell ref="W646:X648"/>
    <mergeCell ref="Y646:AB648"/>
    <mergeCell ref="A649:L650"/>
    <mergeCell ref="T649:Z649"/>
    <mergeCell ref="AA649:AB649"/>
    <mergeCell ref="M650:N650"/>
    <mergeCell ref="O650:AB650"/>
    <mergeCell ref="V642:V644"/>
    <mergeCell ref="W642:W644"/>
    <mergeCell ref="X642:X644"/>
    <mergeCell ref="Y642:Y644"/>
    <mergeCell ref="Z642:Z644"/>
    <mergeCell ref="A646:B648"/>
    <mergeCell ref="C646:G648"/>
    <mergeCell ref="H646:I648"/>
    <mergeCell ref="J646:O648"/>
    <mergeCell ref="P646:S648"/>
    <mergeCell ref="P642:P644"/>
    <mergeCell ref="Q642:Q644"/>
    <mergeCell ref="R642:R644"/>
    <mergeCell ref="S642:S644"/>
    <mergeCell ref="T642:T644"/>
    <mergeCell ref="U642:U644"/>
    <mergeCell ref="J642:J644"/>
    <mergeCell ref="K642:K644"/>
    <mergeCell ref="L642:L644"/>
    <mergeCell ref="M642:M644"/>
    <mergeCell ref="N642:N644"/>
    <mergeCell ref="O642:O644"/>
    <mergeCell ref="A639:E640"/>
    <mergeCell ref="F639:X640"/>
    <mergeCell ref="Y639:AB640"/>
    <mergeCell ref="A641:A644"/>
    <mergeCell ref="B641:E644"/>
    <mergeCell ref="F641:F644"/>
    <mergeCell ref="AA641:AB644"/>
    <mergeCell ref="G642:G644"/>
    <mergeCell ref="H642:H644"/>
    <mergeCell ref="I642:I644"/>
    <mergeCell ref="A637:E638"/>
    <mergeCell ref="H637:J637"/>
    <mergeCell ref="K637:L637"/>
    <mergeCell ref="M637:T637"/>
    <mergeCell ref="U637:AB637"/>
    <mergeCell ref="H638:J638"/>
    <mergeCell ref="K638:L638"/>
    <mergeCell ref="M638:T638"/>
    <mergeCell ref="U638:AB638"/>
    <mergeCell ref="Z634:AB634"/>
    <mergeCell ref="A635:E635"/>
    <mergeCell ref="H635:J635"/>
    <mergeCell ref="K635:AB635"/>
    <mergeCell ref="A636:E636"/>
    <mergeCell ref="H636:J636"/>
    <mergeCell ref="K636:L636"/>
    <mergeCell ref="M636:T636"/>
    <mergeCell ref="U636:AB636"/>
    <mergeCell ref="A632:E632"/>
    <mergeCell ref="G632:H632"/>
    <mergeCell ref="I632:V632"/>
    <mergeCell ref="Z632:AB632"/>
    <mergeCell ref="A633:E634"/>
    <mergeCell ref="G633:H633"/>
    <mergeCell ref="I633:V633"/>
    <mergeCell ref="Z633:AB633"/>
    <mergeCell ref="G634:H634"/>
    <mergeCell ref="I634:V634"/>
    <mergeCell ref="A630:L630"/>
    <mergeCell ref="N630:T630"/>
    <mergeCell ref="V630:AB630"/>
    <mergeCell ref="A631:E631"/>
    <mergeCell ref="G631:V631"/>
    <mergeCell ref="W631:Y631"/>
    <mergeCell ref="Z631:AB631"/>
    <mergeCell ref="A627:E628"/>
    <mergeCell ref="F627:Q627"/>
    <mergeCell ref="R627:AB627"/>
    <mergeCell ref="F628:Q628"/>
    <mergeCell ref="R628:AB628"/>
    <mergeCell ref="A629:L629"/>
    <mergeCell ref="N629:T629"/>
    <mergeCell ref="V629:AB629"/>
    <mergeCell ref="T622:V624"/>
    <mergeCell ref="W622:X624"/>
    <mergeCell ref="Y622:AB624"/>
    <mergeCell ref="A625:L626"/>
    <mergeCell ref="T625:Z625"/>
    <mergeCell ref="AA625:AB625"/>
    <mergeCell ref="M626:N626"/>
    <mergeCell ref="O626:AB626"/>
    <mergeCell ref="V618:V620"/>
    <mergeCell ref="W618:W620"/>
    <mergeCell ref="X618:X620"/>
    <mergeCell ref="Y618:Y620"/>
    <mergeCell ref="Z618:Z620"/>
    <mergeCell ref="A622:B624"/>
    <mergeCell ref="C622:G624"/>
    <mergeCell ref="H622:I624"/>
    <mergeCell ref="J622:O624"/>
    <mergeCell ref="P622:S624"/>
    <mergeCell ref="P618:P620"/>
    <mergeCell ref="Q618:Q620"/>
    <mergeCell ref="R618:R620"/>
    <mergeCell ref="S618:S620"/>
    <mergeCell ref="T618:T620"/>
    <mergeCell ref="U618:U620"/>
    <mergeCell ref="J618:J620"/>
    <mergeCell ref="K618:K620"/>
    <mergeCell ref="L618:L620"/>
    <mergeCell ref="M618:M620"/>
    <mergeCell ref="N618:N620"/>
    <mergeCell ref="O618:O620"/>
    <mergeCell ref="A615:E616"/>
    <mergeCell ref="F615:X616"/>
    <mergeCell ref="Y615:AB616"/>
    <mergeCell ref="A617:A620"/>
    <mergeCell ref="B617:E620"/>
    <mergeCell ref="F617:F620"/>
    <mergeCell ref="AA617:AB620"/>
    <mergeCell ref="G618:G620"/>
    <mergeCell ref="H618:H620"/>
    <mergeCell ref="I618:I620"/>
    <mergeCell ref="A613:E614"/>
    <mergeCell ref="H613:J613"/>
    <mergeCell ref="K613:L613"/>
    <mergeCell ref="M613:T613"/>
    <mergeCell ref="U613:AB613"/>
    <mergeCell ref="H614:J614"/>
    <mergeCell ref="K614:L614"/>
    <mergeCell ref="M614:T614"/>
    <mergeCell ref="U614:AB614"/>
    <mergeCell ref="Z610:AB610"/>
    <mergeCell ref="A611:E611"/>
    <mergeCell ref="H611:J611"/>
    <mergeCell ref="K611:AB611"/>
    <mergeCell ref="A612:E612"/>
    <mergeCell ref="H612:J612"/>
    <mergeCell ref="K612:L612"/>
    <mergeCell ref="M612:T612"/>
    <mergeCell ref="U612:AB612"/>
    <mergeCell ref="A608:E608"/>
    <mergeCell ref="G608:H608"/>
    <mergeCell ref="I608:V608"/>
    <mergeCell ref="Z608:AB608"/>
    <mergeCell ref="A609:E610"/>
    <mergeCell ref="G609:H609"/>
    <mergeCell ref="I609:V609"/>
    <mergeCell ref="Z609:AB609"/>
    <mergeCell ref="G610:H610"/>
    <mergeCell ref="I610:V610"/>
    <mergeCell ref="A606:L606"/>
    <mergeCell ref="N606:T606"/>
    <mergeCell ref="V606:AB606"/>
    <mergeCell ref="A607:E607"/>
    <mergeCell ref="G607:V607"/>
    <mergeCell ref="W607:Y607"/>
    <mergeCell ref="Z607:AB607"/>
    <mergeCell ref="A603:E604"/>
    <mergeCell ref="F603:Q603"/>
    <mergeCell ref="R603:AB603"/>
    <mergeCell ref="F604:Q604"/>
    <mergeCell ref="R604:AB604"/>
    <mergeCell ref="A605:L605"/>
    <mergeCell ref="N605:T605"/>
    <mergeCell ref="V605:AB605"/>
    <mergeCell ref="T598:V600"/>
    <mergeCell ref="W598:X600"/>
    <mergeCell ref="Y598:AB600"/>
    <mergeCell ref="A601:L602"/>
    <mergeCell ref="T601:Z601"/>
    <mergeCell ref="AA601:AB601"/>
    <mergeCell ref="M602:N602"/>
    <mergeCell ref="O602:AB602"/>
    <mergeCell ref="V594:V596"/>
    <mergeCell ref="W594:W596"/>
    <mergeCell ref="X594:X596"/>
    <mergeCell ref="Y594:Y596"/>
    <mergeCell ref="Z594:Z596"/>
    <mergeCell ref="A598:B600"/>
    <mergeCell ref="C598:G600"/>
    <mergeCell ref="H598:I600"/>
    <mergeCell ref="J598:O600"/>
    <mergeCell ref="P598:S600"/>
    <mergeCell ref="P594:P596"/>
    <mergeCell ref="Q594:Q596"/>
    <mergeCell ref="R594:R596"/>
    <mergeCell ref="S594:S596"/>
    <mergeCell ref="T594:T596"/>
    <mergeCell ref="U594:U596"/>
    <mergeCell ref="J594:J596"/>
    <mergeCell ref="K594:K596"/>
    <mergeCell ref="L594:L596"/>
    <mergeCell ref="M594:M596"/>
    <mergeCell ref="N594:N596"/>
    <mergeCell ref="O594:O596"/>
    <mergeCell ref="A591:E592"/>
    <mergeCell ref="F591:X592"/>
    <mergeCell ref="Y591:AB592"/>
    <mergeCell ref="A593:A596"/>
    <mergeCell ref="B593:E596"/>
    <mergeCell ref="F593:F596"/>
    <mergeCell ref="AA593:AB596"/>
    <mergeCell ref="G594:G596"/>
    <mergeCell ref="H594:H596"/>
    <mergeCell ref="I594:I596"/>
    <mergeCell ref="A589:E590"/>
    <mergeCell ref="H589:J589"/>
    <mergeCell ref="K589:L589"/>
    <mergeCell ref="M589:T589"/>
    <mergeCell ref="U589:AB589"/>
    <mergeCell ref="H590:J590"/>
    <mergeCell ref="K590:L590"/>
    <mergeCell ref="M590:T590"/>
    <mergeCell ref="U590:AB590"/>
    <mergeCell ref="Z586:AB586"/>
    <mergeCell ref="A587:E587"/>
    <mergeCell ref="H587:J587"/>
    <mergeCell ref="K587:AB587"/>
    <mergeCell ref="A588:E588"/>
    <mergeCell ref="H588:J588"/>
    <mergeCell ref="K588:L588"/>
    <mergeCell ref="M588:T588"/>
    <mergeCell ref="U588:AB588"/>
    <mergeCell ref="A584:E584"/>
    <mergeCell ref="G584:H584"/>
    <mergeCell ref="I584:V584"/>
    <mergeCell ref="Z584:AB584"/>
    <mergeCell ref="A585:E586"/>
    <mergeCell ref="G585:H585"/>
    <mergeCell ref="I585:V585"/>
    <mergeCell ref="Z585:AB585"/>
    <mergeCell ref="G586:H586"/>
    <mergeCell ref="I586:V586"/>
    <mergeCell ref="A582:L582"/>
    <mergeCell ref="N582:T582"/>
    <mergeCell ref="V582:AB582"/>
    <mergeCell ref="A583:E583"/>
    <mergeCell ref="G583:V583"/>
    <mergeCell ref="W583:Y583"/>
    <mergeCell ref="Z583:AB583"/>
    <mergeCell ref="A579:E580"/>
    <mergeCell ref="F579:Q579"/>
    <mergeCell ref="R579:AB579"/>
    <mergeCell ref="F580:Q580"/>
    <mergeCell ref="R580:AB580"/>
    <mergeCell ref="A581:L581"/>
    <mergeCell ref="N581:T581"/>
    <mergeCell ref="V581:AB581"/>
    <mergeCell ref="T574:V576"/>
    <mergeCell ref="W574:X576"/>
    <mergeCell ref="Y574:AB576"/>
    <mergeCell ref="A577:L578"/>
    <mergeCell ref="T577:Z577"/>
    <mergeCell ref="AA577:AB577"/>
    <mergeCell ref="M578:N578"/>
    <mergeCell ref="O578:AB578"/>
    <mergeCell ref="V570:V572"/>
    <mergeCell ref="W570:W572"/>
    <mergeCell ref="X570:X572"/>
    <mergeCell ref="Y570:Y572"/>
    <mergeCell ref="Z570:Z572"/>
    <mergeCell ref="A574:B576"/>
    <mergeCell ref="C574:G576"/>
    <mergeCell ref="H574:I576"/>
    <mergeCell ref="J574:O576"/>
    <mergeCell ref="P574:S576"/>
    <mergeCell ref="P570:P572"/>
    <mergeCell ref="Q570:Q572"/>
    <mergeCell ref="R570:R572"/>
    <mergeCell ref="S570:S572"/>
    <mergeCell ref="T570:T572"/>
    <mergeCell ref="U570:U572"/>
    <mergeCell ref="J570:J572"/>
    <mergeCell ref="K570:K572"/>
    <mergeCell ref="L570:L572"/>
    <mergeCell ref="M570:M572"/>
    <mergeCell ref="N570:N572"/>
    <mergeCell ref="O570:O572"/>
    <mergeCell ref="A567:E568"/>
    <mergeCell ref="F567:X568"/>
    <mergeCell ref="Y567:AB568"/>
    <mergeCell ref="A569:A572"/>
    <mergeCell ref="B569:E572"/>
    <mergeCell ref="F569:F572"/>
    <mergeCell ref="AA569:AB572"/>
    <mergeCell ref="G570:G572"/>
    <mergeCell ref="H570:H572"/>
    <mergeCell ref="I570:I572"/>
    <mergeCell ref="A565:E566"/>
    <mergeCell ref="H565:J565"/>
    <mergeCell ref="K565:L565"/>
    <mergeCell ref="M565:T565"/>
    <mergeCell ref="U565:AB565"/>
    <mergeCell ref="H566:J566"/>
    <mergeCell ref="K566:L566"/>
    <mergeCell ref="M566:T566"/>
    <mergeCell ref="U566:AB566"/>
    <mergeCell ref="Z562:AB562"/>
    <mergeCell ref="A563:E563"/>
    <mergeCell ref="H563:J563"/>
    <mergeCell ref="K563:AB563"/>
    <mergeCell ref="A564:E564"/>
    <mergeCell ref="H564:J564"/>
    <mergeCell ref="K564:L564"/>
    <mergeCell ref="M564:T564"/>
    <mergeCell ref="U564:AB564"/>
    <mergeCell ref="A560:E560"/>
    <mergeCell ref="G560:H560"/>
    <mergeCell ref="I560:V560"/>
    <mergeCell ref="Z560:AB560"/>
    <mergeCell ref="A561:E562"/>
    <mergeCell ref="G561:H561"/>
    <mergeCell ref="I561:V561"/>
    <mergeCell ref="Z561:AB561"/>
    <mergeCell ref="G562:H562"/>
    <mergeCell ref="I562:V562"/>
    <mergeCell ref="A558:L558"/>
    <mergeCell ref="N558:T558"/>
    <mergeCell ref="V558:AB558"/>
    <mergeCell ref="A559:E559"/>
    <mergeCell ref="G559:V559"/>
    <mergeCell ref="W559:Y559"/>
    <mergeCell ref="Z559:AB559"/>
    <mergeCell ref="A555:E556"/>
    <mergeCell ref="F555:Q555"/>
    <mergeCell ref="R555:AB555"/>
    <mergeCell ref="F556:Q556"/>
    <mergeCell ref="R556:AB556"/>
    <mergeCell ref="A557:L557"/>
    <mergeCell ref="N557:T557"/>
    <mergeCell ref="V557:AB557"/>
    <mergeCell ref="T550:V552"/>
    <mergeCell ref="W550:X552"/>
    <mergeCell ref="Y550:AB552"/>
    <mergeCell ref="A553:L554"/>
    <mergeCell ref="T553:Z553"/>
    <mergeCell ref="AA553:AB553"/>
    <mergeCell ref="M554:N554"/>
    <mergeCell ref="O554:AB554"/>
    <mergeCell ref="V546:V548"/>
    <mergeCell ref="W546:W548"/>
    <mergeCell ref="X546:X548"/>
    <mergeCell ref="Y546:Y548"/>
    <mergeCell ref="Z546:Z548"/>
    <mergeCell ref="A550:B552"/>
    <mergeCell ref="C550:G552"/>
    <mergeCell ref="H550:I552"/>
    <mergeCell ref="J550:O552"/>
    <mergeCell ref="P550:S552"/>
    <mergeCell ref="P546:P548"/>
    <mergeCell ref="Q546:Q548"/>
    <mergeCell ref="R546:R548"/>
    <mergeCell ref="S546:S548"/>
    <mergeCell ref="T546:T548"/>
    <mergeCell ref="U546:U548"/>
    <mergeCell ref="J546:J548"/>
    <mergeCell ref="K546:K548"/>
    <mergeCell ref="L546:L548"/>
    <mergeCell ref="M546:M548"/>
    <mergeCell ref="N546:N548"/>
    <mergeCell ref="O546:O548"/>
    <mergeCell ref="A543:E544"/>
    <mergeCell ref="F543:X544"/>
    <mergeCell ref="Y543:AB544"/>
    <mergeCell ref="A545:A548"/>
    <mergeCell ref="B545:E548"/>
    <mergeCell ref="F545:F548"/>
    <mergeCell ref="AA545:AB548"/>
    <mergeCell ref="G546:G548"/>
    <mergeCell ref="H546:H548"/>
    <mergeCell ref="I546:I548"/>
    <mergeCell ref="A541:E542"/>
    <mergeCell ref="H541:J541"/>
    <mergeCell ref="K541:L541"/>
    <mergeCell ref="M541:T541"/>
    <mergeCell ref="U541:AB541"/>
    <mergeCell ref="H542:J542"/>
    <mergeCell ref="K542:L542"/>
    <mergeCell ref="M542:T542"/>
    <mergeCell ref="U542:AB542"/>
    <mergeCell ref="Z538:AB538"/>
    <mergeCell ref="A539:E539"/>
    <mergeCell ref="H539:J539"/>
    <mergeCell ref="K539:AB539"/>
    <mergeCell ref="A540:E540"/>
    <mergeCell ref="H540:J540"/>
    <mergeCell ref="K540:L540"/>
    <mergeCell ref="M540:T540"/>
    <mergeCell ref="U540:AB540"/>
    <mergeCell ref="A536:E536"/>
    <mergeCell ref="G536:H536"/>
    <mergeCell ref="I536:V536"/>
    <mergeCell ref="Z536:AB536"/>
    <mergeCell ref="A537:E538"/>
    <mergeCell ref="G537:H537"/>
    <mergeCell ref="I537:V537"/>
    <mergeCell ref="Z537:AB537"/>
    <mergeCell ref="G538:H538"/>
    <mergeCell ref="I538:V538"/>
    <mergeCell ref="A534:L534"/>
    <mergeCell ref="N534:T534"/>
    <mergeCell ref="V534:AB534"/>
    <mergeCell ref="A535:E535"/>
    <mergeCell ref="G535:V535"/>
    <mergeCell ref="W535:Y535"/>
    <mergeCell ref="Z535:AB535"/>
    <mergeCell ref="A531:E532"/>
    <mergeCell ref="F531:Q531"/>
    <mergeCell ref="R531:AB531"/>
    <mergeCell ref="F532:Q532"/>
    <mergeCell ref="R532:AB532"/>
    <mergeCell ref="A533:L533"/>
    <mergeCell ref="N533:T533"/>
    <mergeCell ref="V533:AB533"/>
    <mergeCell ref="T526:V528"/>
    <mergeCell ref="W526:X528"/>
    <mergeCell ref="Y526:AB528"/>
    <mergeCell ref="A529:L530"/>
    <mergeCell ref="T529:Z529"/>
    <mergeCell ref="AA529:AB529"/>
    <mergeCell ref="M530:N530"/>
    <mergeCell ref="O530:AB530"/>
    <mergeCell ref="V522:V524"/>
    <mergeCell ref="W522:W524"/>
    <mergeCell ref="X522:X524"/>
    <mergeCell ref="Y522:Y524"/>
    <mergeCell ref="Z522:Z524"/>
    <mergeCell ref="A526:B528"/>
    <mergeCell ref="C526:G528"/>
    <mergeCell ref="H526:I528"/>
    <mergeCell ref="J526:O528"/>
    <mergeCell ref="P526:S528"/>
    <mergeCell ref="P522:P524"/>
    <mergeCell ref="Q522:Q524"/>
    <mergeCell ref="R522:R524"/>
    <mergeCell ref="S522:S524"/>
    <mergeCell ref="T522:T524"/>
    <mergeCell ref="U522:U524"/>
    <mergeCell ref="J522:J524"/>
    <mergeCell ref="K522:K524"/>
    <mergeCell ref="L522:L524"/>
    <mergeCell ref="M522:M524"/>
    <mergeCell ref="N522:N524"/>
    <mergeCell ref="O522:O524"/>
    <mergeCell ref="A519:E520"/>
    <mergeCell ref="F519:X520"/>
    <mergeCell ref="Y519:AB520"/>
    <mergeCell ref="A521:A524"/>
    <mergeCell ref="B521:E524"/>
    <mergeCell ref="F521:F524"/>
    <mergeCell ref="AA521:AB524"/>
    <mergeCell ref="G522:G524"/>
    <mergeCell ref="H522:H524"/>
    <mergeCell ref="I522:I524"/>
    <mergeCell ref="A517:E518"/>
    <mergeCell ref="H517:J517"/>
    <mergeCell ref="K517:L517"/>
    <mergeCell ref="M517:T517"/>
    <mergeCell ref="U517:AB517"/>
    <mergeCell ref="H518:J518"/>
    <mergeCell ref="K518:L518"/>
    <mergeCell ref="M518:T518"/>
    <mergeCell ref="U518:AB518"/>
    <mergeCell ref="Z514:AB514"/>
    <mergeCell ref="A515:E515"/>
    <mergeCell ref="H515:J515"/>
    <mergeCell ref="K515:AB515"/>
    <mergeCell ref="A516:E516"/>
    <mergeCell ref="H516:J516"/>
    <mergeCell ref="K516:L516"/>
    <mergeCell ref="M516:T516"/>
    <mergeCell ref="U516:AB516"/>
    <mergeCell ref="A512:E512"/>
    <mergeCell ref="G512:H512"/>
    <mergeCell ref="I512:V512"/>
    <mergeCell ref="Z512:AB512"/>
    <mergeCell ref="A513:E514"/>
    <mergeCell ref="G513:H513"/>
    <mergeCell ref="I513:V513"/>
    <mergeCell ref="Z513:AB513"/>
    <mergeCell ref="G514:H514"/>
    <mergeCell ref="I514:V514"/>
    <mergeCell ref="A510:L510"/>
    <mergeCell ref="N510:T510"/>
    <mergeCell ref="V510:AB510"/>
    <mergeCell ref="A511:E511"/>
    <mergeCell ref="G511:V511"/>
    <mergeCell ref="W511:Y511"/>
    <mergeCell ref="Z511:AB511"/>
    <mergeCell ref="A507:E508"/>
    <mergeCell ref="F507:Q507"/>
    <mergeCell ref="R507:AB507"/>
    <mergeCell ref="F508:Q508"/>
    <mergeCell ref="R508:AB508"/>
    <mergeCell ref="A509:L509"/>
    <mergeCell ref="N509:T509"/>
    <mergeCell ref="V509:AB509"/>
    <mergeCell ref="T502:V504"/>
    <mergeCell ref="W502:X504"/>
    <mergeCell ref="Y502:AB504"/>
    <mergeCell ref="A505:L506"/>
    <mergeCell ref="T505:Z505"/>
    <mergeCell ref="AA505:AB505"/>
    <mergeCell ref="M506:N506"/>
    <mergeCell ref="O506:AB506"/>
    <mergeCell ref="V498:V500"/>
    <mergeCell ref="W498:W500"/>
    <mergeCell ref="X498:X500"/>
    <mergeCell ref="Y498:Y500"/>
    <mergeCell ref="Z498:Z500"/>
    <mergeCell ref="A502:B504"/>
    <mergeCell ref="C502:G504"/>
    <mergeCell ref="H502:I504"/>
    <mergeCell ref="J502:O504"/>
    <mergeCell ref="P502:S504"/>
    <mergeCell ref="P498:P500"/>
    <mergeCell ref="Q498:Q500"/>
    <mergeCell ref="R498:R500"/>
    <mergeCell ref="S498:S500"/>
    <mergeCell ref="T498:T500"/>
    <mergeCell ref="U498:U500"/>
    <mergeCell ref="J498:J500"/>
    <mergeCell ref="K498:K500"/>
    <mergeCell ref="L498:L500"/>
    <mergeCell ref="M498:M500"/>
    <mergeCell ref="N498:N500"/>
    <mergeCell ref="O498:O500"/>
    <mergeCell ref="A495:E496"/>
    <mergeCell ref="F495:X496"/>
    <mergeCell ref="Y495:AB496"/>
    <mergeCell ref="A497:A500"/>
    <mergeCell ref="B497:E500"/>
    <mergeCell ref="F497:F500"/>
    <mergeCell ref="AA497:AB500"/>
    <mergeCell ref="G498:G500"/>
    <mergeCell ref="H498:H500"/>
    <mergeCell ref="I498:I500"/>
    <mergeCell ref="A493:E494"/>
    <mergeCell ref="H493:J493"/>
    <mergeCell ref="K493:L493"/>
    <mergeCell ref="M493:T493"/>
    <mergeCell ref="U493:AB493"/>
    <mergeCell ref="H494:J494"/>
    <mergeCell ref="K494:L494"/>
    <mergeCell ref="M494:T494"/>
    <mergeCell ref="U494:AB494"/>
    <mergeCell ref="Z490:AB490"/>
    <mergeCell ref="A491:E491"/>
    <mergeCell ref="H491:J491"/>
    <mergeCell ref="K491:AB491"/>
    <mergeCell ref="A492:E492"/>
    <mergeCell ref="H492:J492"/>
    <mergeCell ref="K492:L492"/>
    <mergeCell ref="M492:T492"/>
    <mergeCell ref="U492:AB492"/>
    <mergeCell ref="A488:E488"/>
    <mergeCell ref="G488:H488"/>
    <mergeCell ref="I488:V488"/>
    <mergeCell ref="Z488:AB488"/>
    <mergeCell ref="A489:E490"/>
    <mergeCell ref="G489:H489"/>
    <mergeCell ref="I489:V489"/>
    <mergeCell ref="Z489:AB489"/>
    <mergeCell ref="G490:H490"/>
    <mergeCell ref="I490:V490"/>
    <mergeCell ref="A486:L486"/>
    <mergeCell ref="N486:T486"/>
    <mergeCell ref="V486:AB486"/>
    <mergeCell ref="A487:E487"/>
    <mergeCell ref="G487:V487"/>
    <mergeCell ref="W487:Y487"/>
    <mergeCell ref="Z487:AB487"/>
    <mergeCell ref="A483:E484"/>
    <mergeCell ref="F483:Q483"/>
    <mergeCell ref="R483:AB483"/>
    <mergeCell ref="F484:Q484"/>
    <mergeCell ref="R484:AB484"/>
    <mergeCell ref="A485:L485"/>
    <mergeCell ref="N485:T485"/>
    <mergeCell ref="V485:AB485"/>
    <mergeCell ref="T478:V480"/>
    <mergeCell ref="W478:X480"/>
    <mergeCell ref="Y478:AB480"/>
    <mergeCell ref="A481:L482"/>
    <mergeCell ref="T481:Z481"/>
    <mergeCell ref="AA481:AB481"/>
    <mergeCell ref="M482:N482"/>
    <mergeCell ref="O482:AB482"/>
    <mergeCell ref="V474:V476"/>
    <mergeCell ref="W474:W476"/>
    <mergeCell ref="X474:X476"/>
    <mergeCell ref="Y474:Y476"/>
    <mergeCell ref="Z474:Z476"/>
    <mergeCell ref="A478:B480"/>
    <mergeCell ref="C478:G480"/>
    <mergeCell ref="H478:I480"/>
    <mergeCell ref="J478:O480"/>
    <mergeCell ref="P478:S480"/>
    <mergeCell ref="P474:P476"/>
    <mergeCell ref="Q474:Q476"/>
    <mergeCell ref="R474:R476"/>
    <mergeCell ref="S474:S476"/>
    <mergeCell ref="T474:T476"/>
    <mergeCell ref="U474:U476"/>
    <mergeCell ref="J474:J476"/>
    <mergeCell ref="K474:K476"/>
    <mergeCell ref="L474:L476"/>
    <mergeCell ref="M474:M476"/>
    <mergeCell ref="N474:N476"/>
    <mergeCell ref="O474:O476"/>
    <mergeCell ref="A471:E472"/>
    <mergeCell ref="F471:X472"/>
    <mergeCell ref="Y471:AB472"/>
    <mergeCell ref="A473:A476"/>
    <mergeCell ref="B473:E476"/>
    <mergeCell ref="F473:F476"/>
    <mergeCell ref="AA473:AB476"/>
    <mergeCell ref="G474:G476"/>
    <mergeCell ref="H474:H476"/>
    <mergeCell ref="I474:I476"/>
    <mergeCell ref="A469:E470"/>
    <mergeCell ref="H469:J469"/>
    <mergeCell ref="K469:L469"/>
    <mergeCell ref="M469:T469"/>
    <mergeCell ref="U469:AB469"/>
    <mergeCell ref="H470:J470"/>
    <mergeCell ref="K470:L470"/>
    <mergeCell ref="M470:T470"/>
    <mergeCell ref="U470:AB470"/>
    <mergeCell ref="Z466:AB466"/>
    <mergeCell ref="A467:E467"/>
    <mergeCell ref="H467:J467"/>
    <mergeCell ref="K467:AB467"/>
    <mergeCell ref="A468:E468"/>
    <mergeCell ref="H468:J468"/>
    <mergeCell ref="K468:L468"/>
    <mergeCell ref="M468:T468"/>
    <mergeCell ref="U468:AB468"/>
    <mergeCell ref="A464:E464"/>
    <mergeCell ref="G464:H464"/>
    <mergeCell ref="I464:V464"/>
    <mergeCell ref="Z464:AB464"/>
    <mergeCell ref="A465:E466"/>
    <mergeCell ref="G465:H465"/>
    <mergeCell ref="I465:V465"/>
    <mergeCell ref="Z465:AB465"/>
    <mergeCell ref="G466:H466"/>
    <mergeCell ref="I466:V466"/>
    <mergeCell ref="A462:L462"/>
    <mergeCell ref="N462:T462"/>
    <mergeCell ref="V462:AB462"/>
    <mergeCell ref="A463:E463"/>
    <mergeCell ref="G463:V463"/>
    <mergeCell ref="W463:Y463"/>
    <mergeCell ref="Z463:AB463"/>
    <mergeCell ref="A459:E460"/>
    <mergeCell ref="F459:Q459"/>
    <mergeCell ref="R459:AB459"/>
    <mergeCell ref="F460:Q460"/>
    <mergeCell ref="R460:AB460"/>
    <mergeCell ref="A461:L461"/>
    <mergeCell ref="N461:T461"/>
    <mergeCell ref="V461:AB461"/>
    <mergeCell ref="T454:V456"/>
    <mergeCell ref="W454:X456"/>
    <mergeCell ref="Y454:AB456"/>
    <mergeCell ref="A457:L458"/>
    <mergeCell ref="T457:Z457"/>
    <mergeCell ref="AA457:AB457"/>
    <mergeCell ref="M458:N458"/>
    <mergeCell ref="O458:AB458"/>
    <mergeCell ref="V450:V452"/>
    <mergeCell ref="W450:W452"/>
    <mergeCell ref="X450:X452"/>
    <mergeCell ref="Y450:Y452"/>
    <mergeCell ref="Z450:Z452"/>
    <mergeCell ref="A454:B456"/>
    <mergeCell ref="C454:G456"/>
    <mergeCell ref="H454:I456"/>
    <mergeCell ref="J454:O456"/>
    <mergeCell ref="P454:S456"/>
    <mergeCell ref="P450:P452"/>
    <mergeCell ref="Q450:Q452"/>
    <mergeCell ref="R450:R452"/>
    <mergeCell ref="S450:S452"/>
    <mergeCell ref="T450:T452"/>
    <mergeCell ref="U450:U452"/>
    <mergeCell ref="J450:J452"/>
    <mergeCell ref="K450:K452"/>
    <mergeCell ref="L450:L452"/>
    <mergeCell ref="M450:M452"/>
    <mergeCell ref="N450:N452"/>
    <mergeCell ref="O450:O452"/>
    <mergeCell ref="A447:E448"/>
    <mergeCell ref="F447:X448"/>
    <mergeCell ref="Y447:AB448"/>
    <mergeCell ref="A449:A452"/>
    <mergeCell ref="B449:E452"/>
    <mergeCell ref="F449:F452"/>
    <mergeCell ref="AA449:AB452"/>
    <mergeCell ref="G450:G452"/>
    <mergeCell ref="H450:H452"/>
    <mergeCell ref="I450:I452"/>
    <mergeCell ref="A445:E446"/>
    <mergeCell ref="H445:J445"/>
    <mergeCell ref="K445:L445"/>
    <mergeCell ref="M445:T445"/>
    <mergeCell ref="U445:AB445"/>
    <mergeCell ref="H446:J446"/>
    <mergeCell ref="K446:L446"/>
    <mergeCell ref="M446:T446"/>
    <mergeCell ref="U446:AB446"/>
    <mergeCell ref="Z442:AB442"/>
    <mergeCell ref="A443:E443"/>
    <mergeCell ref="H443:J443"/>
    <mergeCell ref="K443:AB443"/>
    <mergeCell ref="A444:E444"/>
    <mergeCell ref="H444:J444"/>
    <mergeCell ref="K444:L444"/>
    <mergeCell ref="M444:T444"/>
    <mergeCell ref="U444:AB444"/>
    <mergeCell ref="A440:E440"/>
    <mergeCell ref="G440:H440"/>
    <mergeCell ref="I440:V440"/>
    <mergeCell ref="Z440:AB440"/>
    <mergeCell ref="A441:E442"/>
    <mergeCell ref="G441:H441"/>
    <mergeCell ref="I441:V441"/>
    <mergeCell ref="Z441:AB441"/>
    <mergeCell ref="G442:H442"/>
    <mergeCell ref="I442:V442"/>
    <mergeCell ref="A438:L438"/>
    <mergeCell ref="N438:T438"/>
    <mergeCell ref="V438:AB438"/>
    <mergeCell ref="A439:E439"/>
    <mergeCell ref="G439:V439"/>
    <mergeCell ref="W439:Y439"/>
    <mergeCell ref="Z439:AB439"/>
    <mergeCell ref="A435:E436"/>
    <mergeCell ref="F435:Q435"/>
    <mergeCell ref="R435:AB435"/>
    <mergeCell ref="F436:Q436"/>
    <mergeCell ref="R436:AB436"/>
    <mergeCell ref="A437:L437"/>
    <mergeCell ref="N437:T437"/>
    <mergeCell ref="V437:AB437"/>
    <mergeCell ref="T430:V432"/>
    <mergeCell ref="W430:X432"/>
    <mergeCell ref="Y430:AB432"/>
    <mergeCell ref="A433:L434"/>
    <mergeCell ref="T433:Z433"/>
    <mergeCell ref="AA433:AB433"/>
    <mergeCell ref="M434:N434"/>
    <mergeCell ref="O434:AB434"/>
    <mergeCell ref="V426:V428"/>
    <mergeCell ref="W426:W428"/>
    <mergeCell ref="X426:X428"/>
    <mergeCell ref="Y426:Y428"/>
    <mergeCell ref="Z426:Z428"/>
    <mergeCell ref="A430:B432"/>
    <mergeCell ref="C430:G432"/>
    <mergeCell ref="H430:I432"/>
    <mergeCell ref="J430:O432"/>
    <mergeCell ref="P430:S432"/>
    <mergeCell ref="P426:P428"/>
    <mergeCell ref="Q426:Q428"/>
    <mergeCell ref="R426:R428"/>
    <mergeCell ref="S426:S428"/>
    <mergeCell ref="T426:T428"/>
    <mergeCell ref="U426:U428"/>
    <mergeCell ref="J426:J428"/>
    <mergeCell ref="K426:K428"/>
    <mergeCell ref="L426:L428"/>
    <mergeCell ref="M426:M428"/>
    <mergeCell ref="N426:N428"/>
    <mergeCell ref="O426:O428"/>
    <mergeCell ref="A423:E424"/>
    <mergeCell ref="F423:X424"/>
    <mergeCell ref="Y423:AB424"/>
    <mergeCell ref="A425:A428"/>
    <mergeCell ref="B425:E428"/>
    <mergeCell ref="F425:F428"/>
    <mergeCell ref="AA425:AB428"/>
    <mergeCell ref="G426:G428"/>
    <mergeCell ref="H426:H428"/>
    <mergeCell ref="I426:I428"/>
    <mergeCell ref="A421:E422"/>
    <mergeCell ref="H421:J421"/>
    <mergeCell ref="K421:L421"/>
    <mergeCell ref="M421:T421"/>
    <mergeCell ref="U421:AB421"/>
    <mergeCell ref="H422:J422"/>
    <mergeCell ref="K422:L422"/>
    <mergeCell ref="M422:T422"/>
    <mergeCell ref="U422:AB422"/>
    <mergeCell ref="Z418:AB418"/>
    <mergeCell ref="A419:E419"/>
    <mergeCell ref="H419:J419"/>
    <mergeCell ref="K419:AB419"/>
    <mergeCell ref="A420:E420"/>
    <mergeCell ref="H420:J420"/>
    <mergeCell ref="K420:L420"/>
    <mergeCell ref="M420:T420"/>
    <mergeCell ref="U420:AB420"/>
    <mergeCell ref="A416:E416"/>
    <mergeCell ref="G416:H416"/>
    <mergeCell ref="I416:V416"/>
    <mergeCell ref="Z416:AB416"/>
    <mergeCell ref="A417:E418"/>
    <mergeCell ref="G417:H417"/>
    <mergeCell ref="I417:V417"/>
    <mergeCell ref="Z417:AB417"/>
    <mergeCell ref="G418:H418"/>
    <mergeCell ref="I418:V418"/>
    <mergeCell ref="A414:L414"/>
    <mergeCell ref="N414:T414"/>
    <mergeCell ref="V414:AB414"/>
    <mergeCell ref="A415:E415"/>
    <mergeCell ref="G415:V415"/>
    <mergeCell ref="W415:Y415"/>
    <mergeCell ref="Z415:AB415"/>
    <mergeCell ref="A411:E412"/>
    <mergeCell ref="F411:Q411"/>
    <mergeCell ref="R411:AB411"/>
    <mergeCell ref="F412:Q412"/>
    <mergeCell ref="R412:AB412"/>
    <mergeCell ref="A413:L413"/>
    <mergeCell ref="N413:T413"/>
    <mergeCell ref="V413:AB413"/>
    <mergeCell ref="T406:V408"/>
    <mergeCell ref="W406:X408"/>
    <mergeCell ref="Y406:AB408"/>
    <mergeCell ref="A409:L410"/>
    <mergeCell ref="T409:Z409"/>
    <mergeCell ref="AA409:AB409"/>
    <mergeCell ref="M410:N410"/>
    <mergeCell ref="O410:AB410"/>
    <mergeCell ref="V402:V404"/>
    <mergeCell ref="W402:W404"/>
    <mergeCell ref="X402:X404"/>
    <mergeCell ref="Y402:Y404"/>
    <mergeCell ref="Z402:Z404"/>
    <mergeCell ref="A406:B408"/>
    <mergeCell ref="C406:G408"/>
    <mergeCell ref="H406:I408"/>
    <mergeCell ref="J406:O408"/>
    <mergeCell ref="P406:S408"/>
    <mergeCell ref="P402:P404"/>
    <mergeCell ref="Q402:Q404"/>
    <mergeCell ref="R402:R404"/>
    <mergeCell ref="S402:S404"/>
    <mergeCell ref="T402:T404"/>
    <mergeCell ref="U402:U404"/>
    <mergeCell ref="J402:J404"/>
    <mergeCell ref="K402:K404"/>
    <mergeCell ref="L402:L404"/>
    <mergeCell ref="M402:M404"/>
    <mergeCell ref="N402:N404"/>
    <mergeCell ref="O402:O404"/>
    <mergeCell ref="A399:E400"/>
    <mergeCell ref="F399:X400"/>
    <mergeCell ref="Y399:AB400"/>
    <mergeCell ref="A401:A404"/>
    <mergeCell ref="B401:E404"/>
    <mergeCell ref="F401:F404"/>
    <mergeCell ref="AA401:AB404"/>
    <mergeCell ref="G402:G404"/>
    <mergeCell ref="H402:H404"/>
    <mergeCell ref="I402:I404"/>
    <mergeCell ref="A397:E398"/>
    <mergeCell ref="H397:J397"/>
    <mergeCell ref="K397:L397"/>
    <mergeCell ref="M397:T397"/>
    <mergeCell ref="U397:AB397"/>
    <mergeCell ref="H398:J398"/>
    <mergeCell ref="K398:L398"/>
    <mergeCell ref="M398:T398"/>
    <mergeCell ref="U398:AB398"/>
    <mergeCell ref="Z394:AB394"/>
    <mergeCell ref="A395:E395"/>
    <mergeCell ref="H395:J395"/>
    <mergeCell ref="K395:AB395"/>
    <mergeCell ref="A396:E396"/>
    <mergeCell ref="H396:J396"/>
    <mergeCell ref="K396:L396"/>
    <mergeCell ref="M396:T396"/>
    <mergeCell ref="U396:AB396"/>
    <mergeCell ref="A392:E392"/>
    <mergeCell ref="G392:H392"/>
    <mergeCell ref="I392:V392"/>
    <mergeCell ref="Z392:AB392"/>
    <mergeCell ref="A393:E394"/>
    <mergeCell ref="G393:H393"/>
    <mergeCell ref="I393:V393"/>
    <mergeCell ref="Z393:AB393"/>
    <mergeCell ref="G394:H394"/>
    <mergeCell ref="I394:V394"/>
    <mergeCell ref="A390:L390"/>
    <mergeCell ref="N390:T390"/>
    <mergeCell ref="V390:AB390"/>
    <mergeCell ref="A391:E391"/>
    <mergeCell ref="G391:V391"/>
    <mergeCell ref="W391:Y391"/>
    <mergeCell ref="Z391:AB391"/>
    <mergeCell ref="A387:E388"/>
    <mergeCell ref="F387:Q387"/>
    <mergeCell ref="R387:AB387"/>
    <mergeCell ref="F388:Q388"/>
    <mergeCell ref="R388:AB388"/>
    <mergeCell ref="A389:L389"/>
    <mergeCell ref="N389:T389"/>
    <mergeCell ref="V389:AB389"/>
    <mergeCell ref="T382:V384"/>
    <mergeCell ref="W382:X384"/>
    <mergeCell ref="Y382:AB384"/>
    <mergeCell ref="A385:L386"/>
    <mergeCell ref="T385:Z385"/>
    <mergeCell ref="AA385:AB385"/>
    <mergeCell ref="M386:N386"/>
    <mergeCell ref="O386:AB386"/>
    <mergeCell ref="V378:V380"/>
    <mergeCell ref="W378:W380"/>
    <mergeCell ref="X378:X380"/>
    <mergeCell ref="Y378:Y380"/>
    <mergeCell ref="Z378:Z380"/>
    <mergeCell ref="A382:B384"/>
    <mergeCell ref="C382:G384"/>
    <mergeCell ref="H382:I384"/>
    <mergeCell ref="J382:O384"/>
    <mergeCell ref="P382:S384"/>
    <mergeCell ref="P378:P380"/>
    <mergeCell ref="Q378:Q380"/>
    <mergeCell ref="R378:R380"/>
    <mergeCell ref="S378:S380"/>
    <mergeCell ref="T378:T380"/>
    <mergeCell ref="U378:U380"/>
    <mergeCell ref="J378:J380"/>
    <mergeCell ref="K378:K380"/>
    <mergeCell ref="L378:L380"/>
    <mergeCell ref="M378:M380"/>
    <mergeCell ref="N378:N380"/>
    <mergeCell ref="O378:O380"/>
    <mergeCell ref="A375:E376"/>
    <mergeCell ref="F375:X376"/>
    <mergeCell ref="Y375:AB376"/>
    <mergeCell ref="A377:A380"/>
    <mergeCell ref="B377:E380"/>
    <mergeCell ref="F377:F380"/>
    <mergeCell ref="AA377:AB380"/>
    <mergeCell ref="G378:G380"/>
    <mergeCell ref="H378:H380"/>
    <mergeCell ref="I378:I380"/>
    <mergeCell ref="A373:E374"/>
    <mergeCell ref="H373:J373"/>
    <mergeCell ref="K373:L373"/>
    <mergeCell ref="M373:T373"/>
    <mergeCell ref="U373:AB373"/>
    <mergeCell ref="H374:J374"/>
    <mergeCell ref="K374:L374"/>
    <mergeCell ref="M374:T374"/>
    <mergeCell ref="U374:AB374"/>
    <mergeCell ref="Z370:AB370"/>
    <mergeCell ref="A371:E371"/>
    <mergeCell ref="H371:J371"/>
    <mergeCell ref="K371:AB371"/>
    <mergeCell ref="A372:E372"/>
    <mergeCell ref="H372:J372"/>
    <mergeCell ref="K372:L372"/>
    <mergeCell ref="M372:T372"/>
    <mergeCell ref="U372:AB372"/>
    <mergeCell ref="A368:E368"/>
    <mergeCell ref="G368:H368"/>
    <mergeCell ref="I368:V368"/>
    <mergeCell ref="Z368:AB368"/>
    <mergeCell ref="A369:E370"/>
    <mergeCell ref="G369:H369"/>
    <mergeCell ref="I369:V369"/>
    <mergeCell ref="Z369:AB369"/>
    <mergeCell ref="G370:H370"/>
    <mergeCell ref="I370:V370"/>
    <mergeCell ref="A366:L366"/>
    <mergeCell ref="N366:T366"/>
    <mergeCell ref="V366:AB366"/>
    <mergeCell ref="A367:E367"/>
    <mergeCell ref="G367:V367"/>
    <mergeCell ref="W367:Y367"/>
    <mergeCell ref="Z367:AB367"/>
    <mergeCell ref="A363:E364"/>
    <mergeCell ref="F363:Q363"/>
    <mergeCell ref="R363:AB363"/>
    <mergeCell ref="F364:Q364"/>
    <mergeCell ref="R364:AB364"/>
    <mergeCell ref="A365:L365"/>
    <mergeCell ref="N365:T365"/>
    <mergeCell ref="V365:AB365"/>
    <mergeCell ref="T358:V360"/>
    <mergeCell ref="W358:X360"/>
    <mergeCell ref="Y358:AB360"/>
    <mergeCell ref="A361:L362"/>
    <mergeCell ref="T361:Z361"/>
    <mergeCell ref="AA361:AB361"/>
    <mergeCell ref="M362:N362"/>
    <mergeCell ref="O362:AB362"/>
    <mergeCell ref="V354:V356"/>
    <mergeCell ref="W354:W356"/>
    <mergeCell ref="X354:X356"/>
    <mergeCell ref="Y354:Y356"/>
    <mergeCell ref="Z354:Z356"/>
    <mergeCell ref="A358:B360"/>
    <mergeCell ref="C358:G360"/>
    <mergeCell ref="H358:I360"/>
    <mergeCell ref="J358:O360"/>
    <mergeCell ref="P358:S360"/>
    <mergeCell ref="P354:P356"/>
    <mergeCell ref="Q354:Q356"/>
    <mergeCell ref="R354:R356"/>
    <mergeCell ref="S354:S356"/>
    <mergeCell ref="T354:T356"/>
    <mergeCell ref="U354:U356"/>
    <mergeCell ref="J354:J356"/>
    <mergeCell ref="K354:K356"/>
    <mergeCell ref="L354:L356"/>
    <mergeCell ref="M354:M356"/>
    <mergeCell ref="N354:N356"/>
    <mergeCell ref="O354:O356"/>
    <mergeCell ref="A351:E352"/>
    <mergeCell ref="F351:X352"/>
    <mergeCell ref="Y351:AB352"/>
    <mergeCell ref="A353:A356"/>
    <mergeCell ref="B353:E356"/>
    <mergeCell ref="F353:F356"/>
    <mergeCell ref="AA353:AB356"/>
    <mergeCell ref="G354:G356"/>
    <mergeCell ref="H354:H356"/>
    <mergeCell ref="I354:I356"/>
    <mergeCell ref="A349:E350"/>
    <mergeCell ref="H349:J349"/>
    <mergeCell ref="K349:L349"/>
    <mergeCell ref="M349:T349"/>
    <mergeCell ref="U349:AB349"/>
    <mergeCell ref="H350:J350"/>
    <mergeCell ref="K350:L350"/>
    <mergeCell ref="M350:T350"/>
    <mergeCell ref="U350:AB350"/>
    <mergeCell ref="Z346:AB346"/>
    <mergeCell ref="A347:E347"/>
    <mergeCell ref="H347:J347"/>
    <mergeCell ref="K347:AB347"/>
    <mergeCell ref="A348:E348"/>
    <mergeCell ref="H348:J348"/>
    <mergeCell ref="K348:L348"/>
    <mergeCell ref="M348:T348"/>
    <mergeCell ref="U348:AB348"/>
    <mergeCell ref="A344:E344"/>
    <mergeCell ref="G344:H344"/>
    <mergeCell ref="I344:V344"/>
    <mergeCell ref="Z344:AB344"/>
    <mergeCell ref="A345:E346"/>
    <mergeCell ref="G345:H345"/>
    <mergeCell ref="I345:V345"/>
    <mergeCell ref="Z345:AB345"/>
    <mergeCell ref="G346:H346"/>
    <mergeCell ref="I346:V346"/>
    <mergeCell ref="A342:L342"/>
    <mergeCell ref="N342:T342"/>
    <mergeCell ref="V342:AB342"/>
    <mergeCell ref="A343:E343"/>
    <mergeCell ref="G343:V343"/>
    <mergeCell ref="W343:Y343"/>
    <mergeCell ref="Z343:AB343"/>
    <mergeCell ref="A339:E340"/>
    <mergeCell ref="F339:Q339"/>
    <mergeCell ref="R339:AB339"/>
    <mergeCell ref="F340:Q340"/>
    <mergeCell ref="R340:AB340"/>
    <mergeCell ref="A341:L341"/>
    <mergeCell ref="N341:T341"/>
    <mergeCell ref="V341:AB341"/>
    <mergeCell ref="T334:V336"/>
    <mergeCell ref="W334:X336"/>
    <mergeCell ref="Y334:AB336"/>
    <mergeCell ref="A337:L338"/>
    <mergeCell ref="T337:Z337"/>
    <mergeCell ref="AA337:AB337"/>
    <mergeCell ref="M338:N338"/>
    <mergeCell ref="O338:AB338"/>
    <mergeCell ref="V330:V332"/>
    <mergeCell ref="W330:W332"/>
    <mergeCell ref="X330:X332"/>
    <mergeCell ref="Y330:Y332"/>
    <mergeCell ref="Z330:Z332"/>
    <mergeCell ref="A334:B336"/>
    <mergeCell ref="C334:G336"/>
    <mergeCell ref="H334:I336"/>
    <mergeCell ref="J334:O336"/>
    <mergeCell ref="P334:S336"/>
    <mergeCell ref="P330:P332"/>
    <mergeCell ref="Q330:Q332"/>
    <mergeCell ref="R330:R332"/>
    <mergeCell ref="S330:S332"/>
    <mergeCell ref="T330:T332"/>
    <mergeCell ref="U330:U332"/>
    <mergeCell ref="J330:J332"/>
    <mergeCell ref="K330:K332"/>
    <mergeCell ref="L330:L332"/>
    <mergeCell ref="M330:M332"/>
    <mergeCell ref="N330:N332"/>
    <mergeCell ref="O330:O332"/>
    <mergeCell ref="A327:E328"/>
    <mergeCell ref="F327:X328"/>
    <mergeCell ref="Y327:AB328"/>
    <mergeCell ref="A329:A332"/>
    <mergeCell ref="B329:E332"/>
    <mergeCell ref="F329:F332"/>
    <mergeCell ref="AA329:AB332"/>
    <mergeCell ref="G330:G332"/>
    <mergeCell ref="H330:H332"/>
    <mergeCell ref="I330:I332"/>
    <mergeCell ref="A325:E326"/>
    <mergeCell ref="H325:J325"/>
    <mergeCell ref="K325:L325"/>
    <mergeCell ref="M325:T325"/>
    <mergeCell ref="U325:AB325"/>
    <mergeCell ref="H326:J326"/>
    <mergeCell ref="K326:L326"/>
    <mergeCell ref="M326:T326"/>
    <mergeCell ref="U326:AB326"/>
    <mergeCell ref="Z322:AB322"/>
    <mergeCell ref="A323:E323"/>
    <mergeCell ref="H323:J323"/>
    <mergeCell ref="K323:AB323"/>
    <mergeCell ref="A324:E324"/>
    <mergeCell ref="H324:J324"/>
    <mergeCell ref="K324:L324"/>
    <mergeCell ref="M324:T324"/>
    <mergeCell ref="U324:AB324"/>
    <mergeCell ref="A320:E320"/>
    <mergeCell ref="G320:H320"/>
    <mergeCell ref="I320:V320"/>
    <mergeCell ref="Z320:AB320"/>
    <mergeCell ref="A321:E322"/>
    <mergeCell ref="G321:H321"/>
    <mergeCell ref="I321:V321"/>
    <mergeCell ref="Z321:AB321"/>
    <mergeCell ref="G322:H322"/>
    <mergeCell ref="I322:V322"/>
    <mergeCell ref="A318:L318"/>
    <mergeCell ref="N318:T318"/>
    <mergeCell ref="V318:AB318"/>
    <mergeCell ref="A319:E319"/>
    <mergeCell ref="G319:V319"/>
    <mergeCell ref="W319:Y319"/>
    <mergeCell ref="Z319:AB319"/>
    <mergeCell ref="A315:E316"/>
    <mergeCell ref="F315:Q315"/>
    <mergeCell ref="R315:AB315"/>
    <mergeCell ref="F316:Q316"/>
    <mergeCell ref="R316:AB316"/>
    <mergeCell ref="A317:L317"/>
    <mergeCell ref="N317:T317"/>
    <mergeCell ref="V317:AB317"/>
    <mergeCell ref="T310:V312"/>
    <mergeCell ref="W310:X312"/>
    <mergeCell ref="Y310:AB312"/>
    <mergeCell ref="A313:L314"/>
    <mergeCell ref="T313:Z313"/>
    <mergeCell ref="AA313:AB313"/>
    <mergeCell ref="M314:N314"/>
    <mergeCell ref="O314:AB314"/>
    <mergeCell ref="V306:V308"/>
    <mergeCell ref="W306:W308"/>
    <mergeCell ref="X306:X308"/>
    <mergeCell ref="Y306:Y308"/>
    <mergeCell ref="Z306:Z308"/>
    <mergeCell ref="A310:B312"/>
    <mergeCell ref="C310:G312"/>
    <mergeCell ref="H310:I312"/>
    <mergeCell ref="J310:O312"/>
    <mergeCell ref="P310:S312"/>
    <mergeCell ref="P306:P308"/>
    <mergeCell ref="Q306:Q308"/>
    <mergeCell ref="R306:R308"/>
    <mergeCell ref="S306:S308"/>
    <mergeCell ref="T306:T308"/>
    <mergeCell ref="U306:U308"/>
    <mergeCell ref="J306:J308"/>
    <mergeCell ref="K306:K308"/>
    <mergeCell ref="L306:L308"/>
    <mergeCell ref="M306:M308"/>
    <mergeCell ref="N306:N308"/>
    <mergeCell ref="O306:O308"/>
    <mergeCell ref="A303:E304"/>
    <mergeCell ref="F303:X304"/>
    <mergeCell ref="Y303:AB304"/>
    <mergeCell ref="A305:A308"/>
    <mergeCell ref="B305:E308"/>
    <mergeCell ref="F305:F308"/>
    <mergeCell ref="AA305:AB308"/>
    <mergeCell ref="G306:G308"/>
    <mergeCell ref="H306:H308"/>
    <mergeCell ref="I306:I308"/>
    <mergeCell ref="A301:E302"/>
    <mergeCell ref="H301:J301"/>
    <mergeCell ref="K301:L301"/>
    <mergeCell ref="M301:T301"/>
    <mergeCell ref="U301:AB301"/>
    <mergeCell ref="H302:J302"/>
    <mergeCell ref="K302:L302"/>
    <mergeCell ref="M302:T302"/>
    <mergeCell ref="U302:AB302"/>
    <mergeCell ref="Z298:AB298"/>
    <mergeCell ref="A299:E299"/>
    <mergeCell ref="H299:J299"/>
    <mergeCell ref="K299:AB299"/>
    <mergeCell ref="A300:E300"/>
    <mergeCell ref="H300:J300"/>
    <mergeCell ref="K300:L300"/>
    <mergeCell ref="M300:T300"/>
    <mergeCell ref="U300:AB300"/>
    <mergeCell ref="A296:E296"/>
    <mergeCell ref="G296:H296"/>
    <mergeCell ref="I296:V296"/>
    <mergeCell ref="Z296:AB296"/>
    <mergeCell ref="A297:E298"/>
    <mergeCell ref="G297:H297"/>
    <mergeCell ref="I297:V297"/>
    <mergeCell ref="Z297:AB297"/>
    <mergeCell ref="G298:H298"/>
    <mergeCell ref="I298:V298"/>
    <mergeCell ref="A294:L294"/>
    <mergeCell ref="N294:T294"/>
    <mergeCell ref="V294:AB294"/>
    <mergeCell ref="A295:E295"/>
    <mergeCell ref="G295:V295"/>
    <mergeCell ref="W295:Y295"/>
    <mergeCell ref="Z295:AB295"/>
    <mergeCell ref="A291:E292"/>
    <mergeCell ref="F291:Q291"/>
    <mergeCell ref="R291:AB291"/>
    <mergeCell ref="F292:Q292"/>
    <mergeCell ref="R292:AB292"/>
    <mergeCell ref="A293:L293"/>
    <mergeCell ref="N293:T293"/>
    <mergeCell ref="V293:AB293"/>
    <mergeCell ref="T286:V288"/>
    <mergeCell ref="W286:X288"/>
    <mergeCell ref="Y286:AB288"/>
    <mergeCell ref="A289:L290"/>
    <mergeCell ref="T289:Z289"/>
    <mergeCell ref="AA289:AB289"/>
    <mergeCell ref="M290:N290"/>
    <mergeCell ref="O290:AB290"/>
    <mergeCell ref="V282:V284"/>
    <mergeCell ref="W282:W284"/>
    <mergeCell ref="X282:X284"/>
    <mergeCell ref="Y282:Y284"/>
    <mergeCell ref="Z282:Z284"/>
    <mergeCell ref="A286:B288"/>
    <mergeCell ref="C286:G288"/>
    <mergeCell ref="H286:I288"/>
    <mergeCell ref="J286:O288"/>
    <mergeCell ref="P286:S288"/>
    <mergeCell ref="P282:P284"/>
    <mergeCell ref="Q282:Q284"/>
    <mergeCell ref="R282:R284"/>
    <mergeCell ref="S282:S284"/>
    <mergeCell ref="T282:T284"/>
    <mergeCell ref="U282:U284"/>
    <mergeCell ref="J282:J284"/>
    <mergeCell ref="K282:K284"/>
    <mergeCell ref="L282:L284"/>
    <mergeCell ref="M282:M284"/>
    <mergeCell ref="N282:N284"/>
    <mergeCell ref="O282:O284"/>
    <mergeCell ref="A279:E280"/>
    <mergeCell ref="F279:X280"/>
    <mergeCell ref="Y279:AB280"/>
    <mergeCell ref="A281:A284"/>
    <mergeCell ref="B281:E284"/>
    <mergeCell ref="F281:F284"/>
    <mergeCell ref="AA281:AB284"/>
    <mergeCell ref="G282:G284"/>
    <mergeCell ref="H282:H284"/>
    <mergeCell ref="I282:I284"/>
    <mergeCell ref="A277:E278"/>
    <mergeCell ref="H277:J277"/>
    <mergeCell ref="K277:L277"/>
    <mergeCell ref="M277:T277"/>
    <mergeCell ref="U277:AB277"/>
    <mergeCell ref="H278:J278"/>
    <mergeCell ref="K278:L278"/>
    <mergeCell ref="M278:T278"/>
    <mergeCell ref="U278:AB278"/>
    <mergeCell ref="Z274:AB274"/>
    <mergeCell ref="A275:E275"/>
    <mergeCell ref="H275:J275"/>
    <mergeCell ref="K275:AB275"/>
    <mergeCell ref="A276:E276"/>
    <mergeCell ref="H276:J276"/>
    <mergeCell ref="K276:L276"/>
    <mergeCell ref="M276:T276"/>
    <mergeCell ref="U276:AB276"/>
    <mergeCell ref="A272:E272"/>
    <mergeCell ref="G272:H272"/>
    <mergeCell ref="I272:V272"/>
    <mergeCell ref="Z272:AB272"/>
    <mergeCell ref="A273:E274"/>
    <mergeCell ref="G273:H273"/>
    <mergeCell ref="I273:V273"/>
    <mergeCell ref="Z273:AB273"/>
    <mergeCell ref="G274:H274"/>
    <mergeCell ref="I274:V274"/>
    <mergeCell ref="A270:L270"/>
    <mergeCell ref="N270:T270"/>
    <mergeCell ref="V270:AB270"/>
    <mergeCell ref="A271:E271"/>
    <mergeCell ref="G271:V271"/>
    <mergeCell ref="W271:Y271"/>
    <mergeCell ref="Z271:AB271"/>
    <mergeCell ref="A267:E268"/>
    <mergeCell ref="F267:Q267"/>
    <mergeCell ref="R267:AB267"/>
    <mergeCell ref="F268:Q268"/>
    <mergeCell ref="R268:AB268"/>
    <mergeCell ref="A269:L269"/>
    <mergeCell ref="N269:T269"/>
    <mergeCell ref="V269:AB269"/>
    <mergeCell ref="T262:V264"/>
    <mergeCell ref="W262:X264"/>
    <mergeCell ref="Y262:AB264"/>
    <mergeCell ref="A265:L266"/>
    <mergeCell ref="T265:Z265"/>
    <mergeCell ref="AA265:AB265"/>
    <mergeCell ref="M266:N266"/>
    <mergeCell ref="O266:AB266"/>
    <mergeCell ref="V258:V260"/>
    <mergeCell ref="W258:W260"/>
    <mergeCell ref="X258:X260"/>
    <mergeCell ref="Y258:Y260"/>
    <mergeCell ref="Z258:Z260"/>
    <mergeCell ref="A262:B264"/>
    <mergeCell ref="C262:G264"/>
    <mergeCell ref="H262:I264"/>
    <mergeCell ref="J262:O264"/>
    <mergeCell ref="P262:S264"/>
    <mergeCell ref="P258:P260"/>
    <mergeCell ref="Q258:Q260"/>
    <mergeCell ref="R258:R260"/>
    <mergeCell ref="S258:S260"/>
    <mergeCell ref="T258:T260"/>
    <mergeCell ref="U258:U260"/>
    <mergeCell ref="J258:J260"/>
    <mergeCell ref="K258:K260"/>
    <mergeCell ref="L258:L260"/>
    <mergeCell ref="M258:M260"/>
    <mergeCell ref="N258:N260"/>
    <mergeCell ref="O258:O260"/>
    <mergeCell ref="A255:E256"/>
    <mergeCell ref="F255:X256"/>
    <mergeCell ref="Y255:AB256"/>
    <mergeCell ref="A257:A260"/>
    <mergeCell ref="B257:E260"/>
    <mergeCell ref="F257:F260"/>
    <mergeCell ref="AA257:AB260"/>
    <mergeCell ref="G258:G260"/>
    <mergeCell ref="H258:H260"/>
    <mergeCell ref="I258:I260"/>
    <mergeCell ref="A253:E254"/>
    <mergeCell ref="H253:J253"/>
    <mergeCell ref="K253:L253"/>
    <mergeCell ref="M253:T253"/>
    <mergeCell ref="U253:AB253"/>
    <mergeCell ref="H254:J254"/>
    <mergeCell ref="K254:L254"/>
    <mergeCell ref="M254:T254"/>
    <mergeCell ref="U254:AB254"/>
    <mergeCell ref="Z250:AB250"/>
    <mergeCell ref="A251:E251"/>
    <mergeCell ref="H251:J251"/>
    <mergeCell ref="K251:AB251"/>
    <mergeCell ref="A252:E252"/>
    <mergeCell ref="H252:J252"/>
    <mergeCell ref="K252:L252"/>
    <mergeCell ref="M252:T252"/>
    <mergeCell ref="U252:AB252"/>
    <mergeCell ref="A248:E248"/>
    <mergeCell ref="G248:H248"/>
    <mergeCell ref="I248:V248"/>
    <mergeCell ref="Z248:AB248"/>
    <mergeCell ref="A249:E250"/>
    <mergeCell ref="G249:H249"/>
    <mergeCell ref="I249:V249"/>
    <mergeCell ref="Z249:AB249"/>
    <mergeCell ref="G250:H250"/>
    <mergeCell ref="I250:V250"/>
    <mergeCell ref="A246:L246"/>
    <mergeCell ref="N246:T246"/>
    <mergeCell ref="V246:AB246"/>
    <mergeCell ref="A247:E247"/>
    <mergeCell ref="G247:V247"/>
    <mergeCell ref="W247:Y247"/>
    <mergeCell ref="Z247:AB247"/>
    <mergeCell ref="A243:E244"/>
    <mergeCell ref="F243:Q243"/>
    <mergeCell ref="R243:AB243"/>
    <mergeCell ref="F244:Q244"/>
    <mergeCell ref="R244:AB244"/>
    <mergeCell ref="A245:L245"/>
    <mergeCell ref="N245:T245"/>
    <mergeCell ref="V245:AB245"/>
    <mergeCell ref="T238:V240"/>
    <mergeCell ref="W238:X240"/>
    <mergeCell ref="Y238:AB240"/>
    <mergeCell ref="A241:L242"/>
    <mergeCell ref="T241:Z241"/>
    <mergeCell ref="AA241:AB241"/>
    <mergeCell ref="M242:N242"/>
    <mergeCell ref="O242:AB242"/>
    <mergeCell ref="V234:V236"/>
    <mergeCell ref="W234:W236"/>
    <mergeCell ref="X234:X236"/>
    <mergeCell ref="Y234:Y236"/>
    <mergeCell ref="Z234:Z236"/>
    <mergeCell ref="A238:B240"/>
    <mergeCell ref="C238:G240"/>
    <mergeCell ref="H238:I240"/>
    <mergeCell ref="J238:O240"/>
    <mergeCell ref="P238:S240"/>
    <mergeCell ref="P234:P236"/>
    <mergeCell ref="Q234:Q236"/>
    <mergeCell ref="R234:R236"/>
    <mergeCell ref="S234:S236"/>
    <mergeCell ref="T234:T236"/>
    <mergeCell ref="U234:U236"/>
    <mergeCell ref="J234:J236"/>
    <mergeCell ref="K234:K236"/>
    <mergeCell ref="L234:L236"/>
    <mergeCell ref="M234:M236"/>
    <mergeCell ref="N234:N236"/>
    <mergeCell ref="O234:O236"/>
    <mergeCell ref="A231:E232"/>
    <mergeCell ref="F231:X232"/>
    <mergeCell ref="Y231:AB232"/>
    <mergeCell ref="A233:A236"/>
    <mergeCell ref="B233:E236"/>
    <mergeCell ref="F233:F236"/>
    <mergeCell ref="AA233:AB236"/>
    <mergeCell ref="G234:G236"/>
    <mergeCell ref="H234:H236"/>
    <mergeCell ref="I234:I236"/>
    <mergeCell ref="A229:E230"/>
    <mergeCell ref="H229:J229"/>
    <mergeCell ref="K229:L229"/>
    <mergeCell ref="M229:T229"/>
    <mergeCell ref="U229:AB229"/>
    <mergeCell ref="H230:J230"/>
    <mergeCell ref="K230:L230"/>
    <mergeCell ref="M230:T230"/>
    <mergeCell ref="U230:AB230"/>
    <mergeCell ref="Z226:AB226"/>
    <mergeCell ref="A227:E227"/>
    <mergeCell ref="H227:J227"/>
    <mergeCell ref="K227:AB227"/>
    <mergeCell ref="A228:E228"/>
    <mergeCell ref="H228:J228"/>
    <mergeCell ref="K228:L228"/>
    <mergeCell ref="M228:T228"/>
    <mergeCell ref="U228:AB228"/>
    <mergeCell ref="A224:E224"/>
    <mergeCell ref="G224:H224"/>
    <mergeCell ref="I224:V224"/>
    <mergeCell ref="Z224:AB224"/>
    <mergeCell ref="A225:E226"/>
    <mergeCell ref="G225:H225"/>
    <mergeCell ref="I225:V225"/>
    <mergeCell ref="Z225:AB225"/>
    <mergeCell ref="G226:H226"/>
    <mergeCell ref="I226:V226"/>
    <mergeCell ref="A222:L222"/>
    <mergeCell ref="N222:T222"/>
    <mergeCell ref="V222:AB222"/>
    <mergeCell ref="A223:E223"/>
    <mergeCell ref="G223:V223"/>
    <mergeCell ref="W223:Y223"/>
    <mergeCell ref="Z223:AB223"/>
    <mergeCell ref="A219:E220"/>
    <mergeCell ref="F219:Q219"/>
    <mergeCell ref="R219:AB219"/>
    <mergeCell ref="F220:Q220"/>
    <mergeCell ref="R220:AB220"/>
    <mergeCell ref="A221:L221"/>
    <mergeCell ref="N221:T221"/>
    <mergeCell ref="V221:AB221"/>
    <mergeCell ref="T214:V216"/>
    <mergeCell ref="W214:X216"/>
    <mergeCell ref="Y214:AB216"/>
    <mergeCell ref="A217:L218"/>
    <mergeCell ref="T217:Z217"/>
    <mergeCell ref="AA217:AB217"/>
    <mergeCell ref="M218:N218"/>
    <mergeCell ref="O218:AB218"/>
    <mergeCell ref="V210:V212"/>
    <mergeCell ref="W210:W212"/>
    <mergeCell ref="X210:X212"/>
    <mergeCell ref="Y210:Y212"/>
    <mergeCell ref="Z210:Z212"/>
    <mergeCell ref="A214:B216"/>
    <mergeCell ref="C214:G216"/>
    <mergeCell ref="H214:I216"/>
    <mergeCell ref="J214:O216"/>
    <mergeCell ref="P214:S216"/>
    <mergeCell ref="P210:P212"/>
    <mergeCell ref="Q210:Q212"/>
    <mergeCell ref="R210:R212"/>
    <mergeCell ref="S210:S212"/>
    <mergeCell ref="T210:T212"/>
    <mergeCell ref="U210:U212"/>
    <mergeCell ref="J210:J212"/>
    <mergeCell ref="K210:K212"/>
    <mergeCell ref="L210:L212"/>
    <mergeCell ref="M210:M212"/>
    <mergeCell ref="N210:N212"/>
    <mergeCell ref="O210:O212"/>
    <mergeCell ref="A207:E208"/>
    <mergeCell ref="F207:X208"/>
    <mergeCell ref="Y207:AB208"/>
    <mergeCell ref="A209:A212"/>
    <mergeCell ref="B209:E212"/>
    <mergeCell ref="F209:F212"/>
    <mergeCell ref="AA209:AB212"/>
    <mergeCell ref="G210:G212"/>
    <mergeCell ref="H210:H212"/>
    <mergeCell ref="I210:I212"/>
    <mergeCell ref="A205:E206"/>
    <mergeCell ref="H205:J205"/>
    <mergeCell ref="K205:L205"/>
    <mergeCell ref="M205:T205"/>
    <mergeCell ref="U205:AB205"/>
    <mergeCell ref="H206:J206"/>
    <mergeCell ref="K206:L206"/>
    <mergeCell ref="M206:T206"/>
    <mergeCell ref="U206:AB206"/>
    <mergeCell ref="Z202:AB202"/>
    <mergeCell ref="A203:E203"/>
    <mergeCell ref="H203:J203"/>
    <mergeCell ref="K203:AB203"/>
    <mergeCell ref="A204:E204"/>
    <mergeCell ref="H204:J204"/>
    <mergeCell ref="K204:L204"/>
    <mergeCell ref="M204:T204"/>
    <mergeCell ref="U204:AB204"/>
    <mergeCell ref="A200:E200"/>
    <mergeCell ref="G200:H200"/>
    <mergeCell ref="I200:V200"/>
    <mergeCell ref="Z200:AB200"/>
    <mergeCell ref="A201:E202"/>
    <mergeCell ref="G201:H201"/>
    <mergeCell ref="I201:V201"/>
    <mergeCell ref="Z201:AB201"/>
    <mergeCell ref="G202:H202"/>
    <mergeCell ref="I202:V202"/>
    <mergeCell ref="A198:L198"/>
    <mergeCell ref="N198:T198"/>
    <mergeCell ref="V198:AB198"/>
    <mergeCell ref="A199:E199"/>
    <mergeCell ref="G199:V199"/>
    <mergeCell ref="W199:Y199"/>
    <mergeCell ref="Z199:AB199"/>
    <mergeCell ref="A195:E196"/>
    <mergeCell ref="F195:Q195"/>
    <mergeCell ref="R195:AB195"/>
    <mergeCell ref="F196:Q196"/>
    <mergeCell ref="R196:AB196"/>
    <mergeCell ref="A197:L197"/>
    <mergeCell ref="N197:T197"/>
    <mergeCell ref="V197:AB197"/>
    <mergeCell ref="T190:V192"/>
    <mergeCell ref="W190:X192"/>
    <mergeCell ref="Y190:AB192"/>
    <mergeCell ref="A193:L194"/>
    <mergeCell ref="T193:Z193"/>
    <mergeCell ref="AA193:AB193"/>
    <mergeCell ref="M194:N194"/>
    <mergeCell ref="O194:AB194"/>
    <mergeCell ref="V186:V188"/>
    <mergeCell ref="W186:W188"/>
    <mergeCell ref="X186:X188"/>
    <mergeCell ref="Y186:Y188"/>
    <mergeCell ref="Z186:Z188"/>
    <mergeCell ref="A190:B192"/>
    <mergeCell ref="C190:G192"/>
    <mergeCell ref="H190:I192"/>
    <mergeCell ref="J190:O192"/>
    <mergeCell ref="P190:S192"/>
    <mergeCell ref="P186:P188"/>
    <mergeCell ref="Q186:Q188"/>
    <mergeCell ref="R186:R188"/>
    <mergeCell ref="S186:S188"/>
    <mergeCell ref="T186:T188"/>
    <mergeCell ref="U186:U188"/>
    <mergeCell ref="J186:J188"/>
    <mergeCell ref="K186:K188"/>
    <mergeCell ref="L186:L188"/>
    <mergeCell ref="M186:M188"/>
    <mergeCell ref="N186:N188"/>
    <mergeCell ref="O186:O188"/>
    <mergeCell ref="A183:E184"/>
    <mergeCell ref="F183:X184"/>
    <mergeCell ref="Y183:AB184"/>
    <mergeCell ref="A185:A188"/>
    <mergeCell ref="B185:E188"/>
    <mergeCell ref="F185:F188"/>
    <mergeCell ref="AA185:AB188"/>
    <mergeCell ref="G186:G188"/>
    <mergeCell ref="H186:H188"/>
    <mergeCell ref="I186:I188"/>
    <mergeCell ref="A181:E182"/>
    <mergeCell ref="H181:J181"/>
    <mergeCell ref="K181:L181"/>
    <mergeCell ref="M181:T181"/>
    <mergeCell ref="U181:AB181"/>
    <mergeCell ref="H182:J182"/>
    <mergeCell ref="K182:L182"/>
    <mergeCell ref="M182:T182"/>
    <mergeCell ref="U182:AB182"/>
    <mergeCell ref="Z178:AB178"/>
    <mergeCell ref="A179:E179"/>
    <mergeCell ref="H179:J179"/>
    <mergeCell ref="K179:AB179"/>
    <mergeCell ref="A180:E180"/>
    <mergeCell ref="H180:J180"/>
    <mergeCell ref="K180:L180"/>
    <mergeCell ref="M180:T180"/>
    <mergeCell ref="U180:AB180"/>
    <mergeCell ref="A176:E176"/>
    <mergeCell ref="G176:H176"/>
    <mergeCell ref="I176:V176"/>
    <mergeCell ref="Z176:AB176"/>
    <mergeCell ref="A177:E178"/>
    <mergeCell ref="G177:H177"/>
    <mergeCell ref="I177:V177"/>
    <mergeCell ref="Z177:AB177"/>
    <mergeCell ref="G178:H178"/>
    <mergeCell ref="I178:V178"/>
    <mergeCell ref="A174:L174"/>
    <mergeCell ref="N174:T174"/>
    <mergeCell ref="V174:AB174"/>
    <mergeCell ref="A175:E175"/>
    <mergeCell ref="G175:V175"/>
    <mergeCell ref="W175:Y175"/>
    <mergeCell ref="Z175:AB175"/>
    <mergeCell ref="A171:E172"/>
    <mergeCell ref="F171:Q171"/>
    <mergeCell ref="R171:AB171"/>
    <mergeCell ref="F172:Q172"/>
    <mergeCell ref="R172:AB172"/>
    <mergeCell ref="A173:L173"/>
    <mergeCell ref="N173:T173"/>
    <mergeCell ref="V173:AB173"/>
    <mergeCell ref="T166:V168"/>
    <mergeCell ref="W166:X168"/>
    <mergeCell ref="Y166:AB168"/>
    <mergeCell ref="A169:L170"/>
    <mergeCell ref="T169:Z169"/>
    <mergeCell ref="AA169:AB169"/>
    <mergeCell ref="M170:N170"/>
    <mergeCell ref="O170:AB170"/>
    <mergeCell ref="V162:V164"/>
    <mergeCell ref="W162:W164"/>
    <mergeCell ref="X162:X164"/>
    <mergeCell ref="Y162:Y164"/>
    <mergeCell ref="Z162:Z164"/>
    <mergeCell ref="A166:B168"/>
    <mergeCell ref="C166:G168"/>
    <mergeCell ref="H166:I168"/>
    <mergeCell ref="J166:O168"/>
    <mergeCell ref="P166:S168"/>
    <mergeCell ref="P162:P164"/>
    <mergeCell ref="Q162:Q164"/>
    <mergeCell ref="R162:R164"/>
    <mergeCell ref="S162:S164"/>
    <mergeCell ref="T162:T164"/>
    <mergeCell ref="U162:U164"/>
    <mergeCell ref="J162:J164"/>
    <mergeCell ref="K162:K164"/>
    <mergeCell ref="L162:L164"/>
    <mergeCell ref="M162:M164"/>
    <mergeCell ref="N162:N164"/>
    <mergeCell ref="O162:O164"/>
    <mergeCell ref="A159:E160"/>
    <mergeCell ref="F159:X160"/>
    <mergeCell ref="Y159:AB160"/>
    <mergeCell ref="A161:A164"/>
    <mergeCell ref="B161:E164"/>
    <mergeCell ref="F161:F164"/>
    <mergeCell ref="AA161:AB164"/>
    <mergeCell ref="G162:G164"/>
    <mergeCell ref="H162:H164"/>
    <mergeCell ref="I162:I164"/>
    <mergeCell ref="A157:E158"/>
    <mergeCell ref="H157:J157"/>
    <mergeCell ref="K157:L157"/>
    <mergeCell ref="M157:T157"/>
    <mergeCell ref="U157:AB157"/>
    <mergeCell ref="H158:J158"/>
    <mergeCell ref="K158:L158"/>
    <mergeCell ref="M158:T158"/>
    <mergeCell ref="U158:AB158"/>
    <mergeCell ref="Z154:AB154"/>
    <mergeCell ref="A155:E155"/>
    <mergeCell ref="H155:J155"/>
    <mergeCell ref="K155:AB155"/>
    <mergeCell ref="A156:E156"/>
    <mergeCell ref="H156:J156"/>
    <mergeCell ref="K156:L156"/>
    <mergeCell ref="M156:T156"/>
    <mergeCell ref="U156:AB156"/>
    <mergeCell ref="A152:E152"/>
    <mergeCell ref="G152:H152"/>
    <mergeCell ref="I152:V152"/>
    <mergeCell ref="Z152:AB152"/>
    <mergeCell ref="A153:E154"/>
    <mergeCell ref="G153:H153"/>
    <mergeCell ref="I153:V153"/>
    <mergeCell ref="Z153:AB153"/>
    <mergeCell ref="G154:H154"/>
    <mergeCell ref="I154:V154"/>
    <mergeCell ref="A150:L150"/>
    <mergeCell ref="N150:T150"/>
    <mergeCell ref="V150:AB150"/>
    <mergeCell ref="A151:E151"/>
    <mergeCell ref="G151:V151"/>
    <mergeCell ref="W151:Y151"/>
    <mergeCell ref="Z151:AB151"/>
    <mergeCell ref="A147:E148"/>
    <mergeCell ref="F147:Q147"/>
    <mergeCell ref="R147:AB147"/>
    <mergeCell ref="F148:Q148"/>
    <mergeCell ref="R148:AB148"/>
    <mergeCell ref="A149:L149"/>
    <mergeCell ref="N149:T149"/>
    <mergeCell ref="V149:AB149"/>
    <mergeCell ref="T142:V144"/>
    <mergeCell ref="W142:X144"/>
    <mergeCell ref="Y142:AB144"/>
    <mergeCell ref="A145:L146"/>
    <mergeCell ref="T145:Z145"/>
    <mergeCell ref="AA145:AB145"/>
    <mergeCell ref="M146:N146"/>
    <mergeCell ref="O146:AB146"/>
    <mergeCell ref="V138:V140"/>
    <mergeCell ref="W138:W140"/>
    <mergeCell ref="X138:X140"/>
    <mergeCell ref="Y138:Y140"/>
    <mergeCell ref="Z138:Z140"/>
    <mergeCell ref="A142:B144"/>
    <mergeCell ref="C142:G144"/>
    <mergeCell ref="H142:I144"/>
    <mergeCell ref="J142:O144"/>
    <mergeCell ref="P142:S144"/>
    <mergeCell ref="P138:P140"/>
    <mergeCell ref="Q138:Q140"/>
    <mergeCell ref="R138:R140"/>
    <mergeCell ref="S138:S140"/>
    <mergeCell ref="T138:T140"/>
    <mergeCell ref="U138:U140"/>
    <mergeCell ref="J138:J140"/>
    <mergeCell ref="K138:K140"/>
    <mergeCell ref="L138:L140"/>
    <mergeCell ref="M138:M140"/>
    <mergeCell ref="N138:N140"/>
    <mergeCell ref="O138:O140"/>
    <mergeCell ref="A135:E136"/>
    <mergeCell ref="F135:X136"/>
    <mergeCell ref="Y135:AB136"/>
    <mergeCell ref="A137:A140"/>
    <mergeCell ref="B137:E140"/>
    <mergeCell ref="F137:F140"/>
    <mergeCell ref="AA137:AB140"/>
    <mergeCell ref="G138:G140"/>
    <mergeCell ref="H138:H140"/>
    <mergeCell ref="I138:I140"/>
    <mergeCell ref="A133:E134"/>
    <mergeCell ref="H133:J133"/>
    <mergeCell ref="K133:L133"/>
    <mergeCell ref="M133:T133"/>
    <mergeCell ref="U133:AB133"/>
    <mergeCell ref="H134:J134"/>
    <mergeCell ref="K134:L134"/>
    <mergeCell ref="M134:T134"/>
    <mergeCell ref="U134:AB134"/>
    <mergeCell ref="Z130:AB130"/>
    <mergeCell ref="A131:E131"/>
    <mergeCell ref="H131:J131"/>
    <mergeCell ref="K131:AB131"/>
    <mergeCell ref="A132:E132"/>
    <mergeCell ref="H132:J132"/>
    <mergeCell ref="K132:L132"/>
    <mergeCell ref="M132:T132"/>
    <mergeCell ref="U132:AB132"/>
    <mergeCell ref="A128:E128"/>
    <mergeCell ref="G128:H128"/>
    <mergeCell ref="I128:V128"/>
    <mergeCell ref="Z128:AB128"/>
    <mergeCell ref="A129:E130"/>
    <mergeCell ref="G129:H129"/>
    <mergeCell ref="I129:V129"/>
    <mergeCell ref="Z129:AB129"/>
    <mergeCell ref="G130:H130"/>
    <mergeCell ref="I130:V130"/>
    <mergeCell ref="A126:L126"/>
    <mergeCell ref="N126:T126"/>
    <mergeCell ref="V126:AB126"/>
    <mergeCell ref="A127:E127"/>
    <mergeCell ref="G127:V127"/>
    <mergeCell ref="W127:Y127"/>
    <mergeCell ref="Z127:AB127"/>
    <mergeCell ref="A123:E124"/>
    <mergeCell ref="F123:Q123"/>
    <mergeCell ref="R123:AB123"/>
    <mergeCell ref="F124:Q124"/>
    <mergeCell ref="R124:AB124"/>
    <mergeCell ref="A125:L125"/>
    <mergeCell ref="N125:T125"/>
    <mergeCell ref="V125:AB125"/>
    <mergeCell ref="T118:V120"/>
    <mergeCell ref="W118:X120"/>
    <mergeCell ref="Y118:AB120"/>
    <mergeCell ref="A121:L122"/>
    <mergeCell ref="T121:Z121"/>
    <mergeCell ref="AA121:AB121"/>
    <mergeCell ref="M122:N122"/>
    <mergeCell ref="O122:AB122"/>
    <mergeCell ref="V114:V116"/>
    <mergeCell ref="W114:W116"/>
    <mergeCell ref="X114:X116"/>
    <mergeCell ref="Y114:Y116"/>
    <mergeCell ref="Z114:Z116"/>
    <mergeCell ref="A118:B120"/>
    <mergeCell ref="C118:G120"/>
    <mergeCell ref="H118:I120"/>
    <mergeCell ref="J118:O120"/>
    <mergeCell ref="P118:S120"/>
    <mergeCell ref="P114:P116"/>
    <mergeCell ref="Q114:Q116"/>
    <mergeCell ref="R114:R116"/>
    <mergeCell ref="S114:S116"/>
    <mergeCell ref="T114:T116"/>
    <mergeCell ref="U114:U116"/>
    <mergeCell ref="J114:J116"/>
    <mergeCell ref="K114:K116"/>
    <mergeCell ref="L114:L116"/>
    <mergeCell ref="M114:M116"/>
    <mergeCell ref="N114:N116"/>
    <mergeCell ref="O114:O116"/>
    <mergeCell ref="A111:E112"/>
    <mergeCell ref="F111:X112"/>
    <mergeCell ref="Y111:AB112"/>
    <mergeCell ref="A113:A116"/>
    <mergeCell ref="B113:E116"/>
    <mergeCell ref="F113:F116"/>
    <mergeCell ref="AA113:AB116"/>
    <mergeCell ref="G114:G116"/>
    <mergeCell ref="H114:H116"/>
    <mergeCell ref="I114:I116"/>
    <mergeCell ref="A109:E110"/>
    <mergeCell ref="H109:J109"/>
    <mergeCell ref="K109:L109"/>
    <mergeCell ref="M109:T109"/>
    <mergeCell ref="U109:AB109"/>
    <mergeCell ref="H110:J110"/>
    <mergeCell ref="K110:L110"/>
    <mergeCell ref="M110:T110"/>
    <mergeCell ref="U110:AB110"/>
    <mergeCell ref="Z106:AB106"/>
    <mergeCell ref="A107:E107"/>
    <mergeCell ref="H107:J107"/>
    <mergeCell ref="K107:AB107"/>
    <mergeCell ref="A108:E108"/>
    <mergeCell ref="H108:J108"/>
    <mergeCell ref="K108:L108"/>
    <mergeCell ref="M108:T108"/>
    <mergeCell ref="U108:AB108"/>
    <mergeCell ref="A104:E104"/>
    <mergeCell ref="G104:H104"/>
    <mergeCell ref="I104:V104"/>
    <mergeCell ref="Z104:AB104"/>
    <mergeCell ref="A105:E106"/>
    <mergeCell ref="G105:H105"/>
    <mergeCell ref="I105:V105"/>
    <mergeCell ref="Z105:AB105"/>
    <mergeCell ref="G106:H106"/>
    <mergeCell ref="I106:V106"/>
    <mergeCell ref="A102:L102"/>
    <mergeCell ref="N102:T102"/>
    <mergeCell ref="V102:AB102"/>
    <mergeCell ref="A103:E103"/>
    <mergeCell ref="G103:V103"/>
    <mergeCell ref="W103:Y103"/>
    <mergeCell ref="Z103:AB103"/>
    <mergeCell ref="A99:E100"/>
    <mergeCell ref="F99:Q99"/>
    <mergeCell ref="R99:AB99"/>
    <mergeCell ref="F100:Q100"/>
    <mergeCell ref="R100:AB100"/>
    <mergeCell ref="A101:L101"/>
    <mergeCell ref="N101:T101"/>
    <mergeCell ref="V101:AB101"/>
    <mergeCell ref="T94:V96"/>
    <mergeCell ref="W94:X96"/>
    <mergeCell ref="Y94:AB96"/>
    <mergeCell ref="A97:L98"/>
    <mergeCell ref="T97:Z97"/>
    <mergeCell ref="AA97:AB97"/>
    <mergeCell ref="M98:N98"/>
    <mergeCell ref="O98:AB98"/>
    <mergeCell ref="V90:V92"/>
    <mergeCell ref="W90:W92"/>
    <mergeCell ref="X90:X92"/>
    <mergeCell ref="Y90:Y92"/>
    <mergeCell ref="Z90:Z92"/>
    <mergeCell ref="A94:B96"/>
    <mergeCell ref="C94:G96"/>
    <mergeCell ref="H94:I96"/>
    <mergeCell ref="J94:O96"/>
    <mergeCell ref="P94:S96"/>
    <mergeCell ref="P90:P92"/>
    <mergeCell ref="Q90:Q92"/>
    <mergeCell ref="R90:R92"/>
    <mergeCell ref="S90:S92"/>
    <mergeCell ref="T90:T92"/>
    <mergeCell ref="U90:U92"/>
    <mergeCell ref="J90:J92"/>
    <mergeCell ref="K90:K92"/>
    <mergeCell ref="L90:L92"/>
    <mergeCell ref="M90:M92"/>
    <mergeCell ref="N90:N92"/>
    <mergeCell ref="O90:O92"/>
    <mergeCell ref="A87:E88"/>
    <mergeCell ref="F87:X88"/>
    <mergeCell ref="Y87:AB88"/>
    <mergeCell ref="A89:A92"/>
    <mergeCell ref="B89:E92"/>
    <mergeCell ref="F89:F92"/>
    <mergeCell ref="AA89:AB92"/>
    <mergeCell ref="G90:G92"/>
    <mergeCell ref="H90:H92"/>
    <mergeCell ref="I90:I92"/>
    <mergeCell ref="A85:E86"/>
    <mergeCell ref="H85:J85"/>
    <mergeCell ref="K85:L85"/>
    <mergeCell ref="M85:T85"/>
    <mergeCell ref="U85:AB85"/>
    <mergeCell ref="H86:J86"/>
    <mergeCell ref="K86:L86"/>
    <mergeCell ref="M86:T86"/>
    <mergeCell ref="U86:AB86"/>
    <mergeCell ref="Z82:AB82"/>
    <mergeCell ref="A83:E83"/>
    <mergeCell ref="H83:J83"/>
    <mergeCell ref="K83:AB83"/>
    <mergeCell ref="A84:E84"/>
    <mergeCell ref="H84:J84"/>
    <mergeCell ref="K84:L84"/>
    <mergeCell ref="M84:T84"/>
    <mergeCell ref="U84:AB84"/>
    <mergeCell ref="A80:E80"/>
    <mergeCell ref="G80:H80"/>
    <mergeCell ref="I80:V80"/>
    <mergeCell ref="Z80:AB80"/>
    <mergeCell ref="A81:E82"/>
    <mergeCell ref="G81:H81"/>
    <mergeCell ref="I81:V81"/>
    <mergeCell ref="Z81:AB81"/>
    <mergeCell ref="G82:H82"/>
    <mergeCell ref="I82:V82"/>
    <mergeCell ref="A78:L78"/>
    <mergeCell ref="N78:T78"/>
    <mergeCell ref="V78:AB78"/>
    <mergeCell ref="A79:E79"/>
    <mergeCell ref="G79:V79"/>
    <mergeCell ref="W79:Y79"/>
    <mergeCell ref="Z79:AB79"/>
    <mergeCell ref="A75:E76"/>
    <mergeCell ref="F75:Q75"/>
    <mergeCell ref="R75:AB75"/>
    <mergeCell ref="F76:Q76"/>
    <mergeCell ref="R76:AB76"/>
    <mergeCell ref="A77:L77"/>
    <mergeCell ref="N77:T77"/>
    <mergeCell ref="V77:AB77"/>
    <mergeCell ref="T70:V72"/>
    <mergeCell ref="W70:X72"/>
    <mergeCell ref="Y70:AB72"/>
    <mergeCell ref="A73:L74"/>
    <mergeCell ref="T73:Z73"/>
    <mergeCell ref="AA73:AB73"/>
    <mergeCell ref="M74:N74"/>
    <mergeCell ref="O74:AB74"/>
    <mergeCell ref="V66:V68"/>
    <mergeCell ref="W66:W68"/>
    <mergeCell ref="X66:X68"/>
    <mergeCell ref="Y66:Y68"/>
    <mergeCell ref="Z66:Z68"/>
    <mergeCell ref="A70:B72"/>
    <mergeCell ref="C70:G72"/>
    <mergeCell ref="H70:I72"/>
    <mergeCell ref="J70:O72"/>
    <mergeCell ref="P70:S72"/>
    <mergeCell ref="P66:P68"/>
    <mergeCell ref="Q66:Q68"/>
    <mergeCell ref="R66:R68"/>
    <mergeCell ref="S66:S68"/>
    <mergeCell ref="T66:T68"/>
    <mergeCell ref="U66:U68"/>
    <mergeCell ref="J66:J68"/>
    <mergeCell ref="K66:K68"/>
    <mergeCell ref="L66:L68"/>
    <mergeCell ref="M66:M68"/>
    <mergeCell ref="N66:N68"/>
    <mergeCell ref="O66:O68"/>
    <mergeCell ref="A63:E64"/>
    <mergeCell ref="F63:X64"/>
    <mergeCell ref="Y63:AB64"/>
    <mergeCell ref="A65:A68"/>
    <mergeCell ref="B65:E68"/>
    <mergeCell ref="F65:F68"/>
    <mergeCell ref="AA65:AB68"/>
    <mergeCell ref="G66:G68"/>
    <mergeCell ref="H66:H68"/>
    <mergeCell ref="I66:I68"/>
    <mergeCell ref="A61:E62"/>
    <mergeCell ref="H61:J61"/>
    <mergeCell ref="K61:L61"/>
    <mergeCell ref="M61:T61"/>
    <mergeCell ref="U61:AB61"/>
    <mergeCell ref="H62:J62"/>
    <mergeCell ref="K62:L62"/>
    <mergeCell ref="M62:T62"/>
    <mergeCell ref="U62:AB62"/>
    <mergeCell ref="Z58:AB58"/>
    <mergeCell ref="A59:E59"/>
    <mergeCell ref="H59:J59"/>
    <mergeCell ref="K59:AB59"/>
    <mergeCell ref="A60:E60"/>
    <mergeCell ref="H60:J60"/>
    <mergeCell ref="K60:L60"/>
    <mergeCell ref="M60:T60"/>
    <mergeCell ref="U60:AB60"/>
    <mergeCell ref="A56:E56"/>
    <mergeCell ref="G56:H56"/>
    <mergeCell ref="I56:V56"/>
    <mergeCell ref="Z56:AB56"/>
    <mergeCell ref="A57:E58"/>
    <mergeCell ref="G57:H57"/>
    <mergeCell ref="I57:V57"/>
    <mergeCell ref="Z57:AB57"/>
    <mergeCell ref="G58:H58"/>
    <mergeCell ref="I58:V58"/>
    <mergeCell ref="A54:L54"/>
    <mergeCell ref="N54:T54"/>
    <mergeCell ref="V54:AB54"/>
    <mergeCell ref="A55:E55"/>
    <mergeCell ref="G55:V55"/>
    <mergeCell ref="W55:Y55"/>
    <mergeCell ref="Z55:AB55"/>
    <mergeCell ref="A51:E52"/>
    <mergeCell ref="F51:Q51"/>
    <mergeCell ref="R51:AB51"/>
    <mergeCell ref="F52:Q52"/>
    <mergeCell ref="R52:AB52"/>
    <mergeCell ref="A53:L53"/>
    <mergeCell ref="N53:T53"/>
    <mergeCell ref="V53:AB53"/>
    <mergeCell ref="T46:V48"/>
    <mergeCell ref="W46:X48"/>
    <mergeCell ref="Y46:AB48"/>
    <mergeCell ref="A49:L50"/>
    <mergeCell ref="T49:Z49"/>
    <mergeCell ref="AA49:AB49"/>
    <mergeCell ref="M50:N50"/>
    <mergeCell ref="O50:AB50"/>
    <mergeCell ref="V42:V44"/>
    <mergeCell ref="W42:W44"/>
    <mergeCell ref="X42:X44"/>
    <mergeCell ref="Y42:Y44"/>
    <mergeCell ref="Z42:Z44"/>
    <mergeCell ref="A46:B48"/>
    <mergeCell ref="C46:G48"/>
    <mergeCell ref="H46:I48"/>
    <mergeCell ref="J46:O48"/>
    <mergeCell ref="P46:S48"/>
    <mergeCell ref="P42:P44"/>
    <mergeCell ref="Q42:Q44"/>
    <mergeCell ref="R42:R44"/>
    <mergeCell ref="S42:S44"/>
    <mergeCell ref="T42:T44"/>
    <mergeCell ref="U42:U44"/>
    <mergeCell ref="J42:J44"/>
    <mergeCell ref="K42:K44"/>
    <mergeCell ref="L42:L44"/>
    <mergeCell ref="M42:M44"/>
    <mergeCell ref="N42:N44"/>
    <mergeCell ref="O42:O44"/>
    <mergeCell ref="A39:E40"/>
    <mergeCell ref="F39:X40"/>
    <mergeCell ref="Y39:AB40"/>
    <mergeCell ref="A41:A44"/>
    <mergeCell ref="B41:E44"/>
    <mergeCell ref="F41:F44"/>
    <mergeCell ref="AA41:AB44"/>
    <mergeCell ref="G42:G44"/>
    <mergeCell ref="H42:H44"/>
    <mergeCell ref="I42:I44"/>
    <mergeCell ref="A37:E38"/>
    <mergeCell ref="H37:J37"/>
    <mergeCell ref="K37:L37"/>
    <mergeCell ref="M37:T37"/>
    <mergeCell ref="U37:AB37"/>
    <mergeCell ref="H38:J38"/>
    <mergeCell ref="K38:L38"/>
    <mergeCell ref="M38:T38"/>
    <mergeCell ref="U38:AB38"/>
    <mergeCell ref="Z34:AB34"/>
    <mergeCell ref="A35:E35"/>
    <mergeCell ref="H35:J35"/>
    <mergeCell ref="K35:AB35"/>
    <mergeCell ref="A36:E36"/>
    <mergeCell ref="H36:J36"/>
    <mergeCell ref="K36:L36"/>
    <mergeCell ref="M36:T36"/>
    <mergeCell ref="U36:AB36"/>
    <mergeCell ref="A32:E32"/>
    <mergeCell ref="G32:H32"/>
    <mergeCell ref="I32:V32"/>
    <mergeCell ref="Z32:AB32"/>
    <mergeCell ref="A33:E34"/>
    <mergeCell ref="G33:H33"/>
    <mergeCell ref="I33:V33"/>
    <mergeCell ref="Z33:AB33"/>
    <mergeCell ref="G34:H34"/>
    <mergeCell ref="I34:V34"/>
    <mergeCell ref="A30:L30"/>
    <mergeCell ref="N30:T30"/>
    <mergeCell ref="V30:AB30"/>
    <mergeCell ref="A31:E31"/>
    <mergeCell ref="G31:V31"/>
    <mergeCell ref="W31:Y31"/>
    <mergeCell ref="Z31:AB31"/>
    <mergeCell ref="A27:E28"/>
    <mergeCell ref="F27:Q27"/>
    <mergeCell ref="R27:AB27"/>
    <mergeCell ref="F28:Q28"/>
    <mergeCell ref="R28:AB28"/>
    <mergeCell ref="A29:L29"/>
    <mergeCell ref="N29:T29"/>
    <mergeCell ref="V29:AB29"/>
    <mergeCell ref="T22:V24"/>
    <mergeCell ref="W22:X24"/>
    <mergeCell ref="Y22:AB24"/>
    <mergeCell ref="A25:L26"/>
    <mergeCell ref="T25:Z25"/>
    <mergeCell ref="AA25:AB25"/>
    <mergeCell ref="M26:N26"/>
    <mergeCell ref="O26:AB26"/>
    <mergeCell ref="V18:V20"/>
    <mergeCell ref="W18:W20"/>
    <mergeCell ref="X18:X20"/>
    <mergeCell ref="Y18:Y20"/>
    <mergeCell ref="Z18:Z20"/>
    <mergeCell ref="A22:B24"/>
    <mergeCell ref="C22:G24"/>
    <mergeCell ref="H22:I24"/>
    <mergeCell ref="J22:O24"/>
    <mergeCell ref="P22:S24"/>
    <mergeCell ref="P18:P20"/>
    <mergeCell ref="Q18:Q20"/>
    <mergeCell ref="R18:R20"/>
    <mergeCell ref="S18:S20"/>
    <mergeCell ref="T18:T20"/>
    <mergeCell ref="U18:U20"/>
    <mergeCell ref="J18:J20"/>
    <mergeCell ref="K18:K20"/>
    <mergeCell ref="L18:L20"/>
    <mergeCell ref="M18:M20"/>
    <mergeCell ref="N18:N20"/>
    <mergeCell ref="O18:O20"/>
    <mergeCell ref="A15:E16"/>
    <mergeCell ref="F15:X16"/>
    <mergeCell ref="Y15:AB16"/>
    <mergeCell ref="A17:A20"/>
    <mergeCell ref="B17:E20"/>
    <mergeCell ref="F17:F20"/>
    <mergeCell ref="AA17:AB20"/>
    <mergeCell ref="G18:G20"/>
    <mergeCell ref="H18:H20"/>
    <mergeCell ref="I18:I20"/>
    <mergeCell ref="A13:E14"/>
    <mergeCell ref="H13:J13"/>
    <mergeCell ref="K13:L13"/>
    <mergeCell ref="M13:T13"/>
    <mergeCell ref="U13:AB13"/>
    <mergeCell ref="H14:J14"/>
    <mergeCell ref="K14:L14"/>
    <mergeCell ref="M14:T14"/>
    <mergeCell ref="U14:AB14"/>
    <mergeCell ref="A11:E11"/>
    <mergeCell ref="H11:J11"/>
    <mergeCell ref="K11:AB11"/>
    <mergeCell ref="A12:E12"/>
    <mergeCell ref="H12:J12"/>
    <mergeCell ref="K12:L12"/>
    <mergeCell ref="M12:T12"/>
    <mergeCell ref="U12:AB12"/>
    <mergeCell ref="A9:E10"/>
    <mergeCell ref="G9:H9"/>
    <mergeCell ref="I9:V9"/>
    <mergeCell ref="Z9:AB9"/>
    <mergeCell ref="G10:H10"/>
    <mergeCell ref="I10:V10"/>
    <mergeCell ref="Z10:AB10"/>
    <mergeCell ref="A7:E7"/>
    <mergeCell ref="G7:V7"/>
    <mergeCell ref="W7:Y7"/>
    <mergeCell ref="Z7:AB7"/>
    <mergeCell ref="A8:E8"/>
    <mergeCell ref="G8:H8"/>
    <mergeCell ref="I8:V8"/>
    <mergeCell ref="Z8:AB8"/>
    <mergeCell ref="A5:L5"/>
    <mergeCell ref="N5:T5"/>
    <mergeCell ref="V5:AB5"/>
    <mergeCell ref="A6:L6"/>
    <mergeCell ref="N6:T6"/>
    <mergeCell ref="V6:AB6"/>
    <mergeCell ref="A1:L2"/>
    <mergeCell ref="T1:Z1"/>
    <mergeCell ref="AA1:AB1"/>
    <mergeCell ref="M2:N2"/>
    <mergeCell ref="O2:AB2"/>
    <mergeCell ref="A3:E4"/>
    <mergeCell ref="F3:Q3"/>
    <mergeCell ref="R3:AB3"/>
    <mergeCell ref="F4:Q4"/>
    <mergeCell ref="R4:AB4"/>
  </mergeCells>
  <phoneticPr fontId="1"/>
  <dataValidations count="3">
    <dataValidation type="list" allowBlank="1" showInputMessage="1" showErrorMessage="1" sqref="U12:AB14 U36:AB38 U60:AB62 U84:AB86 U108:AB110 U132:AB134 U156:AB158 U180:AB182 U204:AB206 U228:AB230 U252:AB254 U276:AB278 U300:AB302 U324:AB326 U348:AB350 U372:AB374 U396:AB398 U420:AB422 U444:AB446 U468:AB470 U492:AB494 U516:AB518 U540:AB542 U564:AB566 U588:AB590 U612:AB614 U636:AB638 U660:AB662 U684:AB686 U708:AB710 U732:AB734" xr:uid="{FB0EF9E7-64D3-42B8-8189-F2FF1F354DF8}">
      <formula1>INDIRECT(K12)</formula1>
    </dataValidation>
    <dataValidation type="list" allowBlank="1" showInputMessage="1" showErrorMessage="1" sqref="I8:V10 I32:V34 I56:V58 I80:V82 I104:V106 I128:V130 I152:V154 I176:V178 I200:V202 I224:V226 I248:V250 I272:V274 I296:V298 I320:V322 I344:V346 I368:V370 I392:V394 I416:V418 I440:V442 I464:V466 I488:V490 I512:V514 I536:V538 I560:V562 I584:V586 I608:V610 I632:V634 I656:V658 I680:V682 I704:V706 I728:V730 M684:T686 M12:T14 M36:T38 M60:T62 M84:T86 M108:T110 M132:T134 M156:T158 M180:T182 M204:T206 M228:T230 M252:T254 M276:T278 M300:T302 M324:T326 M348:T350 M372:T374 M396:T398 M420:T422 M444:T446 M468:T470 M492:T494 M516:T518 M540:T542 M564:T566 M588:T590 M612:T614 M636:T638 M660:T662 M732:T734 M708:T710" xr:uid="{801E5808-A440-467C-868B-01F7A37B6F3C}">
      <formula1>INDIRECT(G8)</formula1>
    </dataValidation>
    <dataValidation type="list" allowBlank="1" showInputMessage="1" showErrorMessage="1" sqref="F12:F14 F36:F38 F60:F62 F84:F86 F108:F110 F132:F134 F156:F158 F180:F182 F204:F206 F228:F230 F252:F254 F276:F278 F300:F302 F324:F326 F348:F350 F372:F374 F396:F398 F420:F422 F444:F446 F468:F470 F492:F494 F516:F518 F540:F542 F564:F566 F588:F590 F612:F614 F636:F638 F660:F662 F684:F686 F708:F710 F732:F734" xr:uid="{E96DC990-9332-43FA-A80B-5AE3607F18FA}">
      <formula1>"1,2,3"</formula1>
    </dataValidation>
  </dataValidations>
  <printOptions horizontalCentered="1" verticalCentered="1"/>
  <pageMargins left="0.19685039370078741" right="0.19685039370078741" top="0.59055118110236227" bottom="0.19685039370078741" header="0.51181102362204722" footer="0.51181102362204722"/>
  <pageSetup paperSize="9" scale="90" orientation="landscape" blackAndWhite="1" horizontalDpi="4294967293" verticalDpi="300" r:id="rId1"/>
  <headerFooter>
    <oddHeader>&amp;R&amp;"ＭＳ Ｐ明朝,標準"株式会社　重成土建</oddHeader>
  </headerFooter>
  <rowBreaks count="30" manualBreakCount="30">
    <brk id="24" max="27" man="1"/>
    <brk id="48" max="27" man="1"/>
    <brk id="72" max="27" man="1"/>
    <brk id="96" max="27" man="1"/>
    <brk id="120" max="27" man="1"/>
    <brk id="144" max="27" man="1"/>
    <brk id="168" max="27" man="1"/>
    <brk id="192" max="27" man="1"/>
    <brk id="216" max="27" man="1"/>
    <brk id="240" max="27" man="1"/>
    <brk id="264" max="27" man="1"/>
    <brk id="288" max="27" man="1"/>
    <brk id="312" max="27" man="1"/>
    <brk id="336" max="27" man="1"/>
    <brk id="360" max="27" man="1"/>
    <brk id="384" max="27" man="1"/>
    <brk id="408" max="27" man="1"/>
    <brk id="432" max="27" man="1"/>
    <brk id="456" max="27" man="1"/>
    <brk id="480" max="27" man="1"/>
    <brk id="504" max="27" man="1"/>
    <brk id="528" max="27" man="1"/>
    <brk id="552" max="27" man="1"/>
    <brk id="576" max="27" man="1"/>
    <brk id="600" max="27" man="1"/>
    <brk id="624" max="27" man="1"/>
    <brk id="648" max="27" man="1"/>
    <brk id="672" max="27" man="1"/>
    <brk id="696" max="27" man="1"/>
    <brk id="720" max="2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xr:uid="{F4678A47-1835-4349-99F5-82CF12A3E6A2}">
          <x14:formula1>
            <xm:f>'リスト2(PC入力用)'!$A$2:$A$31</xm:f>
          </x14:formula1>
          <xm:sqref>G18:Z20 G42:Z44 G66:Z68 G90:Z92 G114:Z116 G138:Z140 G162:Z164 G186:Z188 G210:Z212 G234:Z236 G258:Z260 G282:Z284 G306:Z308 G330:Z332 G354:Z356 G378:Z380 G402:Z404 G426:Z428 G450:Z452 G474:Z476 G498:Z500 G522:Z524 G546:Z548 G570:Z572 G594:Z596 G618:Z620 G642:Z644 G666:Z668 G690:Z692 G714:Z716 G738:Z740</xm:sqref>
        </x14:dataValidation>
        <x14:dataValidation type="list" allowBlank="1" showInputMessage="1" showErrorMessage="1" xr:uid="{F1F673EC-F2DE-4115-9637-023D0BC288E8}">
          <x14:formula1>
            <xm:f>'リスト1(PC入力用)'!$H$2:$H$16</xm:f>
          </x14:formula1>
          <xm:sqref>F15:X16</xm:sqref>
        </x14:dataValidation>
        <x14:dataValidation type="list" allowBlank="1" showInputMessage="1" showErrorMessage="1" xr:uid="{07F94D66-2711-4EB6-9E0B-4C93346449FA}">
          <x14:formula1>
            <xm:f>'リスト1(PC入力用)'!$A$2:$A$31</xm:f>
          </x14:formula1>
          <xm:sqref>N5:T6 V5:AB6</xm:sqref>
        </x14:dataValidation>
        <x14:dataValidation type="list" allowBlank="1" showInputMessage="1" showErrorMessage="1" xr:uid="{5C30E139-1BAE-4650-8D5A-AFBD48334EE6}">
          <x14:formula1>
            <xm:f>'リスト1(PC入力用)'!$A$2:$A$36</xm:f>
          </x14:formula1>
          <xm:sqref>N725:T726 V725:AB726 N29:T30 V29:AB30 N53:T54 V53:AB54 N77:T78 V77:AB78 N101:T102 V101:AB102 N125:T126 V125:AB126 N149:T150 V149:AB150 N173:T174 V173:AB174 N197:T198 V197:AB198 N221:T222 V221:AB222 N245:T246 V245:AB246 N269:T270 V269:AB270 N293:T294 V293:AB294 N317:T318 V317:AB318 N341:T342 V341:AB342 N365:T366 V365:AB366 N389:T390 V389:AB390 N413:T414 V413:AB414 N437:T438 V437:AB438 N461:T462 V461:AB462 N485:T486 V485:AB486 N509:T510 V509:AB510 N533:T534 V533:AB534 N557:T558 V557:AB558 N581:T582 V581:AB582 N605:T606 V605:AB606 N629:T630 V629:AB630 N653:T654 V653:AB654 N677:T678 V677:AB678 N701:T702 V701:AB702</xm:sqref>
        </x14:dataValidation>
        <x14:dataValidation type="list" allowBlank="1" showInputMessage="1" showErrorMessage="1" xr:uid="{68A64FDF-E91A-4B4D-AA24-9C37BAC9BFD0}">
          <x14:formula1>
            <xm:f>'リスト1(PC入力用)'!$K$1:$K$8</xm:f>
          </x14:formula1>
          <xm:sqref>K12:L14 K36:L38 K60:L62 K84:L86 K108:L110 K132:L134 K156:L158 K180:L182 K204:L206 K228:L230 K252:L254 K276:L278 K300:L302 K324:L326 K348:L350 K372:L374 K396:L398 K420:L422 K444:L446 K468:L470 K492:L494 K516:L518 K540:L542 K564:L566 K588:L590 K612:L614 K636:L638 K660:L662 K684:L686 K708:L710 K732:L734</xm:sqref>
        </x14:dataValidation>
        <x14:dataValidation type="list" allowBlank="1" showInputMessage="1" showErrorMessage="1" xr:uid="{0FC565D2-4782-4281-A912-22DF253F95B0}">
          <x14:formula1>
            <xm:f>'リスト1(PC入力用)'!$J$1:$J$8</xm:f>
          </x14:formula1>
          <xm:sqref>G8:H10 G32:H34 G56:H58 G80:H82 G104:H106 G128:H130 G152:H154 G176:H178 G200:H202 G224:H226 G248:H250 G272:H274 G296:H298 G320:H322 G344:H346 G368:H370 G392:H394 G416:H418 G440:H442 G464:H466 G488:H490 G512:H514 G536:H538 G560:H562 G584:H586 G608:H610 G632:H634 G656:H658 G680:H682 G704:H706 G728:H730</xm:sqref>
        </x14:dataValidation>
        <x14:dataValidation type="list" allowBlank="1" showInputMessage="1" showErrorMessage="1" xr:uid="{EF3443CA-6D4F-410B-AF79-DDCC7F56F77F}">
          <x14:formula1>
            <xm:f>'リスト1(PC入力用)'!$H$2:$H$20</xm:f>
          </x14:formula1>
          <xm:sqref>F63:X64 F735:X736 F711:X712 F687:X688 F663:X664 F639:X640 F615:X616 F591:X592 F567:X568 F543:X544 F519:X520 F495:X496 F471:X472 F447:X448 F423:X424 F399:X400 F375:X376 F351:X352 F327:X328 F303:X304 F279:X280 F255:X256 F231:X232 F207:X208 F183:X184 F159:X160 F135:X136 F111:X112 F87:X88 F39:X40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26E47-CBDF-47DE-A634-7757F51DD19C}">
  <dimension ref="A1:AC744"/>
  <sheetViews>
    <sheetView showGridLines="0" view="pageBreakPreview" zoomScaleNormal="100" zoomScaleSheetLayoutView="100" workbookViewId="0">
      <selection sqref="A1:L2"/>
    </sheetView>
  </sheetViews>
  <sheetFormatPr defaultRowHeight="13.5"/>
  <cols>
    <col min="1" max="28" width="5.625" style="4" customWidth="1"/>
    <col min="29" max="31" width="12.125" style="4" customWidth="1"/>
    <col min="32" max="16384" width="9" style="4"/>
  </cols>
  <sheetData>
    <row r="1" spans="1:29" ht="26.25" customHeight="1">
      <c r="A1" s="165" t="s">
        <v>22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"/>
      <c r="N1" s="1"/>
      <c r="O1" s="1"/>
      <c r="P1" s="2"/>
      <c r="T1" s="206"/>
      <c r="U1" s="206"/>
      <c r="V1" s="206"/>
      <c r="W1" s="206"/>
      <c r="X1" s="206"/>
      <c r="Y1" s="206"/>
      <c r="Z1" s="206"/>
      <c r="AA1" s="207" t="str">
        <f>IF(T1="","",T1)</f>
        <v/>
      </c>
      <c r="AB1" s="207"/>
      <c r="AC1" s="21"/>
    </row>
    <row r="2" spans="1:29" ht="26.25" customHeight="1">
      <c r="A2" s="166"/>
      <c r="B2" s="166"/>
      <c r="C2" s="166"/>
      <c r="D2" s="166"/>
      <c r="E2" s="166"/>
      <c r="F2" s="167"/>
      <c r="G2" s="167"/>
      <c r="H2" s="167"/>
      <c r="I2" s="167"/>
      <c r="J2" s="167"/>
      <c r="K2" s="167"/>
      <c r="L2" s="167"/>
      <c r="M2" s="168" t="s">
        <v>5</v>
      </c>
      <c r="N2" s="168"/>
      <c r="O2" s="233" t="str">
        <f>IF(PC入力用1ヶ月目!O2="","",PC入力用1ヶ月目!O2)</f>
        <v/>
      </c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</row>
    <row r="3" spans="1:29" ht="26.25" customHeight="1">
      <c r="A3" s="170" t="s">
        <v>6</v>
      </c>
      <c r="B3" s="171"/>
      <c r="C3" s="171"/>
      <c r="D3" s="171"/>
      <c r="E3" s="172"/>
      <c r="F3" s="176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8"/>
      <c r="S3" s="177"/>
      <c r="T3" s="177"/>
      <c r="U3" s="177"/>
      <c r="V3" s="177"/>
      <c r="W3" s="177"/>
      <c r="X3" s="177"/>
      <c r="Y3" s="177"/>
      <c r="Z3" s="177"/>
      <c r="AA3" s="177"/>
      <c r="AB3" s="179"/>
    </row>
    <row r="4" spans="1:29" ht="26.25" customHeight="1" thickBot="1">
      <c r="A4" s="173"/>
      <c r="B4" s="174"/>
      <c r="C4" s="174"/>
      <c r="D4" s="174"/>
      <c r="E4" s="175"/>
      <c r="F4" s="180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2"/>
      <c r="S4" s="181"/>
      <c r="T4" s="181"/>
      <c r="U4" s="181"/>
      <c r="V4" s="181"/>
      <c r="W4" s="181"/>
      <c r="X4" s="181"/>
      <c r="Y4" s="181"/>
      <c r="Z4" s="181"/>
      <c r="AA4" s="181"/>
      <c r="AB4" s="183"/>
    </row>
    <row r="5" spans="1:29" ht="26.25" customHeight="1" thickTop="1">
      <c r="A5" s="154" t="s">
        <v>7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6"/>
      <c r="M5" s="12">
        <v>1</v>
      </c>
      <c r="N5" s="188"/>
      <c r="O5" s="188"/>
      <c r="P5" s="188"/>
      <c r="Q5" s="188"/>
      <c r="R5" s="188"/>
      <c r="S5" s="188"/>
      <c r="T5" s="189"/>
      <c r="U5" s="17">
        <v>3</v>
      </c>
      <c r="V5" s="192"/>
      <c r="W5" s="192"/>
      <c r="X5" s="192"/>
      <c r="Y5" s="192"/>
      <c r="Z5" s="192"/>
      <c r="AA5" s="192"/>
      <c r="AB5" s="193"/>
    </row>
    <row r="6" spans="1:29" ht="26.25" customHeight="1" thickBot="1">
      <c r="A6" s="160" t="s">
        <v>18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2"/>
      <c r="M6" s="3">
        <v>2</v>
      </c>
      <c r="N6" s="190"/>
      <c r="O6" s="190"/>
      <c r="P6" s="190"/>
      <c r="Q6" s="190"/>
      <c r="R6" s="190"/>
      <c r="S6" s="190"/>
      <c r="T6" s="191"/>
      <c r="U6" s="3">
        <v>4</v>
      </c>
      <c r="V6" s="181"/>
      <c r="W6" s="181"/>
      <c r="X6" s="181"/>
      <c r="Y6" s="181"/>
      <c r="Z6" s="181"/>
      <c r="AA6" s="181"/>
      <c r="AB6" s="183"/>
    </row>
    <row r="7" spans="1:29" ht="26.25" customHeight="1" thickTop="1">
      <c r="A7" s="137" t="s">
        <v>16</v>
      </c>
      <c r="B7" s="138"/>
      <c r="C7" s="138"/>
      <c r="D7" s="138"/>
      <c r="E7" s="139"/>
      <c r="F7" s="5" t="s">
        <v>8</v>
      </c>
      <c r="G7" s="147" t="s">
        <v>141</v>
      </c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1"/>
      <c r="W7" s="148" t="s">
        <v>28</v>
      </c>
      <c r="X7" s="149"/>
      <c r="Y7" s="150"/>
      <c r="Z7" s="151" t="s">
        <v>25</v>
      </c>
      <c r="AA7" s="151"/>
      <c r="AB7" s="152"/>
    </row>
    <row r="8" spans="1:29" ht="26.25" customHeight="1">
      <c r="A8" s="142" t="s">
        <v>10</v>
      </c>
      <c r="B8" s="143"/>
      <c r="C8" s="143"/>
      <c r="D8" s="143"/>
      <c r="E8" s="153"/>
      <c r="F8" s="6">
        <v>1</v>
      </c>
      <c r="G8" s="194"/>
      <c r="H8" s="195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8"/>
      <c r="W8" s="46" t="str">
        <f>IF(I8="","",VLOOKUP(I8,'リスト1(PC入力用)'!$C$2:$E$169,2,FALSE))</f>
        <v/>
      </c>
      <c r="X8" s="47" t="str">
        <f>IF(I8="","",VLOOKUP(I8,'リスト1(PC入力用)'!$C$2:$E$169,3,FALSE))</f>
        <v/>
      </c>
      <c r="Y8" s="22" t="str">
        <f>IF(X8="","",W8+X8)</f>
        <v/>
      </c>
      <c r="Z8" s="201" t="str">
        <f>IF(Y8="","",_xlfn.IFS(Y8=2,"対策の必要なし",Y8=3,"現時点では必要なし",Y8=4,"何らかの対策が必要",Y8=5,"優先的な対策が必要",Y8=6,"即座に対策が必要"))</f>
        <v/>
      </c>
      <c r="AA8" s="202"/>
      <c r="AB8" s="203"/>
    </row>
    <row r="9" spans="1:29" ht="26.25" customHeight="1">
      <c r="A9" s="115" t="s">
        <v>19</v>
      </c>
      <c r="B9" s="116"/>
      <c r="C9" s="116"/>
      <c r="D9" s="116"/>
      <c r="E9" s="135"/>
      <c r="F9" s="6">
        <v>2</v>
      </c>
      <c r="G9" s="194"/>
      <c r="H9" s="195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8"/>
      <c r="W9" s="46" t="str">
        <f>IF(I9="","",VLOOKUP(I9,'リスト1(PC入力用)'!$C$2:$E$169,2,FALSE))</f>
        <v/>
      </c>
      <c r="X9" s="47" t="str">
        <f>IF(I9="","",VLOOKUP(I9,'リスト1(PC入力用)'!$C$2:$E$169,3,FALSE))</f>
        <v/>
      </c>
      <c r="Y9" s="22" t="str">
        <f>IF(X9="","",W9+X9)</f>
        <v/>
      </c>
      <c r="Z9" s="201" t="str">
        <f t="shared" ref="Z9:Z10" si="0">IF(Y9="","",_xlfn.IFS(Y9=2,"対策の必要なし",Y9=3,"現時点では必要なし",Y9=4,"何らかの対策が必要",Y9=5,"優先的な対策が必要",Y9=6,"即座に対策が必要"))</f>
        <v/>
      </c>
      <c r="AA9" s="202"/>
      <c r="AB9" s="203"/>
    </row>
    <row r="10" spans="1:29" ht="26.25" customHeight="1" thickBot="1">
      <c r="A10" s="117"/>
      <c r="B10" s="118"/>
      <c r="C10" s="118"/>
      <c r="D10" s="118"/>
      <c r="E10" s="136"/>
      <c r="F10" s="7">
        <v>3</v>
      </c>
      <c r="G10" s="182"/>
      <c r="H10" s="196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200"/>
      <c r="W10" s="46" t="str">
        <f>IF(I10="","",VLOOKUP(I10,'リスト1(PC入力用)'!$C$2:$E$169,2,FALSE))</f>
        <v/>
      </c>
      <c r="X10" s="47" t="str">
        <f>IF(I10="","",VLOOKUP(I10,'リスト1(PC入力用)'!$C$2:$E$169,3,FALSE))</f>
        <v/>
      </c>
      <c r="Y10" s="23" t="str">
        <f>IF(X10="","",W10+X10)</f>
        <v/>
      </c>
      <c r="Z10" s="201" t="str">
        <f t="shared" si="0"/>
        <v/>
      </c>
      <c r="AA10" s="202"/>
      <c r="AB10" s="203"/>
    </row>
    <row r="11" spans="1:29" ht="26.25" customHeight="1" thickTop="1">
      <c r="A11" s="137" t="s">
        <v>17</v>
      </c>
      <c r="B11" s="138"/>
      <c r="C11" s="138"/>
      <c r="D11" s="138"/>
      <c r="E11" s="139"/>
      <c r="F11" s="8" t="s">
        <v>8</v>
      </c>
      <c r="G11" s="11" t="s">
        <v>30</v>
      </c>
      <c r="H11" s="225" t="s">
        <v>23</v>
      </c>
      <c r="I11" s="226"/>
      <c r="J11" s="226"/>
      <c r="K11" s="147" t="s">
        <v>24</v>
      </c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1"/>
    </row>
    <row r="12" spans="1:29" ht="26.25" customHeight="1">
      <c r="A12" s="142" t="s">
        <v>33</v>
      </c>
      <c r="B12" s="143"/>
      <c r="C12" s="143"/>
      <c r="D12" s="143"/>
      <c r="E12" s="143"/>
      <c r="F12" s="9"/>
      <c r="G12" s="34" t="str">
        <f>IF(F12="","",VLOOKUP(F12,F8:Y10,20,FALSE))</f>
        <v/>
      </c>
      <c r="H12" s="219" t="str">
        <f>IF(F12="","",VLOOKUP(F12,F8:AB10,21,FALSE))</f>
        <v/>
      </c>
      <c r="I12" s="220"/>
      <c r="J12" s="221"/>
      <c r="K12" s="194"/>
      <c r="L12" s="195"/>
      <c r="M12" s="186"/>
      <c r="N12" s="184"/>
      <c r="O12" s="184"/>
      <c r="P12" s="184"/>
      <c r="Q12" s="184"/>
      <c r="R12" s="184"/>
      <c r="S12" s="184"/>
      <c r="T12" s="187"/>
      <c r="U12" s="184"/>
      <c r="V12" s="184"/>
      <c r="W12" s="184"/>
      <c r="X12" s="184"/>
      <c r="Y12" s="184"/>
      <c r="Z12" s="184"/>
      <c r="AA12" s="184"/>
      <c r="AB12" s="185"/>
    </row>
    <row r="13" spans="1:29" ht="26.25" customHeight="1">
      <c r="A13" s="115" t="s">
        <v>31</v>
      </c>
      <c r="B13" s="116"/>
      <c r="C13" s="116"/>
      <c r="D13" s="116"/>
      <c r="E13" s="116"/>
      <c r="F13" s="9"/>
      <c r="G13" s="34" t="str">
        <f>IF(F13="","",VLOOKUP(F13,F8:Y10,20,FALSE))</f>
        <v/>
      </c>
      <c r="H13" s="219" t="str">
        <f>IF(F13="","",VLOOKUP(F13,F8:AB10,21,FALSE))</f>
        <v/>
      </c>
      <c r="I13" s="220"/>
      <c r="J13" s="221"/>
      <c r="K13" s="194"/>
      <c r="L13" s="195"/>
      <c r="M13" s="186"/>
      <c r="N13" s="184"/>
      <c r="O13" s="184"/>
      <c r="P13" s="184"/>
      <c r="Q13" s="184"/>
      <c r="R13" s="184"/>
      <c r="S13" s="184"/>
      <c r="T13" s="187"/>
      <c r="U13" s="184"/>
      <c r="V13" s="184"/>
      <c r="W13" s="184"/>
      <c r="X13" s="184"/>
      <c r="Y13" s="184"/>
      <c r="Z13" s="184"/>
      <c r="AA13" s="184"/>
      <c r="AB13" s="185"/>
    </row>
    <row r="14" spans="1:29" ht="26.25" customHeight="1" thickBot="1">
      <c r="A14" s="117"/>
      <c r="B14" s="118"/>
      <c r="C14" s="118"/>
      <c r="D14" s="118"/>
      <c r="E14" s="118"/>
      <c r="F14" s="10"/>
      <c r="G14" s="34" t="str">
        <f>IF(F14="","",VLOOKUP(F14,F8:Y10,20,FALSE))</f>
        <v/>
      </c>
      <c r="H14" s="222" t="str">
        <f>IF(F14="","",VLOOKUP(F14,F8:AB10,21,FALSE))</f>
        <v/>
      </c>
      <c r="I14" s="223"/>
      <c r="J14" s="224"/>
      <c r="K14" s="182"/>
      <c r="L14" s="196"/>
      <c r="M14" s="204"/>
      <c r="N14" s="181"/>
      <c r="O14" s="181"/>
      <c r="P14" s="181"/>
      <c r="Q14" s="181"/>
      <c r="R14" s="181"/>
      <c r="S14" s="181"/>
      <c r="T14" s="205"/>
      <c r="U14" s="184"/>
      <c r="V14" s="184"/>
      <c r="W14" s="184"/>
      <c r="X14" s="184"/>
      <c r="Y14" s="184"/>
      <c r="Z14" s="184"/>
      <c r="AA14" s="184"/>
      <c r="AB14" s="185"/>
    </row>
    <row r="15" spans="1:29" ht="26.25" customHeight="1" thickTop="1">
      <c r="A15" s="123" t="s">
        <v>13</v>
      </c>
      <c r="B15" s="124"/>
      <c r="C15" s="124"/>
      <c r="D15" s="124"/>
      <c r="E15" s="124"/>
      <c r="F15" s="229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131" t="s">
        <v>35</v>
      </c>
      <c r="Z15" s="131"/>
      <c r="AA15" s="131"/>
      <c r="AB15" s="132"/>
    </row>
    <row r="16" spans="1:29" ht="26.25" customHeight="1" thickBot="1">
      <c r="A16" s="125"/>
      <c r="B16" s="126"/>
      <c r="C16" s="126"/>
      <c r="D16" s="126"/>
      <c r="E16" s="126"/>
      <c r="F16" s="231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133"/>
      <c r="Z16" s="133"/>
      <c r="AA16" s="133"/>
      <c r="AB16" s="134"/>
    </row>
    <row r="17" spans="1:29" ht="26.25" customHeight="1" thickTop="1">
      <c r="A17" s="101" t="s">
        <v>11</v>
      </c>
      <c r="B17" s="208"/>
      <c r="C17" s="209"/>
      <c r="D17" s="209"/>
      <c r="E17" s="210"/>
      <c r="F17" s="112" t="s">
        <v>12</v>
      </c>
      <c r="G17" s="14" t="s">
        <v>14</v>
      </c>
      <c r="H17" s="15">
        <v>2</v>
      </c>
      <c r="I17" s="13">
        <v>3</v>
      </c>
      <c r="J17" s="15">
        <v>4</v>
      </c>
      <c r="K17" s="15">
        <v>5</v>
      </c>
      <c r="L17" s="16">
        <v>6</v>
      </c>
      <c r="M17" s="16">
        <v>7</v>
      </c>
      <c r="N17" s="16">
        <v>8</v>
      </c>
      <c r="O17" s="16">
        <v>9</v>
      </c>
      <c r="P17" s="16">
        <v>10</v>
      </c>
      <c r="Q17" s="15">
        <v>11</v>
      </c>
      <c r="R17" s="16">
        <v>12</v>
      </c>
      <c r="S17" s="16">
        <v>13</v>
      </c>
      <c r="T17" s="16">
        <v>14</v>
      </c>
      <c r="U17" s="16">
        <v>15</v>
      </c>
      <c r="V17" s="16">
        <v>16</v>
      </c>
      <c r="W17" s="16">
        <v>17</v>
      </c>
      <c r="X17" s="16">
        <v>18</v>
      </c>
      <c r="Y17" s="16">
        <v>19</v>
      </c>
      <c r="Z17" s="18">
        <v>20</v>
      </c>
      <c r="AA17" s="86"/>
      <c r="AB17" s="87"/>
    </row>
    <row r="18" spans="1:29" ht="26.25" customHeight="1">
      <c r="A18" s="101"/>
      <c r="B18" s="211"/>
      <c r="C18" s="212"/>
      <c r="D18" s="212"/>
      <c r="E18" s="213"/>
      <c r="F18" s="113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88"/>
      <c r="AB18" s="89"/>
    </row>
    <row r="19" spans="1:29" ht="26.25" customHeight="1">
      <c r="A19" s="101"/>
      <c r="B19" s="211"/>
      <c r="C19" s="212"/>
      <c r="D19" s="212"/>
      <c r="E19" s="213"/>
      <c r="F19" s="113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88"/>
      <c r="AB19" s="89"/>
    </row>
    <row r="20" spans="1:29" ht="26.25" customHeight="1">
      <c r="A20" s="102"/>
      <c r="B20" s="214"/>
      <c r="C20" s="215"/>
      <c r="D20" s="215"/>
      <c r="E20" s="216"/>
      <c r="F20" s="114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90"/>
      <c r="AB20" s="91"/>
    </row>
    <row r="21" spans="1:29" ht="26.25" customHeight="1">
      <c r="A21" s="28"/>
      <c r="B21" s="29"/>
      <c r="C21" s="29"/>
      <c r="D21" s="29"/>
      <c r="E21" s="29"/>
      <c r="F21" s="28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27"/>
      <c r="Z21" s="27"/>
      <c r="AA21" s="26"/>
      <c r="AB21" s="26"/>
    </row>
    <row r="22" spans="1:29" ht="26.25" customHeight="1">
      <c r="A22" s="92" t="s">
        <v>9</v>
      </c>
      <c r="B22" s="93"/>
      <c r="C22" s="64" t="s">
        <v>21</v>
      </c>
      <c r="D22" s="64"/>
      <c r="E22" s="64"/>
      <c r="F22" s="64"/>
      <c r="G22" s="98"/>
      <c r="H22" s="61" t="s">
        <v>15</v>
      </c>
      <c r="I22" s="61"/>
      <c r="J22" s="64" t="s">
        <v>20</v>
      </c>
      <c r="K22" s="64"/>
      <c r="L22" s="64"/>
      <c r="M22" s="64"/>
      <c r="N22" s="64"/>
      <c r="O22" s="98"/>
      <c r="P22" s="61" t="s">
        <v>29</v>
      </c>
      <c r="Q22" s="61"/>
      <c r="R22" s="61"/>
      <c r="S22" s="61"/>
      <c r="T22" s="64" t="s">
        <v>26</v>
      </c>
      <c r="U22" s="64"/>
      <c r="V22" s="64"/>
      <c r="W22" s="67" t="s">
        <v>23</v>
      </c>
      <c r="X22" s="68"/>
      <c r="Y22" s="73" t="s">
        <v>34</v>
      </c>
      <c r="Z22" s="73"/>
      <c r="AA22" s="73"/>
      <c r="AB22" s="74"/>
    </row>
    <row r="23" spans="1:29" ht="26.25" customHeight="1">
      <c r="A23" s="94"/>
      <c r="B23" s="95"/>
      <c r="C23" s="65"/>
      <c r="D23" s="65"/>
      <c r="E23" s="65"/>
      <c r="F23" s="65"/>
      <c r="G23" s="99"/>
      <c r="H23" s="62"/>
      <c r="I23" s="62"/>
      <c r="J23" s="65"/>
      <c r="K23" s="65"/>
      <c r="L23" s="65"/>
      <c r="M23" s="65"/>
      <c r="N23" s="65"/>
      <c r="O23" s="99"/>
      <c r="P23" s="62"/>
      <c r="Q23" s="62"/>
      <c r="R23" s="62"/>
      <c r="S23" s="62"/>
      <c r="T23" s="65"/>
      <c r="U23" s="65"/>
      <c r="V23" s="65"/>
      <c r="W23" s="69"/>
      <c r="X23" s="70"/>
      <c r="Y23" s="75"/>
      <c r="Z23" s="75"/>
      <c r="AA23" s="75"/>
      <c r="AB23" s="76"/>
    </row>
    <row r="24" spans="1:29" ht="26.25" customHeight="1">
      <c r="A24" s="96"/>
      <c r="B24" s="97"/>
      <c r="C24" s="66"/>
      <c r="D24" s="66"/>
      <c r="E24" s="66"/>
      <c r="F24" s="66"/>
      <c r="G24" s="100"/>
      <c r="H24" s="63"/>
      <c r="I24" s="63"/>
      <c r="J24" s="66"/>
      <c r="K24" s="66"/>
      <c r="L24" s="66"/>
      <c r="M24" s="66"/>
      <c r="N24" s="66"/>
      <c r="O24" s="100"/>
      <c r="P24" s="63"/>
      <c r="Q24" s="63"/>
      <c r="R24" s="63"/>
      <c r="S24" s="63"/>
      <c r="T24" s="66"/>
      <c r="U24" s="66"/>
      <c r="V24" s="66"/>
      <c r="W24" s="71"/>
      <c r="X24" s="72"/>
      <c r="Y24" s="77"/>
      <c r="Z24" s="77"/>
      <c r="AA24" s="77"/>
      <c r="AB24" s="78"/>
    </row>
    <row r="25" spans="1:29" ht="26.25" customHeight="1">
      <c r="A25" s="165" t="s">
        <v>22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"/>
      <c r="N25" s="1"/>
      <c r="O25" s="1"/>
      <c r="P25" s="2"/>
      <c r="T25" s="227" t="str">
        <f>IF(T1="","",T1+1)</f>
        <v/>
      </c>
      <c r="U25" s="227"/>
      <c r="V25" s="227"/>
      <c r="W25" s="227"/>
      <c r="X25" s="227"/>
      <c r="Y25" s="227"/>
      <c r="Z25" s="227"/>
      <c r="AA25" s="207" t="str">
        <f>IF(T25="","",T25)</f>
        <v/>
      </c>
      <c r="AB25" s="207"/>
      <c r="AC25" s="21"/>
    </row>
    <row r="26" spans="1:29" ht="26.25" customHeight="1">
      <c r="A26" s="166"/>
      <c r="B26" s="166"/>
      <c r="C26" s="166"/>
      <c r="D26" s="166"/>
      <c r="E26" s="166"/>
      <c r="F26" s="167"/>
      <c r="G26" s="167"/>
      <c r="H26" s="167"/>
      <c r="I26" s="167"/>
      <c r="J26" s="167"/>
      <c r="K26" s="167"/>
      <c r="L26" s="167"/>
      <c r="M26" s="168" t="s">
        <v>5</v>
      </c>
      <c r="N26" s="168"/>
      <c r="O26" s="228" t="str">
        <f>IF(O2="","",O2)</f>
        <v/>
      </c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</row>
    <row r="27" spans="1:29" ht="26.25" customHeight="1">
      <c r="A27" s="170" t="s">
        <v>6</v>
      </c>
      <c r="B27" s="171"/>
      <c r="C27" s="171"/>
      <c r="D27" s="171"/>
      <c r="E27" s="172"/>
      <c r="F27" s="176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8"/>
      <c r="S27" s="177"/>
      <c r="T27" s="177"/>
      <c r="U27" s="177"/>
      <c r="V27" s="177"/>
      <c r="W27" s="177"/>
      <c r="X27" s="177"/>
      <c r="Y27" s="177"/>
      <c r="Z27" s="177"/>
      <c r="AA27" s="177"/>
      <c r="AB27" s="179"/>
    </row>
    <row r="28" spans="1:29" ht="26.25" customHeight="1" thickBot="1">
      <c r="A28" s="173"/>
      <c r="B28" s="174"/>
      <c r="C28" s="174"/>
      <c r="D28" s="174"/>
      <c r="E28" s="175"/>
      <c r="F28" s="180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2"/>
      <c r="S28" s="181"/>
      <c r="T28" s="181"/>
      <c r="U28" s="181"/>
      <c r="V28" s="181"/>
      <c r="W28" s="181"/>
      <c r="X28" s="181"/>
      <c r="Y28" s="181"/>
      <c r="Z28" s="181"/>
      <c r="AA28" s="181"/>
      <c r="AB28" s="183"/>
    </row>
    <row r="29" spans="1:29" ht="26.25" customHeight="1" thickTop="1">
      <c r="A29" s="154" t="s">
        <v>7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6"/>
      <c r="M29" s="12">
        <v>1</v>
      </c>
      <c r="N29" s="188"/>
      <c r="O29" s="188"/>
      <c r="P29" s="188"/>
      <c r="Q29" s="188"/>
      <c r="R29" s="188"/>
      <c r="S29" s="188"/>
      <c r="T29" s="189"/>
      <c r="U29" s="17">
        <v>3</v>
      </c>
      <c r="V29" s="192"/>
      <c r="W29" s="192"/>
      <c r="X29" s="192"/>
      <c r="Y29" s="192"/>
      <c r="Z29" s="192"/>
      <c r="AA29" s="192"/>
      <c r="AB29" s="193"/>
    </row>
    <row r="30" spans="1:29" ht="26.25" customHeight="1" thickBot="1">
      <c r="A30" s="160" t="s">
        <v>18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2"/>
      <c r="M30" s="3">
        <v>2</v>
      </c>
      <c r="N30" s="190"/>
      <c r="O30" s="190"/>
      <c r="P30" s="190"/>
      <c r="Q30" s="190"/>
      <c r="R30" s="190"/>
      <c r="S30" s="190"/>
      <c r="T30" s="191"/>
      <c r="U30" s="3">
        <v>4</v>
      </c>
      <c r="V30" s="181"/>
      <c r="W30" s="181"/>
      <c r="X30" s="181"/>
      <c r="Y30" s="181"/>
      <c r="Z30" s="181"/>
      <c r="AA30" s="181"/>
      <c r="AB30" s="183"/>
    </row>
    <row r="31" spans="1:29" ht="26.25" customHeight="1" thickTop="1">
      <c r="A31" s="137" t="s">
        <v>16</v>
      </c>
      <c r="B31" s="138"/>
      <c r="C31" s="138"/>
      <c r="D31" s="138"/>
      <c r="E31" s="139"/>
      <c r="F31" s="5" t="s">
        <v>8</v>
      </c>
      <c r="G31" s="147" t="s">
        <v>141</v>
      </c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1"/>
      <c r="W31" s="148" t="s">
        <v>28</v>
      </c>
      <c r="X31" s="149"/>
      <c r="Y31" s="150"/>
      <c r="Z31" s="151" t="s">
        <v>25</v>
      </c>
      <c r="AA31" s="151"/>
      <c r="AB31" s="152"/>
    </row>
    <row r="32" spans="1:29" ht="26.25" customHeight="1">
      <c r="A32" s="142" t="s">
        <v>10</v>
      </c>
      <c r="B32" s="143"/>
      <c r="C32" s="143"/>
      <c r="D32" s="143"/>
      <c r="E32" s="153"/>
      <c r="F32" s="6">
        <v>1</v>
      </c>
      <c r="G32" s="194"/>
      <c r="H32" s="195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8"/>
      <c r="W32" s="46" t="str">
        <f>IF(I32="","",VLOOKUP(I32,'リスト1(PC入力用)'!$C$2:$E$169,2,FALSE))</f>
        <v/>
      </c>
      <c r="X32" s="47" t="str">
        <f>IF(I32="","",VLOOKUP(I32,'リスト1(PC入力用)'!$C$2:$E$169,3,FALSE))</f>
        <v/>
      </c>
      <c r="Y32" s="22" t="str">
        <f>IF(X32="","",W32+X32)</f>
        <v/>
      </c>
      <c r="Z32" s="201" t="str">
        <f>IF(Y32="","",_xlfn.IFS(Y32=2,"対策の必要なし",Y32=3,"現時点では必要なし",Y32=4,"何らかの対策が必要",Y32=5,"優先的な対策が必要",Y32=6,"即座に対策が必要"))</f>
        <v/>
      </c>
      <c r="AA32" s="202"/>
      <c r="AB32" s="203"/>
    </row>
    <row r="33" spans="1:28" ht="26.25" customHeight="1">
      <c r="A33" s="115" t="s">
        <v>19</v>
      </c>
      <c r="B33" s="116"/>
      <c r="C33" s="116"/>
      <c r="D33" s="116"/>
      <c r="E33" s="135"/>
      <c r="F33" s="6">
        <v>2</v>
      </c>
      <c r="G33" s="194"/>
      <c r="H33" s="195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8"/>
      <c r="W33" s="46" t="str">
        <f>IF(I33="","",VLOOKUP(I33,'リスト1(PC入力用)'!$C$2:$E$169,2,FALSE))</f>
        <v/>
      </c>
      <c r="X33" s="47" t="str">
        <f>IF(I33="","",VLOOKUP(I33,'リスト1(PC入力用)'!$C$2:$E$169,3,FALSE))</f>
        <v/>
      </c>
      <c r="Y33" s="22" t="str">
        <f>IF(X33="","",W33+X33)</f>
        <v/>
      </c>
      <c r="Z33" s="201" t="str">
        <f t="shared" ref="Z33:Z34" si="1">IF(Y33="","",_xlfn.IFS(Y33=2,"対策の必要なし",Y33=3,"現時点では必要なし",Y33=4,"何らかの対策が必要",Y33=5,"優先的な対策が必要",Y33=6,"即座に対策が必要"))</f>
        <v/>
      </c>
      <c r="AA33" s="202"/>
      <c r="AB33" s="203"/>
    </row>
    <row r="34" spans="1:28" ht="26.25" customHeight="1" thickBot="1">
      <c r="A34" s="117"/>
      <c r="B34" s="118"/>
      <c r="C34" s="118"/>
      <c r="D34" s="118"/>
      <c r="E34" s="136"/>
      <c r="F34" s="7">
        <v>3</v>
      </c>
      <c r="G34" s="182"/>
      <c r="H34" s="196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200"/>
      <c r="W34" s="46" t="str">
        <f>IF(I34="","",VLOOKUP(I34,'リスト1(PC入力用)'!$C$2:$E$169,2,FALSE))</f>
        <v/>
      </c>
      <c r="X34" s="47" t="str">
        <f>IF(I34="","",VLOOKUP(I34,'リスト1(PC入力用)'!$C$2:$E$169,3,FALSE))</f>
        <v/>
      </c>
      <c r="Y34" s="23" t="str">
        <f>IF(X34="","",W34+X34)</f>
        <v/>
      </c>
      <c r="Z34" s="201" t="str">
        <f t="shared" si="1"/>
        <v/>
      </c>
      <c r="AA34" s="202"/>
      <c r="AB34" s="203"/>
    </row>
    <row r="35" spans="1:28" ht="26.25" customHeight="1" thickTop="1">
      <c r="A35" s="137" t="s">
        <v>17</v>
      </c>
      <c r="B35" s="138"/>
      <c r="C35" s="138"/>
      <c r="D35" s="138"/>
      <c r="E35" s="139"/>
      <c r="F35" s="8" t="s">
        <v>8</v>
      </c>
      <c r="G35" s="11" t="s">
        <v>30</v>
      </c>
      <c r="H35" s="225" t="s">
        <v>23</v>
      </c>
      <c r="I35" s="226"/>
      <c r="J35" s="226"/>
      <c r="K35" s="147" t="s">
        <v>24</v>
      </c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1"/>
    </row>
    <row r="36" spans="1:28" ht="26.25" customHeight="1">
      <c r="A36" s="142" t="s">
        <v>33</v>
      </c>
      <c r="B36" s="143"/>
      <c r="C36" s="143"/>
      <c r="D36" s="143"/>
      <c r="E36" s="143"/>
      <c r="F36" s="9"/>
      <c r="G36" s="34" t="str">
        <f>IF(F36="","",VLOOKUP(F36,F32:Y34,20,FALSE))</f>
        <v/>
      </c>
      <c r="H36" s="219" t="str">
        <f>IF(F36="","",VLOOKUP(F36,F32:AB34,21,FALSE))</f>
        <v/>
      </c>
      <c r="I36" s="220"/>
      <c r="J36" s="221"/>
      <c r="K36" s="194"/>
      <c r="L36" s="195"/>
      <c r="M36" s="186"/>
      <c r="N36" s="184"/>
      <c r="O36" s="184"/>
      <c r="P36" s="184"/>
      <c r="Q36" s="184"/>
      <c r="R36" s="184"/>
      <c r="S36" s="184"/>
      <c r="T36" s="187"/>
      <c r="U36" s="184"/>
      <c r="V36" s="184"/>
      <c r="W36" s="184"/>
      <c r="X36" s="184"/>
      <c r="Y36" s="184"/>
      <c r="Z36" s="184"/>
      <c r="AA36" s="184"/>
      <c r="AB36" s="185"/>
    </row>
    <row r="37" spans="1:28" ht="26.25" customHeight="1">
      <c r="A37" s="115" t="s">
        <v>31</v>
      </c>
      <c r="B37" s="116"/>
      <c r="C37" s="116"/>
      <c r="D37" s="116"/>
      <c r="E37" s="116"/>
      <c r="F37" s="9"/>
      <c r="G37" s="34" t="str">
        <f>IF(F37="","",VLOOKUP(F37,F32:Y34,20,FALSE))</f>
        <v/>
      </c>
      <c r="H37" s="219" t="str">
        <f>IF(F37="","",VLOOKUP(F37,F32:AB34,21,FALSE))</f>
        <v/>
      </c>
      <c r="I37" s="220"/>
      <c r="J37" s="221"/>
      <c r="K37" s="194"/>
      <c r="L37" s="195"/>
      <c r="M37" s="186"/>
      <c r="N37" s="184"/>
      <c r="O37" s="184"/>
      <c r="P37" s="184"/>
      <c r="Q37" s="184"/>
      <c r="R37" s="184"/>
      <c r="S37" s="184"/>
      <c r="T37" s="187"/>
      <c r="U37" s="184"/>
      <c r="V37" s="184"/>
      <c r="W37" s="184"/>
      <c r="X37" s="184"/>
      <c r="Y37" s="184"/>
      <c r="Z37" s="184"/>
      <c r="AA37" s="184"/>
      <c r="AB37" s="185"/>
    </row>
    <row r="38" spans="1:28" ht="26.25" customHeight="1" thickBot="1">
      <c r="A38" s="117"/>
      <c r="B38" s="118"/>
      <c r="C38" s="118"/>
      <c r="D38" s="118"/>
      <c r="E38" s="118"/>
      <c r="F38" s="10"/>
      <c r="G38" s="34" t="str">
        <f>IF(F38="","",VLOOKUP(F38,F32:Y34,20,FALSE))</f>
        <v/>
      </c>
      <c r="H38" s="222" t="str">
        <f>IF(F38="","",VLOOKUP(F38,F32:AB34,21,FALSE))</f>
        <v/>
      </c>
      <c r="I38" s="223"/>
      <c r="J38" s="224"/>
      <c r="K38" s="182"/>
      <c r="L38" s="196"/>
      <c r="M38" s="204"/>
      <c r="N38" s="181"/>
      <c r="O38" s="181"/>
      <c r="P38" s="181"/>
      <c r="Q38" s="181"/>
      <c r="R38" s="181"/>
      <c r="S38" s="181"/>
      <c r="T38" s="205"/>
      <c r="U38" s="184"/>
      <c r="V38" s="184"/>
      <c r="W38" s="184"/>
      <c r="X38" s="184"/>
      <c r="Y38" s="184"/>
      <c r="Z38" s="184"/>
      <c r="AA38" s="184"/>
      <c r="AB38" s="185"/>
    </row>
    <row r="39" spans="1:28" ht="26.25" customHeight="1" thickTop="1">
      <c r="A39" s="123" t="s">
        <v>13</v>
      </c>
      <c r="B39" s="124"/>
      <c r="C39" s="124"/>
      <c r="D39" s="124"/>
      <c r="E39" s="124"/>
      <c r="F39" s="229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131" t="s">
        <v>35</v>
      </c>
      <c r="Z39" s="131"/>
      <c r="AA39" s="131"/>
      <c r="AB39" s="132"/>
    </row>
    <row r="40" spans="1:28" ht="26.25" customHeight="1" thickBot="1">
      <c r="A40" s="125"/>
      <c r="B40" s="126"/>
      <c r="C40" s="126"/>
      <c r="D40" s="126"/>
      <c r="E40" s="126"/>
      <c r="F40" s="231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133"/>
      <c r="Z40" s="133"/>
      <c r="AA40" s="133"/>
      <c r="AB40" s="134"/>
    </row>
    <row r="41" spans="1:28" ht="26.25" customHeight="1" thickTop="1">
      <c r="A41" s="101" t="s">
        <v>11</v>
      </c>
      <c r="B41" s="208" t="str">
        <f>IF(B17="","",B17)</f>
        <v/>
      </c>
      <c r="C41" s="209"/>
      <c r="D41" s="209"/>
      <c r="E41" s="210"/>
      <c r="F41" s="112" t="s">
        <v>12</v>
      </c>
      <c r="G41" s="14" t="s">
        <v>14</v>
      </c>
      <c r="H41" s="15">
        <v>2</v>
      </c>
      <c r="I41" s="13">
        <v>3</v>
      </c>
      <c r="J41" s="15">
        <v>4</v>
      </c>
      <c r="K41" s="15">
        <v>5</v>
      </c>
      <c r="L41" s="16">
        <v>6</v>
      </c>
      <c r="M41" s="16">
        <v>7</v>
      </c>
      <c r="N41" s="16">
        <v>8</v>
      </c>
      <c r="O41" s="16">
        <v>9</v>
      </c>
      <c r="P41" s="16">
        <v>10</v>
      </c>
      <c r="Q41" s="15">
        <v>11</v>
      </c>
      <c r="R41" s="16">
        <v>12</v>
      </c>
      <c r="S41" s="16">
        <v>13</v>
      </c>
      <c r="T41" s="16">
        <v>14</v>
      </c>
      <c r="U41" s="16">
        <v>15</v>
      </c>
      <c r="V41" s="16">
        <v>16</v>
      </c>
      <c r="W41" s="16">
        <v>17</v>
      </c>
      <c r="X41" s="16">
        <v>18</v>
      </c>
      <c r="Y41" s="16">
        <v>19</v>
      </c>
      <c r="Z41" s="18">
        <v>20</v>
      </c>
      <c r="AA41" s="86"/>
      <c r="AB41" s="87"/>
    </row>
    <row r="42" spans="1:28" ht="26.25" customHeight="1">
      <c r="A42" s="101"/>
      <c r="B42" s="211"/>
      <c r="C42" s="212"/>
      <c r="D42" s="212"/>
      <c r="E42" s="213"/>
      <c r="F42" s="113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88"/>
      <c r="AB42" s="89"/>
    </row>
    <row r="43" spans="1:28" ht="26.25" customHeight="1">
      <c r="A43" s="101"/>
      <c r="B43" s="211"/>
      <c r="C43" s="212"/>
      <c r="D43" s="212"/>
      <c r="E43" s="213"/>
      <c r="F43" s="113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88"/>
      <c r="AB43" s="89"/>
    </row>
    <row r="44" spans="1:28" ht="26.25" customHeight="1">
      <c r="A44" s="102"/>
      <c r="B44" s="214"/>
      <c r="C44" s="215"/>
      <c r="D44" s="215"/>
      <c r="E44" s="216"/>
      <c r="F44" s="114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90"/>
      <c r="AB44" s="91"/>
    </row>
    <row r="45" spans="1:28" ht="26.25" customHeight="1">
      <c r="A45" s="28"/>
      <c r="B45" s="29"/>
      <c r="C45" s="29"/>
      <c r="D45" s="29"/>
      <c r="E45" s="29"/>
      <c r="F45" s="28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27"/>
      <c r="Z45" s="27"/>
      <c r="AA45" s="26"/>
      <c r="AB45" s="26"/>
    </row>
    <row r="46" spans="1:28" ht="26.25" customHeight="1">
      <c r="A46" s="92" t="s">
        <v>9</v>
      </c>
      <c r="B46" s="93"/>
      <c r="C46" s="64" t="s">
        <v>21</v>
      </c>
      <c r="D46" s="64"/>
      <c r="E46" s="64"/>
      <c r="F46" s="64"/>
      <c r="G46" s="98"/>
      <c r="H46" s="61" t="s">
        <v>15</v>
      </c>
      <c r="I46" s="61"/>
      <c r="J46" s="64" t="s">
        <v>20</v>
      </c>
      <c r="K46" s="64"/>
      <c r="L46" s="64"/>
      <c r="M46" s="64"/>
      <c r="N46" s="64"/>
      <c r="O46" s="98"/>
      <c r="P46" s="61" t="s">
        <v>29</v>
      </c>
      <c r="Q46" s="61"/>
      <c r="R46" s="61"/>
      <c r="S46" s="61"/>
      <c r="T46" s="64" t="s">
        <v>26</v>
      </c>
      <c r="U46" s="64"/>
      <c r="V46" s="64"/>
      <c r="W46" s="67" t="s">
        <v>23</v>
      </c>
      <c r="X46" s="68"/>
      <c r="Y46" s="73" t="s">
        <v>34</v>
      </c>
      <c r="Z46" s="73"/>
      <c r="AA46" s="73"/>
      <c r="AB46" s="74"/>
    </row>
    <row r="47" spans="1:28" ht="26.25" customHeight="1">
      <c r="A47" s="94"/>
      <c r="B47" s="95"/>
      <c r="C47" s="65"/>
      <c r="D47" s="65"/>
      <c r="E47" s="65"/>
      <c r="F47" s="65"/>
      <c r="G47" s="99"/>
      <c r="H47" s="62"/>
      <c r="I47" s="62"/>
      <c r="J47" s="65"/>
      <c r="K47" s="65"/>
      <c r="L47" s="65"/>
      <c r="M47" s="65"/>
      <c r="N47" s="65"/>
      <c r="O47" s="99"/>
      <c r="P47" s="62"/>
      <c r="Q47" s="62"/>
      <c r="R47" s="62"/>
      <c r="S47" s="62"/>
      <c r="T47" s="65"/>
      <c r="U47" s="65"/>
      <c r="V47" s="65"/>
      <c r="W47" s="69"/>
      <c r="X47" s="70"/>
      <c r="Y47" s="75"/>
      <c r="Z47" s="75"/>
      <c r="AA47" s="75"/>
      <c r="AB47" s="76"/>
    </row>
    <row r="48" spans="1:28" ht="26.25" customHeight="1">
      <c r="A48" s="96"/>
      <c r="B48" s="97"/>
      <c r="C48" s="66"/>
      <c r="D48" s="66"/>
      <c r="E48" s="66"/>
      <c r="F48" s="66"/>
      <c r="G48" s="100"/>
      <c r="H48" s="63"/>
      <c r="I48" s="63"/>
      <c r="J48" s="66"/>
      <c r="K48" s="66"/>
      <c r="L48" s="66"/>
      <c r="M48" s="66"/>
      <c r="N48" s="66"/>
      <c r="O48" s="100"/>
      <c r="P48" s="63"/>
      <c r="Q48" s="63"/>
      <c r="R48" s="63"/>
      <c r="S48" s="63"/>
      <c r="T48" s="66"/>
      <c r="U48" s="66"/>
      <c r="V48" s="66"/>
      <c r="W48" s="71"/>
      <c r="X48" s="72"/>
      <c r="Y48" s="77"/>
      <c r="Z48" s="77"/>
      <c r="AA48" s="77"/>
      <c r="AB48" s="78"/>
    </row>
    <row r="49" spans="1:29" ht="26.25" customHeight="1">
      <c r="A49" s="165" t="s">
        <v>22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"/>
      <c r="N49" s="1"/>
      <c r="O49" s="1"/>
      <c r="P49" s="2"/>
      <c r="T49" s="227" t="str">
        <f>IF(T25="","",T25+1)</f>
        <v/>
      </c>
      <c r="U49" s="227"/>
      <c r="V49" s="227"/>
      <c r="W49" s="227"/>
      <c r="X49" s="227"/>
      <c r="Y49" s="227"/>
      <c r="Z49" s="227"/>
      <c r="AA49" s="207" t="str">
        <f>IF(T49="","",T49)</f>
        <v/>
      </c>
      <c r="AB49" s="207"/>
      <c r="AC49" s="21"/>
    </row>
    <row r="50" spans="1:29" ht="26.25" customHeight="1">
      <c r="A50" s="166"/>
      <c r="B50" s="166"/>
      <c r="C50" s="166"/>
      <c r="D50" s="166"/>
      <c r="E50" s="166"/>
      <c r="F50" s="167"/>
      <c r="G50" s="167"/>
      <c r="H50" s="167"/>
      <c r="I50" s="167"/>
      <c r="J50" s="167"/>
      <c r="K50" s="167"/>
      <c r="L50" s="167"/>
      <c r="M50" s="168" t="s">
        <v>5</v>
      </c>
      <c r="N50" s="168"/>
      <c r="O50" s="228" t="str">
        <f>IF(O26="","",O26)</f>
        <v/>
      </c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</row>
    <row r="51" spans="1:29" ht="26.25" customHeight="1">
      <c r="A51" s="170" t="s">
        <v>6</v>
      </c>
      <c r="B51" s="171"/>
      <c r="C51" s="171"/>
      <c r="D51" s="171"/>
      <c r="E51" s="172"/>
      <c r="F51" s="176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8"/>
      <c r="S51" s="177"/>
      <c r="T51" s="177"/>
      <c r="U51" s="177"/>
      <c r="V51" s="177"/>
      <c r="W51" s="177"/>
      <c r="X51" s="177"/>
      <c r="Y51" s="177"/>
      <c r="Z51" s="177"/>
      <c r="AA51" s="177"/>
      <c r="AB51" s="179"/>
    </row>
    <row r="52" spans="1:29" ht="26.25" customHeight="1" thickBot="1">
      <c r="A52" s="173"/>
      <c r="B52" s="174"/>
      <c r="C52" s="174"/>
      <c r="D52" s="174"/>
      <c r="E52" s="175"/>
      <c r="F52" s="180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2"/>
      <c r="S52" s="181"/>
      <c r="T52" s="181"/>
      <c r="U52" s="181"/>
      <c r="V52" s="181"/>
      <c r="W52" s="181"/>
      <c r="X52" s="181"/>
      <c r="Y52" s="181"/>
      <c r="Z52" s="181"/>
      <c r="AA52" s="181"/>
      <c r="AB52" s="183"/>
    </row>
    <row r="53" spans="1:29" ht="26.25" customHeight="1" thickTop="1">
      <c r="A53" s="154" t="s">
        <v>7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6"/>
      <c r="M53" s="12">
        <v>1</v>
      </c>
      <c r="N53" s="188"/>
      <c r="O53" s="188"/>
      <c r="P53" s="188"/>
      <c r="Q53" s="188"/>
      <c r="R53" s="188"/>
      <c r="S53" s="188"/>
      <c r="T53" s="189"/>
      <c r="U53" s="17">
        <v>3</v>
      </c>
      <c r="V53" s="192"/>
      <c r="W53" s="192"/>
      <c r="X53" s="192"/>
      <c r="Y53" s="192"/>
      <c r="Z53" s="192"/>
      <c r="AA53" s="192"/>
      <c r="AB53" s="193"/>
    </row>
    <row r="54" spans="1:29" ht="26.25" customHeight="1" thickBot="1">
      <c r="A54" s="160" t="s">
        <v>18</v>
      </c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2"/>
      <c r="M54" s="3">
        <v>2</v>
      </c>
      <c r="N54" s="190"/>
      <c r="O54" s="190"/>
      <c r="P54" s="190"/>
      <c r="Q54" s="190"/>
      <c r="R54" s="190"/>
      <c r="S54" s="190"/>
      <c r="T54" s="191"/>
      <c r="U54" s="3">
        <v>4</v>
      </c>
      <c r="V54" s="181"/>
      <c r="W54" s="181"/>
      <c r="X54" s="181"/>
      <c r="Y54" s="181"/>
      <c r="Z54" s="181"/>
      <c r="AA54" s="181"/>
      <c r="AB54" s="183"/>
    </row>
    <row r="55" spans="1:29" ht="26.25" customHeight="1" thickTop="1">
      <c r="A55" s="137" t="s">
        <v>16</v>
      </c>
      <c r="B55" s="138"/>
      <c r="C55" s="138"/>
      <c r="D55" s="138"/>
      <c r="E55" s="139"/>
      <c r="F55" s="5" t="s">
        <v>8</v>
      </c>
      <c r="G55" s="147" t="s">
        <v>141</v>
      </c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1"/>
      <c r="W55" s="148" t="s">
        <v>28</v>
      </c>
      <c r="X55" s="149"/>
      <c r="Y55" s="150"/>
      <c r="Z55" s="151" t="s">
        <v>25</v>
      </c>
      <c r="AA55" s="151"/>
      <c r="AB55" s="152"/>
    </row>
    <row r="56" spans="1:29" ht="26.25" customHeight="1">
      <c r="A56" s="142" t="s">
        <v>10</v>
      </c>
      <c r="B56" s="143"/>
      <c r="C56" s="143"/>
      <c r="D56" s="143"/>
      <c r="E56" s="153"/>
      <c r="F56" s="6">
        <v>1</v>
      </c>
      <c r="G56" s="194"/>
      <c r="H56" s="195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8"/>
      <c r="W56" s="46" t="str">
        <f>IF(I56="","",VLOOKUP(I56,'リスト1(PC入力用)'!$C$2:$E$169,2,FALSE))</f>
        <v/>
      </c>
      <c r="X56" s="47" t="str">
        <f>IF(I56="","",VLOOKUP(I56,'リスト1(PC入力用)'!$C$2:$E$169,3,FALSE))</f>
        <v/>
      </c>
      <c r="Y56" s="22" t="str">
        <f>IF(X56="","",W56+X56)</f>
        <v/>
      </c>
      <c r="Z56" s="201" t="str">
        <f>IF(Y56="","",_xlfn.IFS(Y56=2,"対策の必要なし",Y56=3,"現時点では必要なし",Y56=4,"何らかの対策が必要",Y56=5,"優先的な対策が必要",Y56=6,"即座に対策が必要"))</f>
        <v/>
      </c>
      <c r="AA56" s="202"/>
      <c r="AB56" s="203"/>
    </row>
    <row r="57" spans="1:29" ht="26.25" customHeight="1">
      <c r="A57" s="115" t="s">
        <v>19</v>
      </c>
      <c r="B57" s="116"/>
      <c r="C57" s="116"/>
      <c r="D57" s="116"/>
      <c r="E57" s="135"/>
      <c r="F57" s="6">
        <v>2</v>
      </c>
      <c r="G57" s="194"/>
      <c r="H57" s="195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8"/>
      <c r="W57" s="46" t="str">
        <f>IF(I57="","",VLOOKUP(I57,'リスト1(PC入力用)'!$C$2:$E$169,2,FALSE))</f>
        <v/>
      </c>
      <c r="X57" s="47" t="str">
        <f>IF(I57="","",VLOOKUP(I57,'リスト1(PC入力用)'!$C$2:$E$169,3,FALSE))</f>
        <v/>
      </c>
      <c r="Y57" s="22" t="str">
        <f>IF(X57="","",W57+X57)</f>
        <v/>
      </c>
      <c r="Z57" s="201" t="str">
        <f t="shared" ref="Z57:Z58" si="2">IF(Y57="","",_xlfn.IFS(Y57=2,"対策の必要なし",Y57=3,"現時点では必要なし",Y57=4,"何らかの対策が必要",Y57=5,"優先的な対策が必要",Y57=6,"即座に対策が必要"))</f>
        <v/>
      </c>
      <c r="AA57" s="202"/>
      <c r="AB57" s="203"/>
    </row>
    <row r="58" spans="1:29" ht="26.25" customHeight="1" thickBot="1">
      <c r="A58" s="117"/>
      <c r="B58" s="118"/>
      <c r="C58" s="118"/>
      <c r="D58" s="118"/>
      <c r="E58" s="136"/>
      <c r="F58" s="7">
        <v>3</v>
      </c>
      <c r="G58" s="182"/>
      <c r="H58" s="196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200"/>
      <c r="W58" s="46" t="str">
        <f>IF(I58="","",VLOOKUP(I58,'リスト1(PC入力用)'!$C$2:$E$169,2,FALSE))</f>
        <v/>
      </c>
      <c r="X58" s="47" t="str">
        <f>IF(I58="","",VLOOKUP(I58,'リスト1(PC入力用)'!$C$2:$E$169,3,FALSE))</f>
        <v/>
      </c>
      <c r="Y58" s="23" t="str">
        <f>IF(X58="","",W58+X58)</f>
        <v/>
      </c>
      <c r="Z58" s="201" t="str">
        <f t="shared" si="2"/>
        <v/>
      </c>
      <c r="AA58" s="202"/>
      <c r="AB58" s="203"/>
    </row>
    <row r="59" spans="1:29" ht="26.25" customHeight="1" thickTop="1">
      <c r="A59" s="137" t="s">
        <v>17</v>
      </c>
      <c r="B59" s="138"/>
      <c r="C59" s="138"/>
      <c r="D59" s="138"/>
      <c r="E59" s="139"/>
      <c r="F59" s="8" t="s">
        <v>8</v>
      </c>
      <c r="G59" s="11" t="s">
        <v>30</v>
      </c>
      <c r="H59" s="225" t="s">
        <v>23</v>
      </c>
      <c r="I59" s="226"/>
      <c r="J59" s="226"/>
      <c r="K59" s="147" t="s">
        <v>24</v>
      </c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1"/>
    </row>
    <row r="60" spans="1:29" ht="26.25" customHeight="1">
      <c r="A60" s="142" t="s">
        <v>33</v>
      </c>
      <c r="B60" s="143"/>
      <c r="C60" s="143"/>
      <c r="D60" s="143"/>
      <c r="E60" s="143"/>
      <c r="F60" s="9"/>
      <c r="G60" s="34" t="str">
        <f>IF(F60="","",VLOOKUP(F60,F56:Y58,20,FALSE))</f>
        <v/>
      </c>
      <c r="H60" s="219" t="str">
        <f>IF(F60="","",VLOOKUP(F60,F56:AB58,21,FALSE))</f>
        <v/>
      </c>
      <c r="I60" s="220"/>
      <c r="J60" s="221"/>
      <c r="K60" s="194"/>
      <c r="L60" s="195"/>
      <c r="M60" s="186"/>
      <c r="N60" s="184"/>
      <c r="O60" s="184"/>
      <c r="P60" s="184"/>
      <c r="Q60" s="184"/>
      <c r="R60" s="184"/>
      <c r="S60" s="184"/>
      <c r="T60" s="187"/>
      <c r="U60" s="184"/>
      <c r="V60" s="184"/>
      <c r="W60" s="184"/>
      <c r="X60" s="184"/>
      <c r="Y60" s="184"/>
      <c r="Z60" s="184"/>
      <c r="AA60" s="184"/>
      <c r="AB60" s="185"/>
    </row>
    <row r="61" spans="1:29" ht="26.25" customHeight="1">
      <c r="A61" s="115" t="s">
        <v>31</v>
      </c>
      <c r="B61" s="116"/>
      <c r="C61" s="116"/>
      <c r="D61" s="116"/>
      <c r="E61" s="116"/>
      <c r="F61" s="9"/>
      <c r="G61" s="34" t="str">
        <f>IF(F61="","",VLOOKUP(F61,F56:Y58,20,FALSE))</f>
        <v/>
      </c>
      <c r="H61" s="219" t="str">
        <f>IF(F61="","",VLOOKUP(F61,F56:AB58,21,FALSE))</f>
        <v/>
      </c>
      <c r="I61" s="220"/>
      <c r="J61" s="221"/>
      <c r="K61" s="194"/>
      <c r="L61" s="195"/>
      <c r="M61" s="186"/>
      <c r="N61" s="184"/>
      <c r="O61" s="184"/>
      <c r="P61" s="184"/>
      <c r="Q61" s="184"/>
      <c r="R61" s="184"/>
      <c r="S61" s="184"/>
      <c r="T61" s="187"/>
      <c r="U61" s="184"/>
      <c r="V61" s="184"/>
      <c r="W61" s="184"/>
      <c r="X61" s="184"/>
      <c r="Y61" s="184"/>
      <c r="Z61" s="184"/>
      <c r="AA61" s="184"/>
      <c r="AB61" s="185"/>
    </row>
    <row r="62" spans="1:29" ht="26.25" customHeight="1" thickBot="1">
      <c r="A62" s="117"/>
      <c r="B62" s="118"/>
      <c r="C62" s="118"/>
      <c r="D62" s="118"/>
      <c r="E62" s="118"/>
      <c r="F62" s="10"/>
      <c r="G62" s="34" t="str">
        <f>IF(F62="","",VLOOKUP(F62,F56:Y58,20,FALSE))</f>
        <v/>
      </c>
      <c r="H62" s="222" t="str">
        <f>IF(F62="","",VLOOKUP(F62,F56:AB58,21,FALSE))</f>
        <v/>
      </c>
      <c r="I62" s="223"/>
      <c r="J62" s="224"/>
      <c r="K62" s="182"/>
      <c r="L62" s="196"/>
      <c r="M62" s="204"/>
      <c r="N62" s="181"/>
      <c r="O62" s="181"/>
      <c r="P62" s="181"/>
      <c r="Q62" s="181"/>
      <c r="R62" s="181"/>
      <c r="S62" s="181"/>
      <c r="T62" s="205"/>
      <c r="U62" s="184"/>
      <c r="V62" s="184"/>
      <c r="W62" s="184"/>
      <c r="X62" s="184"/>
      <c r="Y62" s="184"/>
      <c r="Z62" s="184"/>
      <c r="AA62" s="184"/>
      <c r="AB62" s="185"/>
    </row>
    <row r="63" spans="1:29" ht="26.25" customHeight="1" thickTop="1">
      <c r="A63" s="123" t="s">
        <v>13</v>
      </c>
      <c r="B63" s="124"/>
      <c r="C63" s="124"/>
      <c r="D63" s="124"/>
      <c r="E63" s="124"/>
      <c r="F63" s="229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131" t="s">
        <v>35</v>
      </c>
      <c r="Z63" s="131"/>
      <c r="AA63" s="131"/>
      <c r="AB63" s="132"/>
    </row>
    <row r="64" spans="1:29" ht="26.25" customHeight="1" thickBot="1">
      <c r="A64" s="125"/>
      <c r="B64" s="126"/>
      <c r="C64" s="126"/>
      <c r="D64" s="126"/>
      <c r="E64" s="126"/>
      <c r="F64" s="231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133"/>
      <c r="Z64" s="133"/>
      <c r="AA64" s="133"/>
      <c r="AB64" s="134"/>
    </row>
    <row r="65" spans="1:29" ht="26.25" customHeight="1" thickTop="1">
      <c r="A65" s="101" t="s">
        <v>11</v>
      </c>
      <c r="B65" s="208" t="str">
        <f>IF(B41="","",B41)</f>
        <v/>
      </c>
      <c r="C65" s="209"/>
      <c r="D65" s="209"/>
      <c r="E65" s="210"/>
      <c r="F65" s="112" t="s">
        <v>12</v>
      </c>
      <c r="G65" s="14" t="s">
        <v>14</v>
      </c>
      <c r="H65" s="15">
        <v>2</v>
      </c>
      <c r="I65" s="13">
        <v>3</v>
      </c>
      <c r="J65" s="15">
        <v>4</v>
      </c>
      <c r="K65" s="15">
        <v>5</v>
      </c>
      <c r="L65" s="16">
        <v>6</v>
      </c>
      <c r="M65" s="16">
        <v>7</v>
      </c>
      <c r="N65" s="16">
        <v>8</v>
      </c>
      <c r="O65" s="16">
        <v>9</v>
      </c>
      <c r="P65" s="16">
        <v>10</v>
      </c>
      <c r="Q65" s="15">
        <v>11</v>
      </c>
      <c r="R65" s="16">
        <v>12</v>
      </c>
      <c r="S65" s="16">
        <v>13</v>
      </c>
      <c r="T65" s="16">
        <v>14</v>
      </c>
      <c r="U65" s="16">
        <v>15</v>
      </c>
      <c r="V65" s="16">
        <v>16</v>
      </c>
      <c r="W65" s="16">
        <v>17</v>
      </c>
      <c r="X65" s="16">
        <v>18</v>
      </c>
      <c r="Y65" s="16">
        <v>19</v>
      </c>
      <c r="Z65" s="18">
        <v>20</v>
      </c>
      <c r="AA65" s="86"/>
      <c r="AB65" s="87"/>
    </row>
    <row r="66" spans="1:29" ht="26.25" customHeight="1">
      <c r="A66" s="101"/>
      <c r="B66" s="211"/>
      <c r="C66" s="212"/>
      <c r="D66" s="212"/>
      <c r="E66" s="213"/>
      <c r="F66" s="113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88"/>
      <c r="AB66" s="89"/>
    </row>
    <row r="67" spans="1:29" ht="26.25" customHeight="1">
      <c r="A67" s="101"/>
      <c r="B67" s="211"/>
      <c r="C67" s="212"/>
      <c r="D67" s="212"/>
      <c r="E67" s="213"/>
      <c r="F67" s="113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88"/>
      <c r="AB67" s="89"/>
    </row>
    <row r="68" spans="1:29" ht="26.25" customHeight="1">
      <c r="A68" s="102"/>
      <c r="B68" s="214"/>
      <c r="C68" s="215"/>
      <c r="D68" s="215"/>
      <c r="E68" s="216"/>
      <c r="F68" s="114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90"/>
      <c r="AB68" s="91"/>
    </row>
    <row r="69" spans="1:29" ht="26.25" customHeight="1">
      <c r="A69" s="28"/>
      <c r="B69" s="29"/>
      <c r="C69" s="29"/>
      <c r="D69" s="29"/>
      <c r="E69" s="29"/>
      <c r="F69" s="28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27"/>
      <c r="Z69" s="27"/>
      <c r="AA69" s="26"/>
      <c r="AB69" s="26"/>
    </row>
    <row r="70" spans="1:29" ht="26.25" customHeight="1">
      <c r="A70" s="92" t="s">
        <v>9</v>
      </c>
      <c r="B70" s="93"/>
      <c r="C70" s="64" t="s">
        <v>21</v>
      </c>
      <c r="D70" s="64"/>
      <c r="E70" s="64"/>
      <c r="F70" s="64"/>
      <c r="G70" s="98"/>
      <c r="H70" s="61" t="s">
        <v>15</v>
      </c>
      <c r="I70" s="61"/>
      <c r="J70" s="64" t="s">
        <v>20</v>
      </c>
      <c r="K70" s="64"/>
      <c r="L70" s="64"/>
      <c r="M70" s="64"/>
      <c r="N70" s="64"/>
      <c r="O70" s="98"/>
      <c r="P70" s="61" t="s">
        <v>29</v>
      </c>
      <c r="Q70" s="61"/>
      <c r="R70" s="61"/>
      <c r="S70" s="61"/>
      <c r="T70" s="64" t="s">
        <v>26</v>
      </c>
      <c r="U70" s="64"/>
      <c r="V70" s="64"/>
      <c r="W70" s="67" t="s">
        <v>23</v>
      </c>
      <c r="X70" s="68"/>
      <c r="Y70" s="73" t="s">
        <v>34</v>
      </c>
      <c r="Z70" s="73"/>
      <c r="AA70" s="73"/>
      <c r="AB70" s="74"/>
    </row>
    <row r="71" spans="1:29" ht="26.25" customHeight="1">
      <c r="A71" s="94"/>
      <c r="B71" s="95"/>
      <c r="C71" s="65"/>
      <c r="D71" s="65"/>
      <c r="E71" s="65"/>
      <c r="F71" s="65"/>
      <c r="G71" s="99"/>
      <c r="H71" s="62"/>
      <c r="I71" s="62"/>
      <c r="J71" s="65"/>
      <c r="K71" s="65"/>
      <c r="L71" s="65"/>
      <c r="M71" s="65"/>
      <c r="N71" s="65"/>
      <c r="O71" s="99"/>
      <c r="P71" s="62"/>
      <c r="Q71" s="62"/>
      <c r="R71" s="62"/>
      <c r="S71" s="62"/>
      <c r="T71" s="65"/>
      <c r="U71" s="65"/>
      <c r="V71" s="65"/>
      <c r="W71" s="69"/>
      <c r="X71" s="70"/>
      <c r="Y71" s="75"/>
      <c r="Z71" s="75"/>
      <c r="AA71" s="75"/>
      <c r="AB71" s="76"/>
    </row>
    <row r="72" spans="1:29" ht="26.25" customHeight="1">
      <c r="A72" s="96"/>
      <c r="B72" s="97"/>
      <c r="C72" s="66"/>
      <c r="D72" s="66"/>
      <c r="E72" s="66"/>
      <c r="F72" s="66"/>
      <c r="G72" s="100"/>
      <c r="H72" s="63"/>
      <c r="I72" s="63"/>
      <c r="J72" s="66"/>
      <c r="K72" s="66"/>
      <c r="L72" s="66"/>
      <c r="M72" s="66"/>
      <c r="N72" s="66"/>
      <c r="O72" s="100"/>
      <c r="P72" s="63"/>
      <c r="Q72" s="63"/>
      <c r="R72" s="63"/>
      <c r="S72" s="63"/>
      <c r="T72" s="66"/>
      <c r="U72" s="66"/>
      <c r="V72" s="66"/>
      <c r="W72" s="71"/>
      <c r="X72" s="72"/>
      <c r="Y72" s="77"/>
      <c r="Z72" s="77"/>
      <c r="AA72" s="77"/>
      <c r="AB72" s="78"/>
    </row>
    <row r="73" spans="1:29" ht="26.25" customHeight="1">
      <c r="A73" s="165" t="s">
        <v>22</v>
      </c>
      <c r="B73" s="165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"/>
      <c r="N73" s="1"/>
      <c r="O73" s="1"/>
      <c r="P73" s="2"/>
      <c r="T73" s="227" t="str">
        <f>IF(T49="","",T49+1)</f>
        <v/>
      </c>
      <c r="U73" s="227"/>
      <c r="V73" s="227"/>
      <c r="W73" s="227"/>
      <c r="X73" s="227"/>
      <c r="Y73" s="227"/>
      <c r="Z73" s="227"/>
      <c r="AA73" s="207" t="str">
        <f>IF(T73="","",T73)</f>
        <v/>
      </c>
      <c r="AB73" s="207"/>
      <c r="AC73" s="21"/>
    </row>
    <row r="74" spans="1:29" ht="26.25" customHeight="1">
      <c r="A74" s="166"/>
      <c r="B74" s="166"/>
      <c r="C74" s="166"/>
      <c r="D74" s="166"/>
      <c r="E74" s="166"/>
      <c r="F74" s="167"/>
      <c r="G74" s="167"/>
      <c r="H74" s="167"/>
      <c r="I74" s="167"/>
      <c r="J74" s="167"/>
      <c r="K74" s="167"/>
      <c r="L74" s="167"/>
      <c r="M74" s="168" t="s">
        <v>5</v>
      </c>
      <c r="N74" s="168"/>
      <c r="O74" s="228" t="str">
        <f>IF(O50="","",O50)</f>
        <v/>
      </c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</row>
    <row r="75" spans="1:29" ht="26.25" customHeight="1">
      <c r="A75" s="170" t="s">
        <v>6</v>
      </c>
      <c r="B75" s="171"/>
      <c r="C75" s="171"/>
      <c r="D75" s="171"/>
      <c r="E75" s="172"/>
      <c r="F75" s="176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8"/>
      <c r="S75" s="177"/>
      <c r="T75" s="177"/>
      <c r="U75" s="177"/>
      <c r="V75" s="177"/>
      <c r="W75" s="177"/>
      <c r="X75" s="177"/>
      <c r="Y75" s="177"/>
      <c r="Z75" s="177"/>
      <c r="AA75" s="177"/>
      <c r="AB75" s="179"/>
    </row>
    <row r="76" spans="1:29" ht="26.25" customHeight="1" thickBot="1">
      <c r="A76" s="173"/>
      <c r="B76" s="174"/>
      <c r="C76" s="174"/>
      <c r="D76" s="174"/>
      <c r="E76" s="175"/>
      <c r="F76" s="180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2"/>
      <c r="S76" s="181"/>
      <c r="T76" s="181"/>
      <c r="U76" s="181"/>
      <c r="V76" s="181"/>
      <c r="W76" s="181"/>
      <c r="X76" s="181"/>
      <c r="Y76" s="181"/>
      <c r="Z76" s="181"/>
      <c r="AA76" s="181"/>
      <c r="AB76" s="183"/>
    </row>
    <row r="77" spans="1:29" ht="26.25" customHeight="1" thickTop="1">
      <c r="A77" s="154" t="s">
        <v>7</v>
      </c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6"/>
      <c r="M77" s="12">
        <v>1</v>
      </c>
      <c r="N77" s="188"/>
      <c r="O77" s="188"/>
      <c r="P77" s="188"/>
      <c r="Q77" s="188"/>
      <c r="R77" s="188"/>
      <c r="S77" s="188"/>
      <c r="T77" s="189"/>
      <c r="U77" s="17">
        <v>3</v>
      </c>
      <c r="V77" s="192"/>
      <c r="W77" s="192"/>
      <c r="X77" s="192"/>
      <c r="Y77" s="192"/>
      <c r="Z77" s="192"/>
      <c r="AA77" s="192"/>
      <c r="AB77" s="193"/>
    </row>
    <row r="78" spans="1:29" ht="26.25" customHeight="1" thickBot="1">
      <c r="A78" s="160" t="s">
        <v>18</v>
      </c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2"/>
      <c r="M78" s="3">
        <v>2</v>
      </c>
      <c r="N78" s="190"/>
      <c r="O78" s="190"/>
      <c r="P78" s="190"/>
      <c r="Q78" s="190"/>
      <c r="R78" s="190"/>
      <c r="S78" s="190"/>
      <c r="T78" s="191"/>
      <c r="U78" s="3">
        <v>4</v>
      </c>
      <c r="V78" s="181"/>
      <c r="W78" s="181"/>
      <c r="X78" s="181"/>
      <c r="Y78" s="181"/>
      <c r="Z78" s="181"/>
      <c r="AA78" s="181"/>
      <c r="AB78" s="183"/>
    </row>
    <row r="79" spans="1:29" ht="26.25" customHeight="1" thickTop="1">
      <c r="A79" s="137" t="s">
        <v>16</v>
      </c>
      <c r="B79" s="138"/>
      <c r="C79" s="138"/>
      <c r="D79" s="138"/>
      <c r="E79" s="139"/>
      <c r="F79" s="5" t="s">
        <v>8</v>
      </c>
      <c r="G79" s="147" t="s">
        <v>141</v>
      </c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1"/>
      <c r="W79" s="148" t="s">
        <v>28</v>
      </c>
      <c r="X79" s="149"/>
      <c r="Y79" s="150"/>
      <c r="Z79" s="151" t="s">
        <v>25</v>
      </c>
      <c r="AA79" s="151"/>
      <c r="AB79" s="152"/>
    </row>
    <row r="80" spans="1:29" ht="26.25" customHeight="1">
      <c r="A80" s="142" t="s">
        <v>10</v>
      </c>
      <c r="B80" s="143"/>
      <c r="C80" s="143"/>
      <c r="D80" s="143"/>
      <c r="E80" s="153"/>
      <c r="F80" s="6">
        <v>1</v>
      </c>
      <c r="G80" s="194"/>
      <c r="H80" s="195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8"/>
      <c r="W80" s="46" t="str">
        <f>IF(I80="","",VLOOKUP(I80,'リスト1(PC入力用)'!$C$2:$E$169,2,FALSE))</f>
        <v/>
      </c>
      <c r="X80" s="47" t="str">
        <f>IF(I80="","",VLOOKUP(I80,'リスト1(PC入力用)'!$C$2:$E$169,3,FALSE))</f>
        <v/>
      </c>
      <c r="Y80" s="22" t="str">
        <f>IF(X80="","",W80+X80)</f>
        <v/>
      </c>
      <c r="Z80" s="201" t="str">
        <f>IF(Y80="","",_xlfn.IFS(Y80=2,"対策の必要なし",Y80=3,"現時点では必要なし",Y80=4,"何らかの対策が必要",Y80=5,"優先的な対策が必要",Y80=6,"即座に対策が必要"))</f>
        <v/>
      </c>
      <c r="AA80" s="202"/>
      <c r="AB80" s="203"/>
    </row>
    <row r="81" spans="1:28" ht="26.25" customHeight="1">
      <c r="A81" s="115" t="s">
        <v>19</v>
      </c>
      <c r="B81" s="116"/>
      <c r="C81" s="116"/>
      <c r="D81" s="116"/>
      <c r="E81" s="135"/>
      <c r="F81" s="6">
        <v>2</v>
      </c>
      <c r="G81" s="194"/>
      <c r="H81" s="195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8"/>
      <c r="W81" s="46" t="str">
        <f>IF(I81="","",VLOOKUP(I81,'リスト1(PC入力用)'!$C$2:$E$169,2,FALSE))</f>
        <v/>
      </c>
      <c r="X81" s="47" t="str">
        <f>IF(I81="","",VLOOKUP(I81,'リスト1(PC入力用)'!$C$2:$E$169,3,FALSE))</f>
        <v/>
      </c>
      <c r="Y81" s="22" t="str">
        <f>IF(X81="","",W81+X81)</f>
        <v/>
      </c>
      <c r="Z81" s="201" t="str">
        <f t="shared" ref="Z81:Z82" si="3">IF(Y81="","",_xlfn.IFS(Y81=2,"対策の必要なし",Y81=3,"現時点では必要なし",Y81=4,"何らかの対策が必要",Y81=5,"優先的な対策が必要",Y81=6,"即座に対策が必要"))</f>
        <v/>
      </c>
      <c r="AA81" s="202"/>
      <c r="AB81" s="203"/>
    </row>
    <row r="82" spans="1:28" ht="26.25" customHeight="1" thickBot="1">
      <c r="A82" s="117"/>
      <c r="B82" s="118"/>
      <c r="C82" s="118"/>
      <c r="D82" s="118"/>
      <c r="E82" s="136"/>
      <c r="F82" s="7">
        <v>3</v>
      </c>
      <c r="G82" s="182"/>
      <c r="H82" s="196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200"/>
      <c r="W82" s="46" t="str">
        <f>IF(I82="","",VLOOKUP(I82,'リスト1(PC入力用)'!$C$2:$E$169,2,FALSE))</f>
        <v/>
      </c>
      <c r="X82" s="47" t="str">
        <f>IF(I82="","",VLOOKUP(I82,'リスト1(PC入力用)'!$C$2:$E$169,3,FALSE))</f>
        <v/>
      </c>
      <c r="Y82" s="23" t="str">
        <f>IF(X82="","",W82+X82)</f>
        <v/>
      </c>
      <c r="Z82" s="201" t="str">
        <f t="shared" si="3"/>
        <v/>
      </c>
      <c r="AA82" s="202"/>
      <c r="AB82" s="203"/>
    </row>
    <row r="83" spans="1:28" ht="26.25" customHeight="1" thickTop="1">
      <c r="A83" s="137" t="s">
        <v>17</v>
      </c>
      <c r="B83" s="138"/>
      <c r="C83" s="138"/>
      <c r="D83" s="138"/>
      <c r="E83" s="139"/>
      <c r="F83" s="8" t="s">
        <v>8</v>
      </c>
      <c r="G83" s="11" t="s">
        <v>30</v>
      </c>
      <c r="H83" s="225" t="s">
        <v>23</v>
      </c>
      <c r="I83" s="226"/>
      <c r="J83" s="226"/>
      <c r="K83" s="147" t="s">
        <v>24</v>
      </c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1"/>
    </row>
    <row r="84" spans="1:28" ht="26.25" customHeight="1">
      <c r="A84" s="142" t="s">
        <v>33</v>
      </c>
      <c r="B84" s="143"/>
      <c r="C84" s="143"/>
      <c r="D84" s="143"/>
      <c r="E84" s="143"/>
      <c r="F84" s="9"/>
      <c r="G84" s="34" t="str">
        <f>IF(F84="","",VLOOKUP(F84,F80:Y82,20,FALSE))</f>
        <v/>
      </c>
      <c r="H84" s="219" t="str">
        <f>IF(F84="","",VLOOKUP(F84,F80:AB82,21,FALSE))</f>
        <v/>
      </c>
      <c r="I84" s="220"/>
      <c r="J84" s="221"/>
      <c r="K84" s="194"/>
      <c r="L84" s="195"/>
      <c r="M84" s="186"/>
      <c r="N84" s="184"/>
      <c r="O84" s="184"/>
      <c r="P84" s="184"/>
      <c r="Q84" s="184"/>
      <c r="R84" s="184"/>
      <c r="S84" s="184"/>
      <c r="T84" s="187"/>
      <c r="U84" s="184"/>
      <c r="V84" s="184"/>
      <c r="W84" s="184"/>
      <c r="X84" s="184"/>
      <c r="Y84" s="184"/>
      <c r="Z84" s="184"/>
      <c r="AA84" s="184"/>
      <c r="AB84" s="185"/>
    </row>
    <row r="85" spans="1:28" ht="26.25" customHeight="1">
      <c r="A85" s="115" t="s">
        <v>31</v>
      </c>
      <c r="B85" s="116"/>
      <c r="C85" s="116"/>
      <c r="D85" s="116"/>
      <c r="E85" s="116"/>
      <c r="F85" s="9"/>
      <c r="G85" s="34" t="str">
        <f>IF(F85="","",VLOOKUP(F85,F80:Y82,20,FALSE))</f>
        <v/>
      </c>
      <c r="H85" s="219" t="str">
        <f>IF(F85="","",VLOOKUP(F85,F80:AB82,21,FALSE))</f>
        <v/>
      </c>
      <c r="I85" s="220"/>
      <c r="J85" s="221"/>
      <c r="K85" s="194"/>
      <c r="L85" s="195"/>
      <c r="M85" s="186"/>
      <c r="N85" s="184"/>
      <c r="O85" s="184"/>
      <c r="P85" s="184"/>
      <c r="Q85" s="184"/>
      <c r="R85" s="184"/>
      <c r="S85" s="184"/>
      <c r="T85" s="187"/>
      <c r="U85" s="184"/>
      <c r="V85" s="184"/>
      <c r="W85" s="184"/>
      <c r="X85" s="184"/>
      <c r="Y85" s="184"/>
      <c r="Z85" s="184"/>
      <c r="AA85" s="184"/>
      <c r="AB85" s="185"/>
    </row>
    <row r="86" spans="1:28" ht="26.25" customHeight="1" thickBot="1">
      <c r="A86" s="117"/>
      <c r="B86" s="118"/>
      <c r="C86" s="118"/>
      <c r="D86" s="118"/>
      <c r="E86" s="118"/>
      <c r="F86" s="10"/>
      <c r="G86" s="34" t="str">
        <f>IF(F86="","",VLOOKUP(F86,F80:Y82,20,FALSE))</f>
        <v/>
      </c>
      <c r="H86" s="222" t="str">
        <f>IF(F86="","",VLOOKUP(F86,F80:AB82,21,FALSE))</f>
        <v/>
      </c>
      <c r="I86" s="223"/>
      <c r="J86" s="224"/>
      <c r="K86" s="182"/>
      <c r="L86" s="196"/>
      <c r="M86" s="204"/>
      <c r="N86" s="181"/>
      <c r="O86" s="181"/>
      <c r="P86" s="181"/>
      <c r="Q86" s="181"/>
      <c r="R86" s="181"/>
      <c r="S86" s="181"/>
      <c r="T86" s="205"/>
      <c r="U86" s="184"/>
      <c r="V86" s="184"/>
      <c r="W86" s="184"/>
      <c r="X86" s="184"/>
      <c r="Y86" s="184"/>
      <c r="Z86" s="184"/>
      <c r="AA86" s="184"/>
      <c r="AB86" s="185"/>
    </row>
    <row r="87" spans="1:28" ht="26.25" customHeight="1" thickTop="1">
      <c r="A87" s="123" t="s">
        <v>13</v>
      </c>
      <c r="B87" s="124"/>
      <c r="C87" s="124"/>
      <c r="D87" s="124"/>
      <c r="E87" s="124"/>
      <c r="F87" s="229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131" t="s">
        <v>35</v>
      </c>
      <c r="Z87" s="131"/>
      <c r="AA87" s="131"/>
      <c r="AB87" s="132"/>
    </row>
    <row r="88" spans="1:28" ht="26.25" customHeight="1" thickBot="1">
      <c r="A88" s="125"/>
      <c r="B88" s="126"/>
      <c r="C88" s="126"/>
      <c r="D88" s="126"/>
      <c r="E88" s="126"/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133"/>
      <c r="Z88" s="133"/>
      <c r="AA88" s="133"/>
      <c r="AB88" s="134"/>
    </row>
    <row r="89" spans="1:28" ht="26.25" customHeight="1" thickTop="1">
      <c r="A89" s="101" t="s">
        <v>11</v>
      </c>
      <c r="B89" s="208" t="str">
        <f>IF(B65="","",B65)</f>
        <v/>
      </c>
      <c r="C89" s="209"/>
      <c r="D89" s="209"/>
      <c r="E89" s="210"/>
      <c r="F89" s="112" t="s">
        <v>12</v>
      </c>
      <c r="G89" s="14" t="s">
        <v>14</v>
      </c>
      <c r="H89" s="15">
        <v>2</v>
      </c>
      <c r="I89" s="13">
        <v>3</v>
      </c>
      <c r="J89" s="15">
        <v>4</v>
      </c>
      <c r="K89" s="15">
        <v>5</v>
      </c>
      <c r="L89" s="16">
        <v>6</v>
      </c>
      <c r="M89" s="16">
        <v>7</v>
      </c>
      <c r="N89" s="16">
        <v>8</v>
      </c>
      <c r="O89" s="16">
        <v>9</v>
      </c>
      <c r="P89" s="16">
        <v>10</v>
      </c>
      <c r="Q89" s="15">
        <v>11</v>
      </c>
      <c r="R89" s="16">
        <v>12</v>
      </c>
      <c r="S89" s="16">
        <v>13</v>
      </c>
      <c r="T89" s="16">
        <v>14</v>
      </c>
      <c r="U89" s="16">
        <v>15</v>
      </c>
      <c r="V89" s="16">
        <v>16</v>
      </c>
      <c r="W89" s="16">
        <v>17</v>
      </c>
      <c r="X89" s="16">
        <v>18</v>
      </c>
      <c r="Y89" s="16">
        <v>19</v>
      </c>
      <c r="Z89" s="18">
        <v>20</v>
      </c>
      <c r="AA89" s="86"/>
      <c r="AB89" s="87"/>
    </row>
    <row r="90" spans="1:28" ht="26.25" customHeight="1">
      <c r="A90" s="101"/>
      <c r="B90" s="211"/>
      <c r="C90" s="212"/>
      <c r="D90" s="212"/>
      <c r="E90" s="213"/>
      <c r="F90" s="113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88"/>
      <c r="AB90" s="89"/>
    </row>
    <row r="91" spans="1:28" ht="26.25" customHeight="1">
      <c r="A91" s="101"/>
      <c r="B91" s="211"/>
      <c r="C91" s="212"/>
      <c r="D91" s="212"/>
      <c r="E91" s="213"/>
      <c r="F91" s="113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88"/>
      <c r="AB91" s="89"/>
    </row>
    <row r="92" spans="1:28" ht="26.25" customHeight="1">
      <c r="A92" s="102"/>
      <c r="B92" s="214"/>
      <c r="C92" s="215"/>
      <c r="D92" s="215"/>
      <c r="E92" s="216"/>
      <c r="F92" s="114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90"/>
      <c r="AB92" s="91"/>
    </row>
    <row r="93" spans="1:28" ht="26.25" customHeight="1">
      <c r="A93" s="28"/>
      <c r="B93" s="29"/>
      <c r="C93" s="29"/>
      <c r="D93" s="29"/>
      <c r="E93" s="29"/>
      <c r="F93" s="28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27"/>
      <c r="Z93" s="27"/>
      <c r="AA93" s="26"/>
      <c r="AB93" s="26"/>
    </row>
    <row r="94" spans="1:28" ht="26.25" customHeight="1">
      <c r="A94" s="92" t="s">
        <v>9</v>
      </c>
      <c r="B94" s="93"/>
      <c r="C94" s="64" t="s">
        <v>21</v>
      </c>
      <c r="D94" s="64"/>
      <c r="E94" s="64"/>
      <c r="F94" s="64"/>
      <c r="G94" s="98"/>
      <c r="H94" s="61" t="s">
        <v>15</v>
      </c>
      <c r="I94" s="61"/>
      <c r="J94" s="64" t="s">
        <v>20</v>
      </c>
      <c r="K94" s="64"/>
      <c r="L94" s="64"/>
      <c r="M94" s="64"/>
      <c r="N94" s="64"/>
      <c r="O94" s="98"/>
      <c r="P94" s="61" t="s">
        <v>29</v>
      </c>
      <c r="Q94" s="61"/>
      <c r="R94" s="61"/>
      <c r="S94" s="61"/>
      <c r="T94" s="64" t="s">
        <v>26</v>
      </c>
      <c r="U94" s="64"/>
      <c r="V94" s="64"/>
      <c r="W94" s="67" t="s">
        <v>23</v>
      </c>
      <c r="X94" s="68"/>
      <c r="Y94" s="73" t="s">
        <v>34</v>
      </c>
      <c r="Z94" s="73"/>
      <c r="AA94" s="73"/>
      <c r="AB94" s="74"/>
    </row>
    <row r="95" spans="1:28" ht="26.25" customHeight="1">
      <c r="A95" s="94"/>
      <c r="B95" s="95"/>
      <c r="C95" s="65"/>
      <c r="D95" s="65"/>
      <c r="E95" s="65"/>
      <c r="F95" s="65"/>
      <c r="G95" s="99"/>
      <c r="H95" s="62"/>
      <c r="I95" s="62"/>
      <c r="J95" s="65"/>
      <c r="K95" s="65"/>
      <c r="L95" s="65"/>
      <c r="M95" s="65"/>
      <c r="N95" s="65"/>
      <c r="O95" s="99"/>
      <c r="P95" s="62"/>
      <c r="Q95" s="62"/>
      <c r="R95" s="62"/>
      <c r="S95" s="62"/>
      <c r="T95" s="65"/>
      <c r="U95" s="65"/>
      <c r="V95" s="65"/>
      <c r="W95" s="69"/>
      <c r="X95" s="70"/>
      <c r="Y95" s="75"/>
      <c r="Z95" s="75"/>
      <c r="AA95" s="75"/>
      <c r="AB95" s="76"/>
    </row>
    <row r="96" spans="1:28" ht="26.25" customHeight="1">
      <c r="A96" s="96"/>
      <c r="B96" s="97"/>
      <c r="C96" s="66"/>
      <c r="D96" s="66"/>
      <c r="E96" s="66"/>
      <c r="F96" s="66"/>
      <c r="G96" s="100"/>
      <c r="H96" s="63"/>
      <c r="I96" s="63"/>
      <c r="J96" s="66"/>
      <c r="K96" s="66"/>
      <c r="L96" s="66"/>
      <c r="M96" s="66"/>
      <c r="N96" s="66"/>
      <c r="O96" s="100"/>
      <c r="P96" s="63"/>
      <c r="Q96" s="63"/>
      <c r="R96" s="63"/>
      <c r="S96" s="63"/>
      <c r="T96" s="66"/>
      <c r="U96" s="66"/>
      <c r="V96" s="66"/>
      <c r="W96" s="71"/>
      <c r="X96" s="72"/>
      <c r="Y96" s="77"/>
      <c r="Z96" s="77"/>
      <c r="AA96" s="77"/>
      <c r="AB96" s="78"/>
    </row>
    <row r="97" spans="1:29" ht="26.25" customHeight="1">
      <c r="A97" s="165" t="s">
        <v>22</v>
      </c>
      <c r="B97" s="165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"/>
      <c r="N97" s="1"/>
      <c r="O97" s="1"/>
      <c r="P97" s="2"/>
      <c r="T97" s="227" t="str">
        <f>IF(T73="","",T73+1)</f>
        <v/>
      </c>
      <c r="U97" s="227"/>
      <c r="V97" s="227"/>
      <c r="W97" s="227"/>
      <c r="X97" s="227"/>
      <c r="Y97" s="227"/>
      <c r="Z97" s="227"/>
      <c r="AA97" s="207" t="str">
        <f>IF(T97="","",T97)</f>
        <v/>
      </c>
      <c r="AB97" s="207"/>
      <c r="AC97" s="21"/>
    </row>
    <row r="98" spans="1:29" ht="26.25" customHeight="1">
      <c r="A98" s="166"/>
      <c r="B98" s="166"/>
      <c r="C98" s="166"/>
      <c r="D98" s="166"/>
      <c r="E98" s="166"/>
      <c r="F98" s="167"/>
      <c r="G98" s="167"/>
      <c r="H98" s="167"/>
      <c r="I98" s="167"/>
      <c r="J98" s="167"/>
      <c r="K98" s="167"/>
      <c r="L98" s="167"/>
      <c r="M98" s="168" t="s">
        <v>5</v>
      </c>
      <c r="N98" s="168"/>
      <c r="O98" s="228" t="str">
        <f>IF(O74="","",O74)</f>
        <v/>
      </c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</row>
    <row r="99" spans="1:29" ht="26.25" customHeight="1">
      <c r="A99" s="170" t="s">
        <v>6</v>
      </c>
      <c r="B99" s="171"/>
      <c r="C99" s="171"/>
      <c r="D99" s="171"/>
      <c r="E99" s="172"/>
      <c r="F99" s="176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8"/>
      <c r="S99" s="177"/>
      <c r="T99" s="177"/>
      <c r="U99" s="177"/>
      <c r="V99" s="177"/>
      <c r="W99" s="177"/>
      <c r="X99" s="177"/>
      <c r="Y99" s="177"/>
      <c r="Z99" s="177"/>
      <c r="AA99" s="177"/>
      <c r="AB99" s="179"/>
    </row>
    <row r="100" spans="1:29" ht="26.25" customHeight="1" thickBot="1">
      <c r="A100" s="173"/>
      <c r="B100" s="174"/>
      <c r="C100" s="174"/>
      <c r="D100" s="174"/>
      <c r="E100" s="175"/>
      <c r="F100" s="180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2"/>
      <c r="S100" s="181"/>
      <c r="T100" s="181"/>
      <c r="U100" s="181"/>
      <c r="V100" s="181"/>
      <c r="W100" s="181"/>
      <c r="X100" s="181"/>
      <c r="Y100" s="181"/>
      <c r="Z100" s="181"/>
      <c r="AA100" s="181"/>
      <c r="AB100" s="183"/>
    </row>
    <row r="101" spans="1:29" ht="26.25" customHeight="1" thickTop="1">
      <c r="A101" s="154" t="s">
        <v>7</v>
      </c>
      <c r="B101" s="155"/>
      <c r="C101" s="155"/>
      <c r="D101" s="155"/>
      <c r="E101" s="155"/>
      <c r="F101" s="155"/>
      <c r="G101" s="155"/>
      <c r="H101" s="155"/>
      <c r="I101" s="155"/>
      <c r="J101" s="155"/>
      <c r="K101" s="155"/>
      <c r="L101" s="156"/>
      <c r="M101" s="12">
        <v>1</v>
      </c>
      <c r="N101" s="188"/>
      <c r="O101" s="188"/>
      <c r="P101" s="188"/>
      <c r="Q101" s="188"/>
      <c r="R101" s="188"/>
      <c r="S101" s="188"/>
      <c r="T101" s="189"/>
      <c r="U101" s="17">
        <v>3</v>
      </c>
      <c r="V101" s="192"/>
      <c r="W101" s="192"/>
      <c r="X101" s="192"/>
      <c r="Y101" s="192"/>
      <c r="Z101" s="192"/>
      <c r="AA101" s="192"/>
      <c r="AB101" s="193"/>
    </row>
    <row r="102" spans="1:29" ht="26.25" customHeight="1" thickBot="1">
      <c r="A102" s="160" t="s">
        <v>18</v>
      </c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2"/>
      <c r="M102" s="3">
        <v>2</v>
      </c>
      <c r="N102" s="190"/>
      <c r="O102" s="190"/>
      <c r="P102" s="190"/>
      <c r="Q102" s="190"/>
      <c r="R102" s="190"/>
      <c r="S102" s="190"/>
      <c r="T102" s="191"/>
      <c r="U102" s="3">
        <v>4</v>
      </c>
      <c r="V102" s="181"/>
      <c r="W102" s="181"/>
      <c r="X102" s="181"/>
      <c r="Y102" s="181"/>
      <c r="Z102" s="181"/>
      <c r="AA102" s="181"/>
      <c r="AB102" s="183"/>
    </row>
    <row r="103" spans="1:29" ht="26.25" customHeight="1" thickTop="1">
      <c r="A103" s="137" t="s">
        <v>16</v>
      </c>
      <c r="B103" s="138"/>
      <c r="C103" s="138"/>
      <c r="D103" s="138"/>
      <c r="E103" s="139"/>
      <c r="F103" s="5" t="s">
        <v>8</v>
      </c>
      <c r="G103" s="147" t="s">
        <v>141</v>
      </c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1"/>
      <c r="W103" s="148" t="s">
        <v>28</v>
      </c>
      <c r="X103" s="149"/>
      <c r="Y103" s="150"/>
      <c r="Z103" s="151" t="s">
        <v>25</v>
      </c>
      <c r="AA103" s="151"/>
      <c r="AB103" s="152"/>
    </row>
    <row r="104" spans="1:29" ht="26.25" customHeight="1">
      <c r="A104" s="142" t="s">
        <v>10</v>
      </c>
      <c r="B104" s="143"/>
      <c r="C104" s="143"/>
      <c r="D104" s="143"/>
      <c r="E104" s="153"/>
      <c r="F104" s="6">
        <v>1</v>
      </c>
      <c r="G104" s="194"/>
      <c r="H104" s="195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8"/>
      <c r="W104" s="46" t="str">
        <f>IF(I104="","",VLOOKUP(I104,'リスト1(PC入力用)'!$C$2:$E$169,2,FALSE))</f>
        <v/>
      </c>
      <c r="X104" s="47" t="str">
        <f>IF(I104="","",VLOOKUP(I104,'リスト1(PC入力用)'!$C$2:$E$169,3,FALSE))</f>
        <v/>
      </c>
      <c r="Y104" s="22" t="str">
        <f>IF(X104="","",W104+X104)</f>
        <v/>
      </c>
      <c r="Z104" s="201" t="str">
        <f>IF(Y104="","",_xlfn.IFS(Y104=2,"対策の必要なし",Y104=3,"現時点では必要なし",Y104=4,"何らかの対策が必要",Y104=5,"優先的な対策が必要",Y104=6,"即座に対策が必要"))</f>
        <v/>
      </c>
      <c r="AA104" s="202"/>
      <c r="AB104" s="203"/>
    </row>
    <row r="105" spans="1:29" ht="26.25" customHeight="1">
      <c r="A105" s="115" t="s">
        <v>19</v>
      </c>
      <c r="B105" s="116"/>
      <c r="C105" s="116"/>
      <c r="D105" s="116"/>
      <c r="E105" s="135"/>
      <c r="F105" s="6">
        <v>2</v>
      </c>
      <c r="G105" s="194"/>
      <c r="H105" s="195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8"/>
      <c r="W105" s="46" t="str">
        <f>IF(I105="","",VLOOKUP(I105,'リスト1(PC入力用)'!$C$2:$E$169,2,FALSE))</f>
        <v/>
      </c>
      <c r="X105" s="47" t="str">
        <f>IF(I105="","",VLOOKUP(I105,'リスト1(PC入力用)'!$C$2:$E$169,3,FALSE))</f>
        <v/>
      </c>
      <c r="Y105" s="22" t="str">
        <f>IF(X105="","",W105+X105)</f>
        <v/>
      </c>
      <c r="Z105" s="201" t="str">
        <f t="shared" ref="Z105:Z106" si="4">IF(Y105="","",_xlfn.IFS(Y105=2,"対策の必要なし",Y105=3,"現時点では必要なし",Y105=4,"何らかの対策が必要",Y105=5,"優先的な対策が必要",Y105=6,"即座に対策が必要"))</f>
        <v/>
      </c>
      <c r="AA105" s="202"/>
      <c r="AB105" s="203"/>
    </row>
    <row r="106" spans="1:29" ht="26.25" customHeight="1" thickBot="1">
      <c r="A106" s="117"/>
      <c r="B106" s="118"/>
      <c r="C106" s="118"/>
      <c r="D106" s="118"/>
      <c r="E106" s="136"/>
      <c r="F106" s="7">
        <v>3</v>
      </c>
      <c r="G106" s="182"/>
      <c r="H106" s="196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200"/>
      <c r="W106" s="46" t="str">
        <f>IF(I106="","",VLOOKUP(I106,'リスト1(PC入力用)'!$C$2:$E$169,2,FALSE))</f>
        <v/>
      </c>
      <c r="X106" s="47" t="str">
        <f>IF(I106="","",VLOOKUP(I106,'リスト1(PC入力用)'!$C$2:$E$169,3,FALSE))</f>
        <v/>
      </c>
      <c r="Y106" s="23" t="str">
        <f>IF(X106="","",W106+X106)</f>
        <v/>
      </c>
      <c r="Z106" s="201" t="str">
        <f t="shared" si="4"/>
        <v/>
      </c>
      <c r="AA106" s="202"/>
      <c r="AB106" s="203"/>
    </row>
    <row r="107" spans="1:29" ht="26.25" customHeight="1" thickTop="1">
      <c r="A107" s="137" t="s">
        <v>17</v>
      </c>
      <c r="B107" s="138"/>
      <c r="C107" s="138"/>
      <c r="D107" s="138"/>
      <c r="E107" s="139"/>
      <c r="F107" s="8" t="s">
        <v>8</v>
      </c>
      <c r="G107" s="11" t="s">
        <v>30</v>
      </c>
      <c r="H107" s="225" t="s">
        <v>23</v>
      </c>
      <c r="I107" s="226"/>
      <c r="J107" s="226"/>
      <c r="K107" s="147" t="s">
        <v>24</v>
      </c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1"/>
    </row>
    <row r="108" spans="1:29" ht="26.25" customHeight="1">
      <c r="A108" s="142" t="s">
        <v>33</v>
      </c>
      <c r="B108" s="143"/>
      <c r="C108" s="143"/>
      <c r="D108" s="143"/>
      <c r="E108" s="143"/>
      <c r="F108" s="9"/>
      <c r="G108" s="34" t="str">
        <f>IF(F108="","",VLOOKUP(F108,F104:Y106,20,FALSE))</f>
        <v/>
      </c>
      <c r="H108" s="219" t="str">
        <f>IF(F108="","",VLOOKUP(F108,F104:AB106,21,FALSE))</f>
        <v/>
      </c>
      <c r="I108" s="220"/>
      <c r="J108" s="221"/>
      <c r="K108" s="194"/>
      <c r="L108" s="195"/>
      <c r="M108" s="186"/>
      <c r="N108" s="184"/>
      <c r="O108" s="184"/>
      <c r="P108" s="184"/>
      <c r="Q108" s="184"/>
      <c r="R108" s="184"/>
      <c r="S108" s="184"/>
      <c r="T108" s="187"/>
      <c r="U108" s="184"/>
      <c r="V108" s="184"/>
      <c r="W108" s="184"/>
      <c r="X108" s="184"/>
      <c r="Y108" s="184"/>
      <c r="Z108" s="184"/>
      <c r="AA108" s="184"/>
      <c r="AB108" s="185"/>
    </row>
    <row r="109" spans="1:29" ht="26.25" customHeight="1">
      <c r="A109" s="115" t="s">
        <v>31</v>
      </c>
      <c r="B109" s="116"/>
      <c r="C109" s="116"/>
      <c r="D109" s="116"/>
      <c r="E109" s="116"/>
      <c r="F109" s="9"/>
      <c r="G109" s="34" t="str">
        <f>IF(F109="","",VLOOKUP(F109,F104:Y106,20,FALSE))</f>
        <v/>
      </c>
      <c r="H109" s="219" t="str">
        <f>IF(F109="","",VLOOKUP(F109,F104:AB106,21,FALSE))</f>
        <v/>
      </c>
      <c r="I109" s="220"/>
      <c r="J109" s="221"/>
      <c r="K109" s="194"/>
      <c r="L109" s="195"/>
      <c r="M109" s="186"/>
      <c r="N109" s="184"/>
      <c r="O109" s="184"/>
      <c r="P109" s="184"/>
      <c r="Q109" s="184"/>
      <c r="R109" s="184"/>
      <c r="S109" s="184"/>
      <c r="T109" s="187"/>
      <c r="U109" s="184"/>
      <c r="V109" s="184"/>
      <c r="W109" s="184"/>
      <c r="X109" s="184"/>
      <c r="Y109" s="184"/>
      <c r="Z109" s="184"/>
      <c r="AA109" s="184"/>
      <c r="AB109" s="185"/>
    </row>
    <row r="110" spans="1:29" ht="26.25" customHeight="1" thickBot="1">
      <c r="A110" s="117"/>
      <c r="B110" s="118"/>
      <c r="C110" s="118"/>
      <c r="D110" s="118"/>
      <c r="E110" s="118"/>
      <c r="F110" s="10"/>
      <c r="G110" s="34" t="str">
        <f>IF(F110="","",VLOOKUP(F110,F104:Y106,20,FALSE))</f>
        <v/>
      </c>
      <c r="H110" s="222" t="str">
        <f>IF(F110="","",VLOOKUP(F110,F104:AB106,21,FALSE))</f>
        <v/>
      </c>
      <c r="I110" s="223"/>
      <c r="J110" s="224"/>
      <c r="K110" s="182"/>
      <c r="L110" s="196"/>
      <c r="M110" s="204"/>
      <c r="N110" s="181"/>
      <c r="O110" s="181"/>
      <c r="P110" s="181"/>
      <c r="Q110" s="181"/>
      <c r="R110" s="181"/>
      <c r="S110" s="181"/>
      <c r="T110" s="205"/>
      <c r="U110" s="184"/>
      <c r="V110" s="184"/>
      <c r="W110" s="184"/>
      <c r="X110" s="184"/>
      <c r="Y110" s="184"/>
      <c r="Z110" s="184"/>
      <c r="AA110" s="184"/>
      <c r="AB110" s="185"/>
    </row>
    <row r="111" spans="1:29" ht="26.25" customHeight="1" thickTop="1">
      <c r="A111" s="123" t="s">
        <v>13</v>
      </c>
      <c r="B111" s="124"/>
      <c r="C111" s="124"/>
      <c r="D111" s="124"/>
      <c r="E111" s="124"/>
      <c r="F111" s="229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131" t="s">
        <v>35</v>
      </c>
      <c r="Z111" s="131"/>
      <c r="AA111" s="131"/>
      <c r="AB111" s="132"/>
    </row>
    <row r="112" spans="1:29" ht="26.25" customHeight="1" thickBot="1">
      <c r="A112" s="125"/>
      <c r="B112" s="126"/>
      <c r="C112" s="126"/>
      <c r="D112" s="126"/>
      <c r="E112" s="126"/>
      <c r="F112" s="231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133"/>
      <c r="Z112" s="133"/>
      <c r="AA112" s="133"/>
      <c r="AB112" s="134"/>
    </row>
    <row r="113" spans="1:29" ht="26.25" customHeight="1" thickTop="1">
      <c r="A113" s="101" t="s">
        <v>11</v>
      </c>
      <c r="B113" s="208" t="str">
        <f>IF(B89="","",B89)</f>
        <v/>
      </c>
      <c r="C113" s="209"/>
      <c r="D113" s="209"/>
      <c r="E113" s="210"/>
      <c r="F113" s="112" t="s">
        <v>12</v>
      </c>
      <c r="G113" s="14" t="s">
        <v>14</v>
      </c>
      <c r="H113" s="15">
        <v>2</v>
      </c>
      <c r="I113" s="13">
        <v>3</v>
      </c>
      <c r="J113" s="15">
        <v>4</v>
      </c>
      <c r="K113" s="15">
        <v>5</v>
      </c>
      <c r="L113" s="16">
        <v>6</v>
      </c>
      <c r="M113" s="16">
        <v>7</v>
      </c>
      <c r="N113" s="16">
        <v>8</v>
      </c>
      <c r="O113" s="16">
        <v>9</v>
      </c>
      <c r="P113" s="16">
        <v>10</v>
      </c>
      <c r="Q113" s="15">
        <v>11</v>
      </c>
      <c r="R113" s="16">
        <v>12</v>
      </c>
      <c r="S113" s="16">
        <v>13</v>
      </c>
      <c r="T113" s="16">
        <v>14</v>
      </c>
      <c r="U113" s="16">
        <v>15</v>
      </c>
      <c r="V113" s="16">
        <v>16</v>
      </c>
      <c r="W113" s="16">
        <v>17</v>
      </c>
      <c r="X113" s="16">
        <v>18</v>
      </c>
      <c r="Y113" s="16">
        <v>19</v>
      </c>
      <c r="Z113" s="18">
        <v>20</v>
      </c>
      <c r="AA113" s="86"/>
      <c r="AB113" s="87"/>
    </row>
    <row r="114" spans="1:29" ht="26.25" customHeight="1">
      <c r="A114" s="101"/>
      <c r="B114" s="211"/>
      <c r="C114" s="212"/>
      <c r="D114" s="212"/>
      <c r="E114" s="213"/>
      <c r="F114" s="113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  <c r="AA114" s="88"/>
      <c r="AB114" s="89"/>
    </row>
    <row r="115" spans="1:29" ht="26.25" customHeight="1">
      <c r="A115" s="101"/>
      <c r="B115" s="211"/>
      <c r="C115" s="212"/>
      <c r="D115" s="212"/>
      <c r="E115" s="213"/>
      <c r="F115" s="113"/>
      <c r="G115" s="217"/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  <c r="AA115" s="88"/>
      <c r="AB115" s="89"/>
    </row>
    <row r="116" spans="1:29" ht="26.25" customHeight="1">
      <c r="A116" s="102"/>
      <c r="B116" s="214"/>
      <c r="C116" s="215"/>
      <c r="D116" s="215"/>
      <c r="E116" s="216"/>
      <c r="F116" s="114"/>
      <c r="G116" s="218"/>
      <c r="H116" s="218"/>
      <c r="I116" s="218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  <c r="AA116" s="90"/>
      <c r="AB116" s="91"/>
    </row>
    <row r="117" spans="1:29" ht="26.25" customHeight="1">
      <c r="A117" s="28"/>
      <c r="B117" s="29"/>
      <c r="C117" s="29"/>
      <c r="D117" s="29"/>
      <c r="E117" s="29"/>
      <c r="F117" s="28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27"/>
      <c r="Z117" s="27"/>
      <c r="AA117" s="26"/>
      <c r="AB117" s="26"/>
    </row>
    <row r="118" spans="1:29" ht="26.25" customHeight="1">
      <c r="A118" s="92" t="s">
        <v>9</v>
      </c>
      <c r="B118" s="93"/>
      <c r="C118" s="64" t="s">
        <v>21</v>
      </c>
      <c r="D118" s="64"/>
      <c r="E118" s="64"/>
      <c r="F118" s="64"/>
      <c r="G118" s="98"/>
      <c r="H118" s="61" t="s">
        <v>15</v>
      </c>
      <c r="I118" s="61"/>
      <c r="J118" s="64" t="s">
        <v>20</v>
      </c>
      <c r="K118" s="64"/>
      <c r="L118" s="64"/>
      <c r="M118" s="64"/>
      <c r="N118" s="64"/>
      <c r="O118" s="98"/>
      <c r="P118" s="61" t="s">
        <v>29</v>
      </c>
      <c r="Q118" s="61"/>
      <c r="R118" s="61"/>
      <c r="S118" s="61"/>
      <c r="T118" s="64" t="s">
        <v>26</v>
      </c>
      <c r="U118" s="64"/>
      <c r="V118" s="64"/>
      <c r="W118" s="67" t="s">
        <v>23</v>
      </c>
      <c r="X118" s="68"/>
      <c r="Y118" s="73" t="s">
        <v>34</v>
      </c>
      <c r="Z118" s="73"/>
      <c r="AA118" s="73"/>
      <c r="AB118" s="74"/>
    </row>
    <row r="119" spans="1:29" ht="26.25" customHeight="1">
      <c r="A119" s="94"/>
      <c r="B119" s="95"/>
      <c r="C119" s="65"/>
      <c r="D119" s="65"/>
      <c r="E119" s="65"/>
      <c r="F119" s="65"/>
      <c r="G119" s="99"/>
      <c r="H119" s="62"/>
      <c r="I119" s="62"/>
      <c r="J119" s="65"/>
      <c r="K119" s="65"/>
      <c r="L119" s="65"/>
      <c r="M119" s="65"/>
      <c r="N119" s="65"/>
      <c r="O119" s="99"/>
      <c r="P119" s="62"/>
      <c r="Q119" s="62"/>
      <c r="R119" s="62"/>
      <c r="S119" s="62"/>
      <c r="T119" s="65"/>
      <c r="U119" s="65"/>
      <c r="V119" s="65"/>
      <c r="W119" s="69"/>
      <c r="X119" s="70"/>
      <c r="Y119" s="75"/>
      <c r="Z119" s="75"/>
      <c r="AA119" s="75"/>
      <c r="AB119" s="76"/>
    </row>
    <row r="120" spans="1:29" ht="26.25" customHeight="1">
      <c r="A120" s="96"/>
      <c r="B120" s="97"/>
      <c r="C120" s="66"/>
      <c r="D120" s="66"/>
      <c r="E120" s="66"/>
      <c r="F120" s="66"/>
      <c r="G120" s="100"/>
      <c r="H120" s="63"/>
      <c r="I120" s="63"/>
      <c r="J120" s="66"/>
      <c r="K120" s="66"/>
      <c r="L120" s="66"/>
      <c r="M120" s="66"/>
      <c r="N120" s="66"/>
      <c r="O120" s="100"/>
      <c r="P120" s="63"/>
      <c r="Q120" s="63"/>
      <c r="R120" s="63"/>
      <c r="S120" s="63"/>
      <c r="T120" s="66"/>
      <c r="U120" s="66"/>
      <c r="V120" s="66"/>
      <c r="W120" s="71"/>
      <c r="X120" s="72"/>
      <c r="Y120" s="77"/>
      <c r="Z120" s="77"/>
      <c r="AA120" s="77"/>
      <c r="AB120" s="78"/>
    </row>
    <row r="121" spans="1:29" ht="26.25" customHeight="1">
      <c r="A121" s="165" t="s">
        <v>22</v>
      </c>
      <c r="B121" s="165"/>
      <c r="C121" s="165"/>
      <c r="D121" s="165"/>
      <c r="E121" s="165"/>
      <c r="F121" s="165"/>
      <c r="G121" s="165"/>
      <c r="H121" s="165"/>
      <c r="I121" s="165"/>
      <c r="J121" s="165"/>
      <c r="K121" s="165"/>
      <c r="L121" s="165"/>
      <c r="M121" s="1"/>
      <c r="N121" s="1"/>
      <c r="O121" s="1"/>
      <c r="P121" s="2"/>
      <c r="T121" s="227" t="str">
        <f>IF(T97="","",T97+1)</f>
        <v/>
      </c>
      <c r="U121" s="227"/>
      <c r="V121" s="227"/>
      <c r="W121" s="227"/>
      <c r="X121" s="227"/>
      <c r="Y121" s="227"/>
      <c r="Z121" s="227"/>
      <c r="AA121" s="207" t="str">
        <f>IF(T121="","",T121)</f>
        <v/>
      </c>
      <c r="AB121" s="207"/>
      <c r="AC121" s="21"/>
    </row>
    <row r="122" spans="1:29" ht="26.25" customHeight="1">
      <c r="A122" s="166"/>
      <c r="B122" s="166"/>
      <c r="C122" s="166"/>
      <c r="D122" s="166"/>
      <c r="E122" s="166"/>
      <c r="F122" s="167"/>
      <c r="G122" s="167"/>
      <c r="H122" s="167"/>
      <c r="I122" s="167"/>
      <c r="J122" s="167"/>
      <c r="K122" s="167"/>
      <c r="L122" s="167"/>
      <c r="M122" s="168" t="s">
        <v>5</v>
      </c>
      <c r="N122" s="168"/>
      <c r="O122" s="228" t="str">
        <f>IF(O98="","",O98)</f>
        <v/>
      </c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  <c r="AA122" s="228"/>
      <c r="AB122" s="228"/>
    </row>
    <row r="123" spans="1:29" ht="26.25" customHeight="1">
      <c r="A123" s="170" t="s">
        <v>6</v>
      </c>
      <c r="B123" s="171"/>
      <c r="C123" s="171"/>
      <c r="D123" s="171"/>
      <c r="E123" s="172"/>
      <c r="F123" s="176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8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9"/>
    </row>
    <row r="124" spans="1:29" ht="26.25" customHeight="1" thickBot="1">
      <c r="A124" s="173"/>
      <c r="B124" s="174"/>
      <c r="C124" s="174"/>
      <c r="D124" s="174"/>
      <c r="E124" s="175"/>
      <c r="F124" s="180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2"/>
      <c r="S124" s="181"/>
      <c r="T124" s="181"/>
      <c r="U124" s="181"/>
      <c r="V124" s="181"/>
      <c r="W124" s="181"/>
      <c r="X124" s="181"/>
      <c r="Y124" s="181"/>
      <c r="Z124" s="181"/>
      <c r="AA124" s="181"/>
      <c r="AB124" s="183"/>
    </row>
    <row r="125" spans="1:29" ht="26.25" customHeight="1" thickTop="1">
      <c r="A125" s="154" t="s">
        <v>7</v>
      </c>
      <c r="B125" s="155"/>
      <c r="C125" s="155"/>
      <c r="D125" s="155"/>
      <c r="E125" s="155"/>
      <c r="F125" s="155"/>
      <c r="G125" s="155"/>
      <c r="H125" s="155"/>
      <c r="I125" s="155"/>
      <c r="J125" s="155"/>
      <c r="K125" s="155"/>
      <c r="L125" s="156"/>
      <c r="M125" s="12">
        <v>1</v>
      </c>
      <c r="N125" s="188"/>
      <c r="O125" s="188"/>
      <c r="P125" s="188"/>
      <c r="Q125" s="188"/>
      <c r="R125" s="188"/>
      <c r="S125" s="188"/>
      <c r="T125" s="189"/>
      <c r="U125" s="17">
        <v>3</v>
      </c>
      <c r="V125" s="192"/>
      <c r="W125" s="192"/>
      <c r="X125" s="192"/>
      <c r="Y125" s="192"/>
      <c r="Z125" s="192"/>
      <c r="AA125" s="192"/>
      <c r="AB125" s="193"/>
    </row>
    <row r="126" spans="1:29" ht="26.25" customHeight="1" thickBot="1">
      <c r="A126" s="160" t="s">
        <v>18</v>
      </c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2"/>
      <c r="M126" s="3">
        <v>2</v>
      </c>
      <c r="N126" s="190"/>
      <c r="O126" s="190"/>
      <c r="P126" s="190"/>
      <c r="Q126" s="190"/>
      <c r="R126" s="190"/>
      <c r="S126" s="190"/>
      <c r="T126" s="191"/>
      <c r="U126" s="3">
        <v>4</v>
      </c>
      <c r="V126" s="181"/>
      <c r="W126" s="181"/>
      <c r="X126" s="181"/>
      <c r="Y126" s="181"/>
      <c r="Z126" s="181"/>
      <c r="AA126" s="181"/>
      <c r="AB126" s="183"/>
    </row>
    <row r="127" spans="1:29" ht="26.25" customHeight="1" thickTop="1">
      <c r="A127" s="137" t="s">
        <v>16</v>
      </c>
      <c r="B127" s="138"/>
      <c r="C127" s="138"/>
      <c r="D127" s="138"/>
      <c r="E127" s="139"/>
      <c r="F127" s="5" t="s">
        <v>8</v>
      </c>
      <c r="G127" s="147" t="s">
        <v>141</v>
      </c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1"/>
      <c r="W127" s="148" t="s">
        <v>28</v>
      </c>
      <c r="X127" s="149"/>
      <c r="Y127" s="150"/>
      <c r="Z127" s="151" t="s">
        <v>25</v>
      </c>
      <c r="AA127" s="151"/>
      <c r="AB127" s="152"/>
    </row>
    <row r="128" spans="1:29" ht="26.25" customHeight="1">
      <c r="A128" s="142" t="s">
        <v>10</v>
      </c>
      <c r="B128" s="143"/>
      <c r="C128" s="143"/>
      <c r="D128" s="143"/>
      <c r="E128" s="153"/>
      <c r="F128" s="6">
        <v>1</v>
      </c>
      <c r="G128" s="194"/>
      <c r="H128" s="195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8"/>
      <c r="W128" s="46" t="str">
        <f>IF(I128="","",VLOOKUP(I128,'リスト1(PC入力用)'!$C$2:$E$169,2,FALSE))</f>
        <v/>
      </c>
      <c r="X128" s="47" t="str">
        <f>IF(I128="","",VLOOKUP(I128,'リスト1(PC入力用)'!$C$2:$E$169,3,FALSE))</f>
        <v/>
      </c>
      <c r="Y128" s="22" t="str">
        <f>IF(X128="","",W128+X128)</f>
        <v/>
      </c>
      <c r="Z128" s="201" t="str">
        <f>IF(Y128="","",_xlfn.IFS(Y128=2,"対策の必要なし",Y128=3,"現時点では必要なし",Y128=4,"何らかの対策が必要",Y128=5,"優先的な対策が必要",Y128=6,"即座に対策が必要"))</f>
        <v/>
      </c>
      <c r="AA128" s="202"/>
      <c r="AB128" s="203"/>
    </row>
    <row r="129" spans="1:28" ht="26.25" customHeight="1">
      <c r="A129" s="115" t="s">
        <v>19</v>
      </c>
      <c r="B129" s="116"/>
      <c r="C129" s="116"/>
      <c r="D129" s="116"/>
      <c r="E129" s="135"/>
      <c r="F129" s="6">
        <v>2</v>
      </c>
      <c r="G129" s="194"/>
      <c r="H129" s="195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8"/>
      <c r="W129" s="46" t="str">
        <f>IF(I129="","",VLOOKUP(I129,'リスト1(PC入力用)'!$C$2:$E$169,2,FALSE))</f>
        <v/>
      </c>
      <c r="X129" s="47" t="str">
        <f>IF(I129="","",VLOOKUP(I129,'リスト1(PC入力用)'!$C$2:$E$169,3,FALSE))</f>
        <v/>
      </c>
      <c r="Y129" s="22" t="str">
        <f>IF(X129="","",W129+X129)</f>
        <v/>
      </c>
      <c r="Z129" s="201" t="str">
        <f t="shared" ref="Z129:Z130" si="5">IF(Y129="","",_xlfn.IFS(Y129=2,"対策の必要なし",Y129=3,"現時点では必要なし",Y129=4,"何らかの対策が必要",Y129=5,"優先的な対策が必要",Y129=6,"即座に対策が必要"))</f>
        <v/>
      </c>
      <c r="AA129" s="202"/>
      <c r="AB129" s="203"/>
    </row>
    <row r="130" spans="1:28" ht="26.25" customHeight="1" thickBot="1">
      <c r="A130" s="117"/>
      <c r="B130" s="118"/>
      <c r="C130" s="118"/>
      <c r="D130" s="118"/>
      <c r="E130" s="136"/>
      <c r="F130" s="7">
        <v>3</v>
      </c>
      <c r="G130" s="182"/>
      <c r="H130" s="196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200"/>
      <c r="W130" s="46" t="str">
        <f>IF(I130="","",VLOOKUP(I130,'リスト1(PC入力用)'!$C$2:$E$169,2,FALSE))</f>
        <v/>
      </c>
      <c r="X130" s="47" t="str">
        <f>IF(I130="","",VLOOKUP(I130,'リスト1(PC入力用)'!$C$2:$E$169,3,FALSE))</f>
        <v/>
      </c>
      <c r="Y130" s="23" t="str">
        <f>IF(X130="","",W130+X130)</f>
        <v/>
      </c>
      <c r="Z130" s="201" t="str">
        <f t="shared" si="5"/>
        <v/>
      </c>
      <c r="AA130" s="202"/>
      <c r="AB130" s="203"/>
    </row>
    <row r="131" spans="1:28" ht="26.25" customHeight="1" thickTop="1">
      <c r="A131" s="137" t="s">
        <v>17</v>
      </c>
      <c r="B131" s="138"/>
      <c r="C131" s="138"/>
      <c r="D131" s="138"/>
      <c r="E131" s="139"/>
      <c r="F131" s="8" t="s">
        <v>8</v>
      </c>
      <c r="G131" s="11" t="s">
        <v>30</v>
      </c>
      <c r="H131" s="225" t="s">
        <v>23</v>
      </c>
      <c r="I131" s="226"/>
      <c r="J131" s="226"/>
      <c r="K131" s="147" t="s">
        <v>24</v>
      </c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1"/>
    </row>
    <row r="132" spans="1:28" ht="26.25" customHeight="1">
      <c r="A132" s="142" t="s">
        <v>33</v>
      </c>
      <c r="B132" s="143"/>
      <c r="C132" s="143"/>
      <c r="D132" s="143"/>
      <c r="E132" s="143"/>
      <c r="F132" s="9"/>
      <c r="G132" s="34" t="str">
        <f>IF(F132="","",VLOOKUP(F132,F128:Y130,20,FALSE))</f>
        <v/>
      </c>
      <c r="H132" s="219" t="str">
        <f>IF(F132="","",VLOOKUP(F132,F128:AB130,21,FALSE))</f>
        <v/>
      </c>
      <c r="I132" s="220"/>
      <c r="J132" s="221"/>
      <c r="K132" s="194"/>
      <c r="L132" s="195"/>
      <c r="M132" s="186"/>
      <c r="N132" s="184"/>
      <c r="O132" s="184"/>
      <c r="P132" s="184"/>
      <c r="Q132" s="184"/>
      <c r="R132" s="184"/>
      <c r="S132" s="184"/>
      <c r="T132" s="187"/>
      <c r="U132" s="184"/>
      <c r="V132" s="184"/>
      <c r="W132" s="184"/>
      <c r="X132" s="184"/>
      <c r="Y132" s="184"/>
      <c r="Z132" s="184"/>
      <c r="AA132" s="184"/>
      <c r="AB132" s="185"/>
    </row>
    <row r="133" spans="1:28" ht="26.25" customHeight="1">
      <c r="A133" s="115" t="s">
        <v>31</v>
      </c>
      <c r="B133" s="116"/>
      <c r="C133" s="116"/>
      <c r="D133" s="116"/>
      <c r="E133" s="116"/>
      <c r="F133" s="9"/>
      <c r="G133" s="34" t="str">
        <f>IF(F133="","",VLOOKUP(F133,F128:Y130,20,FALSE))</f>
        <v/>
      </c>
      <c r="H133" s="219" t="str">
        <f>IF(F133="","",VLOOKUP(F133,F128:AB130,21,FALSE))</f>
        <v/>
      </c>
      <c r="I133" s="220"/>
      <c r="J133" s="221"/>
      <c r="K133" s="194"/>
      <c r="L133" s="195"/>
      <c r="M133" s="186"/>
      <c r="N133" s="184"/>
      <c r="O133" s="184"/>
      <c r="P133" s="184"/>
      <c r="Q133" s="184"/>
      <c r="R133" s="184"/>
      <c r="S133" s="184"/>
      <c r="T133" s="187"/>
      <c r="U133" s="184"/>
      <c r="V133" s="184"/>
      <c r="W133" s="184"/>
      <c r="X133" s="184"/>
      <c r="Y133" s="184"/>
      <c r="Z133" s="184"/>
      <c r="AA133" s="184"/>
      <c r="AB133" s="185"/>
    </row>
    <row r="134" spans="1:28" ht="26.25" customHeight="1" thickBot="1">
      <c r="A134" s="117"/>
      <c r="B134" s="118"/>
      <c r="C134" s="118"/>
      <c r="D134" s="118"/>
      <c r="E134" s="118"/>
      <c r="F134" s="10"/>
      <c r="G134" s="34" t="str">
        <f>IF(F134="","",VLOOKUP(F134,F128:Y130,20,FALSE))</f>
        <v/>
      </c>
      <c r="H134" s="222" t="str">
        <f>IF(F134="","",VLOOKUP(F134,F128:AB130,21,FALSE))</f>
        <v/>
      </c>
      <c r="I134" s="223"/>
      <c r="J134" s="224"/>
      <c r="K134" s="182"/>
      <c r="L134" s="196"/>
      <c r="M134" s="204"/>
      <c r="N134" s="181"/>
      <c r="O134" s="181"/>
      <c r="P134" s="181"/>
      <c r="Q134" s="181"/>
      <c r="R134" s="181"/>
      <c r="S134" s="181"/>
      <c r="T134" s="205"/>
      <c r="U134" s="184"/>
      <c r="V134" s="184"/>
      <c r="W134" s="184"/>
      <c r="X134" s="184"/>
      <c r="Y134" s="184"/>
      <c r="Z134" s="184"/>
      <c r="AA134" s="184"/>
      <c r="AB134" s="185"/>
    </row>
    <row r="135" spans="1:28" ht="26.25" customHeight="1" thickTop="1">
      <c r="A135" s="123" t="s">
        <v>13</v>
      </c>
      <c r="B135" s="124"/>
      <c r="C135" s="124"/>
      <c r="D135" s="124"/>
      <c r="E135" s="124"/>
      <c r="F135" s="229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131" t="s">
        <v>35</v>
      </c>
      <c r="Z135" s="131"/>
      <c r="AA135" s="131"/>
      <c r="AB135" s="132"/>
    </row>
    <row r="136" spans="1:28" ht="26.25" customHeight="1" thickBot="1">
      <c r="A136" s="125"/>
      <c r="B136" s="126"/>
      <c r="C136" s="126"/>
      <c r="D136" s="126"/>
      <c r="E136" s="126"/>
      <c r="F136" s="231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133"/>
      <c r="Z136" s="133"/>
      <c r="AA136" s="133"/>
      <c r="AB136" s="134"/>
    </row>
    <row r="137" spans="1:28" ht="26.25" customHeight="1" thickTop="1">
      <c r="A137" s="101" t="s">
        <v>11</v>
      </c>
      <c r="B137" s="208" t="str">
        <f>IF(B113="","",B113)</f>
        <v/>
      </c>
      <c r="C137" s="209"/>
      <c r="D137" s="209"/>
      <c r="E137" s="210"/>
      <c r="F137" s="112" t="s">
        <v>12</v>
      </c>
      <c r="G137" s="14" t="s">
        <v>14</v>
      </c>
      <c r="H137" s="15">
        <v>2</v>
      </c>
      <c r="I137" s="13">
        <v>3</v>
      </c>
      <c r="J137" s="15">
        <v>4</v>
      </c>
      <c r="K137" s="15">
        <v>5</v>
      </c>
      <c r="L137" s="16">
        <v>6</v>
      </c>
      <c r="M137" s="16">
        <v>7</v>
      </c>
      <c r="N137" s="16">
        <v>8</v>
      </c>
      <c r="O137" s="16">
        <v>9</v>
      </c>
      <c r="P137" s="16">
        <v>10</v>
      </c>
      <c r="Q137" s="15">
        <v>11</v>
      </c>
      <c r="R137" s="16">
        <v>12</v>
      </c>
      <c r="S137" s="16">
        <v>13</v>
      </c>
      <c r="T137" s="16">
        <v>14</v>
      </c>
      <c r="U137" s="16">
        <v>15</v>
      </c>
      <c r="V137" s="16">
        <v>16</v>
      </c>
      <c r="W137" s="16">
        <v>17</v>
      </c>
      <c r="X137" s="16">
        <v>18</v>
      </c>
      <c r="Y137" s="16">
        <v>19</v>
      </c>
      <c r="Z137" s="18">
        <v>20</v>
      </c>
      <c r="AA137" s="86"/>
      <c r="AB137" s="87"/>
    </row>
    <row r="138" spans="1:28" ht="26.25" customHeight="1">
      <c r="A138" s="101"/>
      <c r="B138" s="211"/>
      <c r="C138" s="212"/>
      <c r="D138" s="212"/>
      <c r="E138" s="213"/>
      <c r="F138" s="113"/>
      <c r="G138" s="217"/>
      <c r="H138" s="217"/>
      <c r="I138" s="217"/>
      <c r="J138" s="217"/>
      <c r="K138" s="217"/>
      <c r="L138" s="217"/>
      <c r="M138" s="217"/>
      <c r="N138" s="217"/>
      <c r="O138" s="217"/>
      <c r="P138" s="217"/>
      <c r="Q138" s="217"/>
      <c r="R138" s="217"/>
      <c r="S138" s="217"/>
      <c r="T138" s="217"/>
      <c r="U138" s="217"/>
      <c r="V138" s="217"/>
      <c r="W138" s="217"/>
      <c r="X138" s="217"/>
      <c r="Y138" s="217"/>
      <c r="Z138" s="217"/>
      <c r="AA138" s="88"/>
      <c r="AB138" s="89"/>
    </row>
    <row r="139" spans="1:28" ht="26.25" customHeight="1">
      <c r="A139" s="101"/>
      <c r="B139" s="211"/>
      <c r="C139" s="212"/>
      <c r="D139" s="212"/>
      <c r="E139" s="213"/>
      <c r="F139" s="113"/>
      <c r="G139" s="217"/>
      <c r="H139" s="217"/>
      <c r="I139" s="217"/>
      <c r="J139" s="217"/>
      <c r="K139" s="217"/>
      <c r="L139" s="217"/>
      <c r="M139" s="217"/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217"/>
      <c r="Y139" s="217"/>
      <c r="Z139" s="217"/>
      <c r="AA139" s="88"/>
      <c r="AB139" s="89"/>
    </row>
    <row r="140" spans="1:28" ht="26.25" customHeight="1">
      <c r="A140" s="102"/>
      <c r="B140" s="214"/>
      <c r="C140" s="215"/>
      <c r="D140" s="215"/>
      <c r="E140" s="216"/>
      <c r="F140" s="114"/>
      <c r="G140" s="218"/>
      <c r="H140" s="218"/>
      <c r="I140" s="218"/>
      <c r="J140" s="218"/>
      <c r="K140" s="218"/>
      <c r="L140" s="218"/>
      <c r="M140" s="21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18"/>
      <c r="Y140" s="218"/>
      <c r="Z140" s="218"/>
      <c r="AA140" s="90"/>
      <c r="AB140" s="91"/>
    </row>
    <row r="141" spans="1:28" ht="26.25" customHeight="1">
      <c r="A141" s="28"/>
      <c r="B141" s="29"/>
      <c r="C141" s="29"/>
      <c r="D141" s="29"/>
      <c r="E141" s="29"/>
      <c r="F141" s="28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27"/>
      <c r="Z141" s="27"/>
      <c r="AA141" s="26"/>
      <c r="AB141" s="26"/>
    </row>
    <row r="142" spans="1:28" ht="26.25" customHeight="1">
      <c r="A142" s="92" t="s">
        <v>9</v>
      </c>
      <c r="B142" s="93"/>
      <c r="C142" s="64" t="s">
        <v>21</v>
      </c>
      <c r="D142" s="64"/>
      <c r="E142" s="64"/>
      <c r="F142" s="64"/>
      <c r="G142" s="98"/>
      <c r="H142" s="61" t="s">
        <v>15</v>
      </c>
      <c r="I142" s="61"/>
      <c r="J142" s="64" t="s">
        <v>20</v>
      </c>
      <c r="K142" s="64"/>
      <c r="L142" s="64"/>
      <c r="M142" s="64"/>
      <c r="N142" s="64"/>
      <c r="O142" s="98"/>
      <c r="P142" s="61" t="s">
        <v>29</v>
      </c>
      <c r="Q142" s="61"/>
      <c r="R142" s="61"/>
      <c r="S142" s="61"/>
      <c r="T142" s="64" t="s">
        <v>26</v>
      </c>
      <c r="U142" s="64"/>
      <c r="V142" s="64"/>
      <c r="W142" s="67" t="s">
        <v>23</v>
      </c>
      <c r="X142" s="68"/>
      <c r="Y142" s="73" t="s">
        <v>34</v>
      </c>
      <c r="Z142" s="73"/>
      <c r="AA142" s="73"/>
      <c r="AB142" s="74"/>
    </row>
    <row r="143" spans="1:28" ht="26.25" customHeight="1">
      <c r="A143" s="94"/>
      <c r="B143" s="95"/>
      <c r="C143" s="65"/>
      <c r="D143" s="65"/>
      <c r="E143" s="65"/>
      <c r="F143" s="65"/>
      <c r="G143" s="99"/>
      <c r="H143" s="62"/>
      <c r="I143" s="62"/>
      <c r="J143" s="65"/>
      <c r="K143" s="65"/>
      <c r="L143" s="65"/>
      <c r="M143" s="65"/>
      <c r="N143" s="65"/>
      <c r="O143" s="99"/>
      <c r="P143" s="62"/>
      <c r="Q143" s="62"/>
      <c r="R143" s="62"/>
      <c r="S143" s="62"/>
      <c r="T143" s="65"/>
      <c r="U143" s="65"/>
      <c r="V143" s="65"/>
      <c r="W143" s="69"/>
      <c r="X143" s="70"/>
      <c r="Y143" s="75"/>
      <c r="Z143" s="75"/>
      <c r="AA143" s="75"/>
      <c r="AB143" s="76"/>
    </row>
    <row r="144" spans="1:28" ht="26.25" customHeight="1">
      <c r="A144" s="96"/>
      <c r="B144" s="97"/>
      <c r="C144" s="66"/>
      <c r="D144" s="66"/>
      <c r="E144" s="66"/>
      <c r="F144" s="66"/>
      <c r="G144" s="100"/>
      <c r="H144" s="63"/>
      <c r="I144" s="63"/>
      <c r="J144" s="66"/>
      <c r="K144" s="66"/>
      <c r="L144" s="66"/>
      <c r="M144" s="66"/>
      <c r="N144" s="66"/>
      <c r="O144" s="100"/>
      <c r="P144" s="63"/>
      <c r="Q144" s="63"/>
      <c r="R144" s="63"/>
      <c r="S144" s="63"/>
      <c r="T144" s="66"/>
      <c r="U144" s="66"/>
      <c r="V144" s="66"/>
      <c r="W144" s="71"/>
      <c r="X144" s="72"/>
      <c r="Y144" s="77"/>
      <c r="Z144" s="77"/>
      <c r="AA144" s="77"/>
      <c r="AB144" s="78"/>
    </row>
    <row r="145" spans="1:29" ht="26.25" customHeight="1">
      <c r="A145" s="165" t="s">
        <v>22</v>
      </c>
      <c r="B145" s="165"/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  <c r="M145" s="1"/>
      <c r="N145" s="1"/>
      <c r="O145" s="1"/>
      <c r="P145" s="2"/>
      <c r="T145" s="227" t="str">
        <f>IF(T121="","",T121+1)</f>
        <v/>
      </c>
      <c r="U145" s="227"/>
      <c r="V145" s="227"/>
      <c r="W145" s="227"/>
      <c r="X145" s="227"/>
      <c r="Y145" s="227"/>
      <c r="Z145" s="227"/>
      <c r="AA145" s="207" t="str">
        <f>IF(T145="","",T145)</f>
        <v/>
      </c>
      <c r="AB145" s="207"/>
      <c r="AC145" s="21"/>
    </row>
    <row r="146" spans="1:29" ht="26.25" customHeight="1">
      <c r="A146" s="166"/>
      <c r="B146" s="166"/>
      <c r="C146" s="166"/>
      <c r="D146" s="166"/>
      <c r="E146" s="166"/>
      <c r="F146" s="167"/>
      <c r="G146" s="167"/>
      <c r="H146" s="167"/>
      <c r="I146" s="167"/>
      <c r="J146" s="167"/>
      <c r="K146" s="167"/>
      <c r="L146" s="167"/>
      <c r="M146" s="168" t="s">
        <v>5</v>
      </c>
      <c r="N146" s="168"/>
      <c r="O146" s="228" t="str">
        <f>IF(O122="","",O122)</f>
        <v/>
      </c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  <c r="AA146" s="228"/>
      <c r="AB146" s="228"/>
    </row>
    <row r="147" spans="1:29" ht="26.25" customHeight="1">
      <c r="A147" s="170" t="s">
        <v>6</v>
      </c>
      <c r="B147" s="171"/>
      <c r="C147" s="171"/>
      <c r="D147" s="171"/>
      <c r="E147" s="172"/>
      <c r="F147" s="176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8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9"/>
    </row>
    <row r="148" spans="1:29" ht="26.25" customHeight="1" thickBot="1">
      <c r="A148" s="173"/>
      <c r="B148" s="174"/>
      <c r="C148" s="174"/>
      <c r="D148" s="174"/>
      <c r="E148" s="175"/>
      <c r="F148" s="180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2"/>
      <c r="S148" s="181"/>
      <c r="T148" s="181"/>
      <c r="U148" s="181"/>
      <c r="V148" s="181"/>
      <c r="W148" s="181"/>
      <c r="X148" s="181"/>
      <c r="Y148" s="181"/>
      <c r="Z148" s="181"/>
      <c r="AA148" s="181"/>
      <c r="AB148" s="183"/>
    </row>
    <row r="149" spans="1:29" ht="26.25" customHeight="1" thickTop="1">
      <c r="A149" s="154" t="s">
        <v>7</v>
      </c>
      <c r="B149" s="155"/>
      <c r="C149" s="155"/>
      <c r="D149" s="155"/>
      <c r="E149" s="155"/>
      <c r="F149" s="155"/>
      <c r="G149" s="155"/>
      <c r="H149" s="155"/>
      <c r="I149" s="155"/>
      <c r="J149" s="155"/>
      <c r="K149" s="155"/>
      <c r="L149" s="156"/>
      <c r="M149" s="12">
        <v>1</v>
      </c>
      <c r="N149" s="188"/>
      <c r="O149" s="188"/>
      <c r="P149" s="188"/>
      <c r="Q149" s="188"/>
      <c r="R149" s="188"/>
      <c r="S149" s="188"/>
      <c r="T149" s="189"/>
      <c r="U149" s="17">
        <v>3</v>
      </c>
      <c r="V149" s="192"/>
      <c r="W149" s="192"/>
      <c r="X149" s="192"/>
      <c r="Y149" s="192"/>
      <c r="Z149" s="192"/>
      <c r="AA149" s="192"/>
      <c r="AB149" s="193"/>
    </row>
    <row r="150" spans="1:29" ht="26.25" customHeight="1" thickBot="1">
      <c r="A150" s="160" t="s">
        <v>18</v>
      </c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2"/>
      <c r="M150" s="3">
        <v>2</v>
      </c>
      <c r="N150" s="190"/>
      <c r="O150" s="190"/>
      <c r="P150" s="190"/>
      <c r="Q150" s="190"/>
      <c r="R150" s="190"/>
      <c r="S150" s="190"/>
      <c r="T150" s="191"/>
      <c r="U150" s="3">
        <v>4</v>
      </c>
      <c r="V150" s="181"/>
      <c r="W150" s="181"/>
      <c r="X150" s="181"/>
      <c r="Y150" s="181"/>
      <c r="Z150" s="181"/>
      <c r="AA150" s="181"/>
      <c r="AB150" s="183"/>
    </row>
    <row r="151" spans="1:29" ht="26.25" customHeight="1" thickTop="1">
      <c r="A151" s="137" t="s">
        <v>16</v>
      </c>
      <c r="B151" s="138"/>
      <c r="C151" s="138"/>
      <c r="D151" s="138"/>
      <c r="E151" s="139"/>
      <c r="F151" s="5" t="s">
        <v>8</v>
      </c>
      <c r="G151" s="147" t="s">
        <v>141</v>
      </c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1"/>
      <c r="W151" s="148" t="s">
        <v>28</v>
      </c>
      <c r="X151" s="149"/>
      <c r="Y151" s="150"/>
      <c r="Z151" s="151" t="s">
        <v>25</v>
      </c>
      <c r="AA151" s="151"/>
      <c r="AB151" s="152"/>
    </row>
    <row r="152" spans="1:29" ht="26.25" customHeight="1">
      <c r="A152" s="142" t="s">
        <v>10</v>
      </c>
      <c r="B152" s="143"/>
      <c r="C152" s="143"/>
      <c r="D152" s="143"/>
      <c r="E152" s="153"/>
      <c r="F152" s="6">
        <v>1</v>
      </c>
      <c r="G152" s="194"/>
      <c r="H152" s="195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8"/>
      <c r="W152" s="46" t="str">
        <f>IF(I152="","",VLOOKUP(I152,'リスト1(PC入力用)'!$C$2:$E$169,2,FALSE))</f>
        <v/>
      </c>
      <c r="X152" s="47" t="str">
        <f>IF(I152="","",VLOOKUP(I152,'リスト1(PC入力用)'!$C$2:$E$169,3,FALSE))</f>
        <v/>
      </c>
      <c r="Y152" s="22" t="str">
        <f>IF(X152="","",W152+X152)</f>
        <v/>
      </c>
      <c r="Z152" s="201" t="str">
        <f>IF(Y152="","",_xlfn.IFS(Y152=2,"対策の必要なし",Y152=3,"現時点では必要なし",Y152=4,"何らかの対策が必要",Y152=5,"優先的な対策が必要",Y152=6,"即座に対策が必要"))</f>
        <v/>
      </c>
      <c r="AA152" s="202"/>
      <c r="AB152" s="203"/>
    </row>
    <row r="153" spans="1:29" ht="26.25" customHeight="1">
      <c r="A153" s="115" t="s">
        <v>19</v>
      </c>
      <c r="B153" s="116"/>
      <c r="C153" s="116"/>
      <c r="D153" s="116"/>
      <c r="E153" s="135"/>
      <c r="F153" s="6">
        <v>2</v>
      </c>
      <c r="G153" s="194"/>
      <c r="H153" s="195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8"/>
      <c r="W153" s="46" t="str">
        <f>IF(I153="","",VLOOKUP(I153,'リスト1(PC入力用)'!$C$2:$E$169,2,FALSE))</f>
        <v/>
      </c>
      <c r="X153" s="47" t="str">
        <f>IF(I153="","",VLOOKUP(I153,'リスト1(PC入力用)'!$C$2:$E$169,3,FALSE))</f>
        <v/>
      </c>
      <c r="Y153" s="22" t="str">
        <f>IF(X153="","",W153+X153)</f>
        <v/>
      </c>
      <c r="Z153" s="201" t="str">
        <f t="shared" ref="Z153:Z154" si="6">IF(Y153="","",_xlfn.IFS(Y153=2,"対策の必要なし",Y153=3,"現時点では必要なし",Y153=4,"何らかの対策が必要",Y153=5,"優先的な対策が必要",Y153=6,"即座に対策が必要"))</f>
        <v/>
      </c>
      <c r="AA153" s="202"/>
      <c r="AB153" s="203"/>
    </row>
    <row r="154" spans="1:29" ht="26.25" customHeight="1" thickBot="1">
      <c r="A154" s="117"/>
      <c r="B154" s="118"/>
      <c r="C154" s="118"/>
      <c r="D154" s="118"/>
      <c r="E154" s="136"/>
      <c r="F154" s="7">
        <v>3</v>
      </c>
      <c r="G154" s="182"/>
      <c r="H154" s="196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200"/>
      <c r="W154" s="46" t="str">
        <f>IF(I154="","",VLOOKUP(I154,'リスト1(PC入力用)'!$C$2:$E$169,2,FALSE))</f>
        <v/>
      </c>
      <c r="X154" s="47" t="str">
        <f>IF(I154="","",VLOOKUP(I154,'リスト1(PC入力用)'!$C$2:$E$169,3,FALSE))</f>
        <v/>
      </c>
      <c r="Y154" s="23" t="str">
        <f>IF(X154="","",W154+X154)</f>
        <v/>
      </c>
      <c r="Z154" s="201" t="str">
        <f t="shared" si="6"/>
        <v/>
      </c>
      <c r="AA154" s="202"/>
      <c r="AB154" s="203"/>
    </row>
    <row r="155" spans="1:29" ht="26.25" customHeight="1" thickTop="1">
      <c r="A155" s="137" t="s">
        <v>17</v>
      </c>
      <c r="B155" s="138"/>
      <c r="C155" s="138"/>
      <c r="D155" s="138"/>
      <c r="E155" s="139"/>
      <c r="F155" s="8" t="s">
        <v>8</v>
      </c>
      <c r="G155" s="11" t="s">
        <v>30</v>
      </c>
      <c r="H155" s="225" t="s">
        <v>23</v>
      </c>
      <c r="I155" s="226"/>
      <c r="J155" s="226"/>
      <c r="K155" s="147" t="s">
        <v>24</v>
      </c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  <c r="AB155" s="141"/>
    </row>
    <row r="156" spans="1:29" ht="26.25" customHeight="1">
      <c r="A156" s="142" t="s">
        <v>33</v>
      </c>
      <c r="B156" s="143"/>
      <c r="C156" s="143"/>
      <c r="D156" s="143"/>
      <c r="E156" s="143"/>
      <c r="F156" s="9"/>
      <c r="G156" s="34" t="str">
        <f>IF(F156="","",VLOOKUP(F156,F152:Y154,20,FALSE))</f>
        <v/>
      </c>
      <c r="H156" s="219" t="str">
        <f>IF(F156="","",VLOOKUP(F156,F152:AB154,21,FALSE))</f>
        <v/>
      </c>
      <c r="I156" s="220"/>
      <c r="J156" s="221"/>
      <c r="K156" s="194"/>
      <c r="L156" s="195"/>
      <c r="M156" s="186"/>
      <c r="N156" s="184"/>
      <c r="O156" s="184"/>
      <c r="P156" s="184"/>
      <c r="Q156" s="184"/>
      <c r="R156" s="184"/>
      <c r="S156" s="184"/>
      <c r="T156" s="187"/>
      <c r="U156" s="184"/>
      <c r="V156" s="184"/>
      <c r="W156" s="184"/>
      <c r="X156" s="184"/>
      <c r="Y156" s="184"/>
      <c r="Z156" s="184"/>
      <c r="AA156" s="184"/>
      <c r="AB156" s="185"/>
    </row>
    <row r="157" spans="1:29" ht="26.25" customHeight="1">
      <c r="A157" s="115" t="s">
        <v>31</v>
      </c>
      <c r="B157" s="116"/>
      <c r="C157" s="116"/>
      <c r="D157" s="116"/>
      <c r="E157" s="116"/>
      <c r="F157" s="9"/>
      <c r="G157" s="34" t="str">
        <f>IF(F157="","",VLOOKUP(F157,F152:Y154,20,FALSE))</f>
        <v/>
      </c>
      <c r="H157" s="219" t="str">
        <f>IF(F157="","",VLOOKUP(F157,F152:AB154,21,FALSE))</f>
        <v/>
      </c>
      <c r="I157" s="220"/>
      <c r="J157" s="221"/>
      <c r="K157" s="194"/>
      <c r="L157" s="195"/>
      <c r="M157" s="186"/>
      <c r="N157" s="184"/>
      <c r="O157" s="184"/>
      <c r="P157" s="184"/>
      <c r="Q157" s="184"/>
      <c r="R157" s="184"/>
      <c r="S157" s="184"/>
      <c r="T157" s="187"/>
      <c r="U157" s="184"/>
      <c r="V157" s="184"/>
      <c r="W157" s="184"/>
      <c r="X157" s="184"/>
      <c r="Y157" s="184"/>
      <c r="Z157" s="184"/>
      <c r="AA157" s="184"/>
      <c r="AB157" s="185"/>
    </row>
    <row r="158" spans="1:29" ht="26.25" customHeight="1" thickBot="1">
      <c r="A158" s="117"/>
      <c r="B158" s="118"/>
      <c r="C158" s="118"/>
      <c r="D158" s="118"/>
      <c r="E158" s="118"/>
      <c r="F158" s="10"/>
      <c r="G158" s="34" t="str">
        <f>IF(F158="","",VLOOKUP(F158,F152:Y154,20,FALSE))</f>
        <v/>
      </c>
      <c r="H158" s="222" t="str">
        <f>IF(F158="","",VLOOKUP(F158,F152:AB154,21,FALSE))</f>
        <v/>
      </c>
      <c r="I158" s="223"/>
      <c r="J158" s="224"/>
      <c r="K158" s="182"/>
      <c r="L158" s="196"/>
      <c r="M158" s="204"/>
      <c r="N158" s="181"/>
      <c r="O158" s="181"/>
      <c r="P158" s="181"/>
      <c r="Q158" s="181"/>
      <c r="R158" s="181"/>
      <c r="S158" s="181"/>
      <c r="T158" s="205"/>
      <c r="U158" s="184"/>
      <c r="V158" s="184"/>
      <c r="W158" s="184"/>
      <c r="X158" s="184"/>
      <c r="Y158" s="184"/>
      <c r="Z158" s="184"/>
      <c r="AA158" s="184"/>
      <c r="AB158" s="185"/>
    </row>
    <row r="159" spans="1:29" ht="26.25" customHeight="1" thickTop="1">
      <c r="A159" s="123" t="s">
        <v>13</v>
      </c>
      <c r="B159" s="124"/>
      <c r="C159" s="124"/>
      <c r="D159" s="124"/>
      <c r="E159" s="124"/>
      <c r="F159" s="229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131" t="s">
        <v>35</v>
      </c>
      <c r="Z159" s="131"/>
      <c r="AA159" s="131"/>
      <c r="AB159" s="132"/>
    </row>
    <row r="160" spans="1:29" ht="26.25" customHeight="1" thickBot="1">
      <c r="A160" s="125"/>
      <c r="B160" s="126"/>
      <c r="C160" s="126"/>
      <c r="D160" s="126"/>
      <c r="E160" s="126"/>
      <c r="F160" s="231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232"/>
      <c r="W160" s="232"/>
      <c r="X160" s="232"/>
      <c r="Y160" s="133"/>
      <c r="Z160" s="133"/>
      <c r="AA160" s="133"/>
      <c r="AB160" s="134"/>
    </row>
    <row r="161" spans="1:29" ht="26.25" customHeight="1" thickTop="1">
      <c r="A161" s="101" t="s">
        <v>11</v>
      </c>
      <c r="B161" s="208" t="str">
        <f>IF(B137="","",B137)</f>
        <v/>
      </c>
      <c r="C161" s="209"/>
      <c r="D161" s="209"/>
      <c r="E161" s="210"/>
      <c r="F161" s="112" t="s">
        <v>12</v>
      </c>
      <c r="G161" s="14" t="s">
        <v>14</v>
      </c>
      <c r="H161" s="15">
        <v>2</v>
      </c>
      <c r="I161" s="13">
        <v>3</v>
      </c>
      <c r="J161" s="15">
        <v>4</v>
      </c>
      <c r="K161" s="15">
        <v>5</v>
      </c>
      <c r="L161" s="16">
        <v>6</v>
      </c>
      <c r="M161" s="16">
        <v>7</v>
      </c>
      <c r="N161" s="16">
        <v>8</v>
      </c>
      <c r="O161" s="16">
        <v>9</v>
      </c>
      <c r="P161" s="16">
        <v>10</v>
      </c>
      <c r="Q161" s="15">
        <v>11</v>
      </c>
      <c r="R161" s="16">
        <v>12</v>
      </c>
      <c r="S161" s="16">
        <v>13</v>
      </c>
      <c r="T161" s="16">
        <v>14</v>
      </c>
      <c r="U161" s="16">
        <v>15</v>
      </c>
      <c r="V161" s="16">
        <v>16</v>
      </c>
      <c r="W161" s="16">
        <v>17</v>
      </c>
      <c r="X161" s="16">
        <v>18</v>
      </c>
      <c r="Y161" s="16">
        <v>19</v>
      </c>
      <c r="Z161" s="18">
        <v>20</v>
      </c>
      <c r="AA161" s="86"/>
      <c r="AB161" s="87"/>
    </row>
    <row r="162" spans="1:29" ht="26.25" customHeight="1">
      <c r="A162" s="101"/>
      <c r="B162" s="211"/>
      <c r="C162" s="212"/>
      <c r="D162" s="212"/>
      <c r="E162" s="213"/>
      <c r="F162" s="113"/>
      <c r="G162" s="217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  <c r="Y162" s="217"/>
      <c r="Z162" s="217"/>
      <c r="AA162" s="88"/>
      <c r="AB162" s="89"/>
    </row>
    <row r="163" spans="1:29" ht="26.25" customHeight="1">
      <c r="A163" s="101"/>
      <c r="B163" s="211"/>
      <c r="C163" s="212"/>
      <c r="D163" s="212"/>
      <c r="E163" s="213"/>
      <c r="F163" s="113"/>
      <c r="G163" s="217"/>
      <c r="H163" s="217"/>
      <c r="I163" s="217"/>
      <c r="J163" s="217"/>
      <c r="K163" s="217"/>
      <c r="L163" s="217"/>
      <c r="M163" s="217"/>
      <c r="N163" s="217"/>
      <c r="O163" s="217"/>
      <c r="P163" s="217"/>
      <c r="Q163" s="217"/>
      <c r="R163" s="217"/>
      <c r="S163" s="217"/>
      <c r="T163" s="217"/>
      <c r="U163" s="217"/>
      <c r="V163" s="217"/>
      <c r="W163" s="217"/>
      <c r="X163" s="217"/>
      <c r="Y163" s="217"/>
      <c r="Z163" s="217"/>
      <c r="AA163" s="88"/>
      <c r="AB163" s="89"/>
    </row>
    <row r="164" spans="1:29" ht="26.25" customHeight="1">
      <c r="A164" s="102"/>
      <c r="B164" s="214"/>
      <c r="C164" s="215"/>
      <c r="D164" s="215"/>
      <c r="E164" s="216"/>
      <c r="F164" s="114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  <c r="AA164" s="90"/>
      <c r="AB164" s="91"/>
    </row>
    <row r="165" spans="1:29" ht="26.25" customHeight="1">
      <c r="A165" s="28"/>
      <c r="B165" s="29"/>
      <c r="C165" s="29"/>
      <c r="D165" s="29"/>
      <c r="E165" s="29"/>
      <c r="F165" s="28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27"/>
      <c r="Z165" s="27"/>
      <c r="AA165" s="26"/>
      <c r="AB165" s="26"/>
    </row>
    <row r="166" spans="1:29" ht="26.25" customHeight="1">
      <c r="A166" s="92" t="s">
        <v>9</v>
      </c>
      <c r="B166" s="93"/>
      <c r="C166" s="64" t="s">
        <v>21</v>
      </c>
      <c r="D166" s="64"/>
      <c r="E166" s="64"/>
      <c r="F166" s="64"/>
      <c r="G166" s="98"/>
      <c r="H166" s="61" t="s">
        <v>15</v>
      </c>
      <c r="I166" s="61"/>
      <c r="J166" s="64" t="s">
        <v>20</v>
      </c>
      <c r="K166" s="64"/>
      <c r="L166" s="64"/>
      <c r="M166" s="64"/>
      <c r="N166" s="64"/>
      <c r="O166" s="98"/>
      <c r="P166" s="61" t="s">
        <v>29</v>
      </c>
      <c r="Q166" s="61"/>
      <c r="R166" s="61"/>
      <c r="S166" s="61"/>
      <c r="T166" s="64" t="s">
        <v>26</v>
      </c>
      <c r="U166" s="64"/>
      <c r="V166" s="64"/>
      <c r="W166" s="67" t="s">
        <v>23</v>
      </c>
      <c r="X166" s="68"/>
      <c r="Y166" s="73" t="s">
        <v>34</v>
      </c>
      <c r="Z166" s="73"/>
      <c r="AA166" s="73"/>
      <c r="AB166" s="74"/>
    </row>
    <row r="167" spans="1:29" ht="26.25" customHeight="1">
      <c r="A167" s="94"/>
      <c r="B167" s="95"/>
      <c r="C167" s="65"/>
      <c r="D167" s="65"/>
      <c r="E167" s="65"/>
      <c r="F167" s="65"/>
      <c r="G167" s="99"/>
      <c r="H167" s="62"/>
      <c r="I167" s="62"/>
      <c r="J167" s="65"/>
      <c r="K167" s="65"/>
      <c r="L167" s="65"/>
      <c r="M167" s="65"/>
      <c r="N167" s="65"/>
      <c r="O167" s="99"/>
      <c r="P167" s="62"/>
      <c r="Q167" s="62"/>
      <c r="R167" s="62"/>
      <c r="S167" s="62"/>
      <c r="T167" s="65"/>
      <c r="U167" s="65"/>
      <c r="V167" s="65"/>
      <c r="W167" s="69"/>
      <c r="X167" s="70"/>
      <c r="Y167" s="75"/>
      <c r="Z167" s="75"/>
      <c r="AA167" s="75"/>
      <c r="AB167" s="76"/>
    </row>
    <row r="168" spans="1:29" ht="26.25" customHeight="1">
      <c r="A168" s="96"/>
      <c r="B168" s="97"/>
      <c r="C168" s="66"/>
      <c r="D168" s="66"/>
      <c r="E168" s="66"/>
      <c r="F168" s="66"/>
      <c r="G168" s="100"/>
      <c r="H168" s="63"/>
      <c r="I168" s="63"/>
      <c r="J168" s="66"/>
      <c r="K168" s="66"/>
      <c r="L168" s="66"/>
      <c r="M168" s="66"/>
      <c r="N168" s="66"/>
      <c r="O168" s="100"/>
      <c r="P168" s="63"/>
      <c r="Q168" s="63"/>
      <c r="R168" s="63"/>
      <c r="S168" s="63"/>
      <c r="T168" s="66"/>
      <c r="U168" s="66"/>
      <c r="V168" s="66"/>
      <c r="W168" s="71"/>
      <c r="X168" s="72"/>
      <c r="Y168" s="77"/>
      <c r="Z168" s="77"/>
      <c r="AA168" s="77"/>
      <c r="AB168" s="78"/>
    </row>
    <row r="169" spans="1:29" ht="26.25" customHeight="1">
      <c r="A169" s="165" t="s">
        <v>22</v>
      </c>
      <c r="B169" s="165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"/>
      <c r="N169" s="1"/>
      <c r="O169" s="1"/>
      <c r="P169" s="2"/>
      <c r="T169" s="227" t="str">
        <f>IF(T145="","",T145+1)</f>
        <v/>
      </c>
      <c r="U169" s="227"/>
      <c r="V169" s="227"/>
      <c r="W169" s="227"/>
      <c r="X169" s="227"/>
      <c r="Y169" s="227"/>
      <c r="Z169" s="227"/>
      <c r="AA169" s="207" t="str">
        <f>IF(T169="","",T169)</f>
        <v/>
      </c>
      <c r="AB169" s="207"/>
      <c r="AC169" s="21"/>
    </row>
    <row r="170" spans="1:29" ht="26.25" customHeight="1">
      <c r="A170" s="166"/>
      <c r="B170" s="166"/>
      <c r="C170" s="166"/>
      <c r="D170" s="166"/>
      <c r="E170" s="166"/>
      <c r="F170" s="167"/>
      <c r="G170" s="167"/>
      <c r="H170" s="167"/>
      <c r="I170" s="167"/>
      <c r="J170" s="167"/>
      <c r="K170" s="167"/>
      <c r="L170" s="167"/>
      <c r="M170" s="168" t="s">
        <v>5</v>
      </c>
      <c r="N170" s="168"/>
      <c r="O170" s="228" t="str">
        <f>IF(O146="","",O146)</f>
        <v/>
      </c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  <c r="AA170" s="228"/>
      <c r="AB170" s="228"/>
    </row>
    <row r="171" spans="1:29" ht="26.25" customHeight="1">
      <c r="A171" s="170" t="s">
        <v>6</v>
      </c>
      <c r="B171" s="171"/>
      <c r="C171" s="171"/>
      <c r="D171" s="171"/>
      <c r="E171" s="172"/>
      <c r="F171" s="176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8"/>
      <c r="S171" s="177"/>
      <c r="T171" s="177"/>
      <c r="U171" s="177"/>
      <c r="V171" s="177"/>
      <c r="W171" s="177"/>
      <c r="X171" s="177"/>
      <c r="Y171" s="177"/>
      <c r="Z171" s="177"/>
      <c r="AA171" s="177"/>
      <c r="AB171" s="179"/>
    </row>
    <row r="172" spans="1:29" ht="26.25" customHeight="1" thickBot="1">
      <c r="A172" s="173"/>
      <c r="B172" s="174"/>
      <c r="C172" s="174"/>
      <c r="D172" s="174"/>
      <c r="E172" s="175"/>
      <c r="F172" s="180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2"/>
      <c r="S172" s="181"/>
      <c r="T172" s="181"/>
      <c r="U172" s="181"/>
      <c r="V172" s="181"/>
      <c r="W172" s="181"/>
      <c r="X172" s="181"/>
      <c r="Y172" s="181"/>
      <c r="Z172" s="181"/>
      <c r="AA172" s="181"/>
      <c r="AB172" s="183"/>
    </row>
    <row r="173" spans="1:29" ht="26.25" customHeight="1" thickTop="1">
      <c r="A173" s="154" t="s">
        <v>7</v>
      </c>
      <c r="B173" s="155"/>
      <c r="C173" s="155"/>
      <c r="D173" s="155"/>
      <c r="E173" s="155"/>
      <c r="F173" s="155"/>
      <c r="G173" s="155"/>
      <c r="H173" s="155"/>
      <c r="I173" s="155"/>
      <c r="J173" s="155"/>
      <c r="K173" s="155"/>
      <c r="L173" s="156"/>
      <c r="M173" s="12">
        <v>1</v>
      </c>
      <c r="N173" s="188"/>
      <c r="O173" s="188"/>
      <c r="P173" s="188"/>
      <c r="Q173" s="188"/>
      <c r="R173" s="188"/>
      <c r="S173" s="188"/>
      <c r="T173" s="189"/>
      <c r="U173" s="17">
        <v>3</v>
      </c>
      <c r="V173" s="192"/>
      <c r="W173" s="192"/>
      <c r="X173" s="192"/>
      <c r="Y173" s="192"/>
      <c r="Z173" s="192"/>
      <c r="AA173" s="192"/>
      <c r="AB173" s="193"/>
    </row>
    <row r="174" spans="1:29" ht="26.25" customHeight="1" thickBot="1">
      <c r="A174" s="160" t="s">
        <v>18</v>
      </c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2"/>
      <c r="M174" s="3">
        <v>2</v>
      </c>
      <c r="N174" s="190"/>
      <c r="O174" s="190"/>
      <c r="P174" s="190"/>
      <c r="Q174" s="190"/>
      <c r="R174" s="190"/>
      <c r="S174" s="190"/>
      <c r="T174" s="191"/>
      <c r="U174" s="3">
        <v>4</v>
      </c>
      <c r="V174" s="181"/>
      <c r="W174" s="181"/>
      <c r="X174" s="181"/>
      <c r="Y174" s="181"/>
      <c r="Z174" s="181"/>
      <c r="AA174" s="181"/>
      <c r="AB174" s="183"/>
    </row>
    <row r="175" spans="1:29" ht="26.25" customHeight="1" thickTop="1">
      <c r="A175" s="137" t="s">
        <v>16</v>
      </c>
      <c r="B175" s="138"/>
      <c r="C175" s="138"/>
      <c r="D175" s="138"/>
      <c r="E175" s="139"/>
      <c r="F175" s="5" t="s">
        <v>8</v>
      </c>
      <c r="G175" s="147" t="s">
        <v>141</v>
      </c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1"/>
      <c r="W175" s="148" t="s">
        <v>28</v>
      </c>
      <c r="X175" s="149"/>
      <c r="Y175" s="150"/>
      <c r="Z175" s="151" t="s">
        <v>25</v>
      </c>
      <c r="AA175" s="151"/>
      <c r="AB175" s="152"/>
    </row>
    <row r="176" spans="1:29" ht="26.25" customHeight="1">
      <c r="A176" s="142" t="s">
        <v>10</v>
      </c>
      <c r="B176" s="143"/>
      <c r="C176" s="143"/>
      <c r="D176" s="143"/>
      <c r="E176" s="153"/>
      <c r="F176" s="6">
        <v>1</v>
      </c>
      <c r="G176" s="194"/>
      <c r="H176" s="195"/>
      <c r="I176" s="197"/>
      <c r="J176" s="197"/>
      <c r="K176" s="197"/>
      <c r="L176" s="197"/>
      <c r="M176" s="197"/>
      <c r="N176" s="197"/>
      <c r="O176" s="197"/>
      <c r="P176" s="197"/>
      <c r="Q176" s="197"/>
      <c r="R176" s="197"/>
      <c r="S176" s="197"/>
      <c r="T176" s="197"/>
      <c r="U176" s="197"/>
      <c r="V176" s="198"/>
      <c r="W176" s="46" t="str">
        <f>IF(I176="","",VLOOKUP(I176,'リスト1(PC入力用)'!$C$2:$E$169,2,FALSE))</f>
        <v/>
      </c>
      <c r="X176" s="47" t="str">
        <f>IF(I176="","",VLOOKUP(I176,'リスト1(PC入力用)'!$C$2:$E$169,3,FALSE))</f>
        <v/>
      </c>
      <c r="Y176" s="22" t="str">
        <f>IF(X176="","",W176+X176)</f>
        <v/>
      </c>
      <c r="Z176" s="201" t="str">
        <f>IF(Y176="","",_xlfn.IFS(Y176=2,"対策の必要なし",Y176=3,"現時点では必要なし",Y176=4,"何らかの対策が必要",Y176=5,"優先的な対策が必要",Y176=6,"即座に対策が必要"))</f>
        <v/>
      </c>
      <c r="AA176" s="202"/>
      <c r="AB176" s="203"/>
    </row>
    <row r="177" spans="1:28" ht="26.25" customHeight="1">
      <c r="A177" s="115" t="s">
        <v>19</v>
      </c>
      <c r="B177" s="116"/>
      <c r="C177" s="116"/>
      <c r="D177" s="116"/>
      <c r="E177" s="135"/>
      <c r="F177" s="6">
        <v>2</v>
      </c>
      <c r="G177" s="194"/>
      <c r="H177" s="195"/>
      <c r="I177" s="197"/>
      <c r="J177" s="197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8"/>
      <c r="W177" s="46" t="str">
        <f>IF(I177="","",VLOOKUP(I177,'リスト1(PC入力用)'!$C$2:$E$169,2,FALSE))</f>
        <v/>
      </c>
      <c r="X177" s="47" t="str">
        <f>IF(I177="","",VLOOKUP(I177,'リスト1(PC入力用)'!$C$2:$E$169,3,FALSE))</f>
        <v/>
      </c>
      <c r="Y177" s="22" t="str">
        <f>IF(X177="","",W177+X177)</f>
        <v/>
      </c>
      <c r="Z177" s="201" t="str">
        <f t="shared" ref="Z177:Z178" si="7">IF(Y177="","",_xlfn.IFS(Y177=2,"対策の必要なし",Y177=3,"現時点では必要なし",Y177=4,"何らかの対策が必要",Y177=5,"優先的な対策が必要",Y177=6,"即座に対策が必要"))</f>
        <v/>
      </c>
      <c r="AA177" s="202"/>
      <c r="AB177" s="203"/>
    </row>
    <row r="178" spans="1:28" ht="26.25" customHeight="1" thickBot="1">
      <c r="A178" s="117"/>
      <c r="B178" s="118"/>
      <c r="C178" s="118"/>
      <c r="D178" s="118"/>
      <c r="E178" s="136"/>
      <c r="F178" s="7">
        <v>3</v>
      </c>
      <c r="G178" s="182"/>
      <c r="H178" s="196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  <c r="T178" s="199"/>
      <c r="U178" s="199"/>
      <c r="V178" s="200"/>
      <c r="W178" s="46" t="str">
        <f>IF(I178="","",VLOOKUP(I178,'リスト1(PC入力用)'!$C$2:$E$169,2,FALSE))</f>
        <v/>
      </c>
      <c r="X178" s="47" t="str">
        <f>IF(I178="","",VLOOKUP(I178,'リスト1(PC入力用)'!$C$2:$E$169,3,FALSE))</f>
        <v/>
      </c>
      <c r="Y178" s="23" t="str">
        <f>IF(X178="","",W178+X178)</f>
        <v/>
      </c>
      <c r="Z178" s="201" t="str">
        <f t="shared" si="7"/>
        <v/>
      </c>
      <c r="AA178" s="202"/>
      <c r="AB178" s="203"/>
    </row>
    <row r="179" spans="1:28" ht="26.25" customHeight="1" thickTop="1">
      <c r="A179" s="137" t="s">
        <v>17</v>
      </c>
      <c r="B179" s="138"/>
      <c r="C179" s="138"/>
      <c r="D179" s="138"/>
      <c r="E179" s="139"/>
      <c r="F179" s="8" t="s">
        <v>8</v>
      </c>
      <c r="G179" s="11" t="s">
        <v>30</v>
      </c>
      <c r="H179" s="225" t="s">
        <v>23</v>
      </c>
      <c r="I179" s="226"/>
      <c r="J179" s="226"/>
      <c r="K179" s="147" t="s">
        <v>24</v>
      </c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1"/>
    </row>
    <row r="180" spans="1:28" ht="26.25" customHeight="1">
      <c r="A180" s="142" t="s">
        <v>33</v>
      </c>
      <c r="B180" s="143"/>
      <c r="C180" s="143"/>
      <c r="D180" s="143"/>
      <c r="E180" s="143"/>
      <c r="F180" s="9"/>
      <c r="G180" s="34" t="str">
        <f>IF(F180="","",VLOOKUP(F180,F176:Y178,20,FALSE))</f>
        <v/>
      </c>
      <c r="H180" s="219" t="str">
        <f>IF(F180="","",VLOOKUP(F180,F176:AB178,21,FALSE))</f>
        <v/>
      </c>
      <c r="I180" s="220"/>
      <c r="J180" s="221"/>
      <c r="K180" s="194"/>
      <c r="L180" s="195"/>
      <c r="M180" s="186"/>
      <c r="N180" s="184"/>
      <c r="O180" s="184"/>
      <c r="P180" s="184"/>
      <c r="Q180" s="184"/>
      <c r="R180" s="184"/>
      <c r="S180" s="184"/>
      <c r="T180" s="187"/>
      <c r="U180" s="184"/>
      <c r="V180" s="184"/>
      <c r="W180" s="184"/>
      <c r="X180" s="184"/>
      <c r="Y180" s="184"/>
      <c r="Z180" s="184"/>
      <c r="AA180" s="184"/>
      <c r="AB180" s="185"/>
    </row>
    <row r="181" spans="1:28" ht="26.25" customHeight="1">
      <c r="A181" s="115" t="s">
        <v>31</v>
      </c>
      <c r="B181" s="116"/>
      <c r="C181" s="116"/>
      <c r="D181" s="116"/>
      <c r="E181" s="116"/>
      <c r="F181" s="9"/>
      <c r="G181" s="34" t="str">
        <f>IF(F181="","",VLOOKUP(F181,F176:Y178,20,FALSE))</f>
        <v/>
      </c>
      <c r="H181" s="219" t="str">
        <f>IF(F181="","",VLOOKUP(F181,F176:AB178,21,FALSE))</f>
        <v/>
      </c>
      <c r="I181" s="220"/>
      <c r="J181" s="221"/>
      <c r="K181" s="194"/>
      <c r="L181" s="195"/>
      <c r="M181" s="186"/>
      <c r="N181" s="184"/>
      <c r="O181" s="184"/>
      <c r="P181" s="184"/>
      <c r="Q181" s="184"/>
      <c r="R181" s="184"/>
      <c r="S181" s="184"/>
      <c r="T181" s="187"/>
      <c r="U181" s="184"/>
      <c r="V181" s="184"/>
      <c r="W181" s="184"/>
      <c r="X181" s="184"/>
      <c r="Y181" s="184"/>
      <c r="Z181" s="184"/>
      <c r="AA181" s="184"/>
      <c r="AB181" s="185"/>
    </row>
    <row r="182" spans="1:28" ht="26.25" customHeight="1" thickBot="1">
      <c r="A182" s="117"/>
      <c r="B182" s="118"/>
      <c r="C182" s="118"/>
      <c r="D182" s="118"/>
      <c r="E182" s="118"/>
      <c r="F182" s="10"/>
      <c r="G182" s="34" t="str">
        <f>IF(F182="","",VLOOKUP(F182,F176:Y178,20,FALSE))</f>
        <v/>
      </c>
      <c r="H182" s="222" t="str">
        <f>IF(F182="","",VLOOKUP(F182,F176:AB178,21,FALSE))</f>
        <v/>
      </c>
      <c r="I182" s="223"/>
      <c r="J182" s="224"/>
      <c r="K182" s="182"/>
      <c r="L182" s="196"/>
      <c r="M182" s="204"/>
      <c r="N182" s="181"/>
      <c r="O182" s="181"/>
      <c r="P182" s="181"/>
      <c r="Q182" s="181"/>
      <c r="R182" s="181"/>
      <c r="S182" s="181"/>
      <c r="T182" s="205"/>
      <c r="U182" s="184"/>
      <c r="V182" s="184"/>
      <c r="W182" s="184"/>
      <c r="X182" s="184"/>
      <c r="Y182" s="184"/>
      <c r="Z182" s="184"/>
      <c r="AA182" s="184"/>
      <c r="AB182" s="185"/>
    </row>
    <row r="183" spans="1:28" ht="26.25" customHeight="1" thickTop="1">
      <c r="A183" s="123" t="s">
        <v>13</v>
      </c>
      <c r="B183" s="124"/>
      <c r="C183" s="124"/>
      <c r="D183" s="124"/>
      <c r="E183" s="124"/>
      <c r="F183" s="229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131" t="s">
        <v>35</v>
      </c>
      <c r="Z183" s="131"/>
      <c r="AA183" s="131"/>
      <c r="AB183" s="132"/>
    </row>
    <row r="184" spans="1:28" ht="26.25" customHeight="1" thickBot="1">
      <c r="A184" s="125"/>
      <c r="B184" s="126"/>
      <c r="C184" s="126"/>
      <c r="D184" s="126"/>
      <c r="E184" s="126"/>
      <c r="F184" s="231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  <c r="R184" s="232"/>
      <c r="S184" s="232"/>
      <c r="T184" s="232"/>
      <c r="U184" s="232"/>
      <c r="V184" s="232"/>
      <c r="W184" s="232"/>
      <c r="X184" s="232"/>
      <c r="Y184" s="133"/>
      <c r="Z184" s="133"/>
      <c r="AA184" s="133"/>
      <c r="AB184" s="134"/>
    </row>
    <row r="185" spans="1:28" ht="26.25" customHeight="1" thickTop="1">
      <c r="A185" s="101" t="s">
        <v>11</v>
      </c>
      <c r="B185" s="208" t="str">
        <f>IF(B161="","",B161)</f>
        <v/>
      </c>
      <c r="C185" s="209"/>
      <c r="D185" s="209"/>
      <c r="E185" s="210"/>
      <c r="F185" s="112" t="s">
        <v>12</v>
      </c>
      <c r="G185" s="14" t="s">
        <v>14</v>
      </c>
      <c r="H185" s="15">
        <v>2</v>
      </c>
      <c r="I185" s="13">
        <v>3</v>
      </c>
      <c r="J185" s="15">
        <v>4</v>
      </c>
      <c r="K185" s="15">
        <v>5</v>
      </c>
      <c r="L185" s="16">
        <v>6</v>
      </c>
      <c r="M185" s="16">
        <v>7</v>
      </c>
      <c r="N185" s="16">
        <v>8</v>
      </c>
      <c r="O185" s="16">
        <v>9</v>
      </c>
      <c r="P185" s="16">
        <v>10</v>
      </c>
      <c r="Q185" s="15">
        <v>11</v>
      </c>
      <c r="R185" s="16">
        <v>12</v>
      </c>
      <c r="S185" s="16">
        <v>13</v>
      </c>
      <c r="T185" s="16">
        <v>14</v>
      </c>
      <c r="U185" s="16">
        <v>15</v>
      </c>
      <c r="V185" s="16">
        <v>16</v>
      </c>
      <c r="W185" s="16">
        <v>17</v>
      </c>
      <c r="X185" s="16">
        <v>18</v>
      </c>
      <c r="Y185" s="16">
        <v>19</v>
      </c>
      <c r="Z185" s="18">
        <v>20</v>
      </c>
      <c r="AA185" s="86"/>
      <c r="AB185" s="87"/>
    </row>
    <row r="186" spans="1:28" ht="26.25" customHeight="1">
      <c r="A186" s="101"/>
      <c r="B186" s="211"/>
      <c r="C186" s="212"/>
      <c r="D186" s="212"/>
      <c r="E186" s="213"/>
      <c r="F186" s="113"/>
      <c r="G186" s="217"/>
      <c r="H186" s="217"/>
      <c r="I186" s="217"/>
      <c r="J186" s="217"/>
      <c r="K186" s="217"/>
      <c r="L186" s="217"/>
      <c r="M186" s="217"/>
      <c r="N186" s="217"/>
      <c r="O186" s="217"/>
      <c r="P186" s="217"/>
      <c r="Q186" s="217"/>
      <c r="R186" s="217"/>
      <c r="S186" s="217"/>
      <c r="T186" s="217"/>
      <c r="U186" s="217"/>
      <c r="V186" s="217"/>
      <c r="W186" s="217"/>
      <c r="X186" s="217"/>
      <c r="Y186" s="217"/>
      <c r="Z186" s="217"/>
      <c r="AA186" s="88"/>
      <c r="AB186" s="89"/>
    </row>
    <row r="187" spans="1:28" ht="26.25" customHeight="1">
      <c r="A187" s="101"/>
      <c r="B187" s="211"/>
      <c r="C187" s="212"/>
      <c r="D187" s="212"/>
      <c r="E187" s="213"/>
      <c r="F187" s="113"/>
      <c r="G187" s="217"/>
      <c r="H187" s="217"/>
      <c r="I187" s="217"/>
      <c r="J187" s="217"/>
      <c r="K187" s="217"/>
      <c r="L187" s="217"/>
      <c r="M187" s="217"/>
      <c r="N187" s="217"/>
      <c r="O187" s="217"/>
      <c r="P187" s="217"/>
      <c r="Q187" s="217"/>
      <c r="R187" s="217"/>
      <c r="S187" s="217"/>
      <c r="T187" s="217"/>
      <c r="U187" s="217"/>
      <c r="V187" s="217"/>
      <c r="W187" s="217"/>
      <c r="X187" s="217"/>
      <c r="Y187" s="217"/>
      <c r="Z187" s="217"/>
      <c r="AA187" s="88"/>
      <c r="AB187" s="89"/>
    </row>
    <row r="188" spans="1:28" ht="26.25" customHeight="1">
      <c r="A188" s="102"/>
      <c r="B188" s="214"/>
      <c r="C188" s="215"/>
      <c r="D188" s="215"/>
      <c r="E188" s="216"/>
      <c r="F188" s="114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  <c r="X188" s="218"/>
      <c r="Y188" s="218"/>
      <c r="Z188" s="218"/>
      <c r="AA188" s="90"/>
      <c r="AB188" s="91"/>
    </row>
    <row r="189" spans="1:28" ht="26.25" customHeight="1">
      <c r="A189" s="28"/>
      <c r="B189" s="29"/>
      <c r="C189" s="29"/>
      <c r="D189" s="29"/>
      <c r="E189" s="29"/>
      <c r="F189" s="28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27"/>
      <c r="Z189" s="27"/>
      <c r="AA189" s="26"/>
      <c r="AB189" s="26"/>
    </row>
    <row r="190" spans="1:28" ht="26.25" customHeight="1">
      <c r="A190" s="92" t="s">
        <v>9</v>
      </c>
      <c r="B190" s="93"/>
      <c r="C190" s="64" t="s">
        <v>21</v>
      </c>
      <c r="D190" s="64"/>
      <c r="E190" s="64"/>
      <c r="F190" s="64"/>
      <c r="G190" s="98"/>
      <c r="H190" s="61" t="s">
        <v>15</v>
      </c>
      <c r="I190" s="61"/>
      <c r="J190" s="64" t="s">
        <v>20</v>
      </c>
      <c r="K190" s="64"/>
      <c r="L190" s="64"/>
      <c r="M190" s="64"/>
      <c r="N190" s="64"/>
      <c r="O190" s="98"/>
      <c r="P190" s="61" t="s">
        <v>29</v>
      </c>
      <c r="Q190" s="61"/>
      <c r="R190" s="61"/>
      <c r="S190" s="61"/>
      <c r="T190" s="64" t="s">
        <v>26</v>
      </c>
      <c r="U190" s="64"/>
      <c r="V190" s="64"/>
      <c r="W190" s="67" t="s">
        <v>23</v>
      </c>
      <c r="X190" s="68"/>
      <c r="Y190" s="73" t="s">
        <v>34</v>
      </c>
      <c r="Z190" s="73"/>
      <c r="AA190" s="73"/>
      <c r="AB190" s="74"/>
    </row>
    <row r="191" spans="1:28" ht="26.25" customHeight="1">
      <c r="A191" s="94"/>
      <c r="B191" s="95"/>
      <c r="C191" s="65"/>
      <c r="D191" s="65"/>
      <c r="E191" s="65"/>
      <c r="F191" s="65"/>
      <c r="G191" s="99"/>
      <c r="H191" s="62"/>
      <c r="I191" s="62"/>
      <c r="J191" s="65"/>
      <c r="K191" s="65"/>
      <c r="L191" s="65"/>
      <c r="M191" s="65"/>
      <c r="N191" s="65"/>
      <c r="O191" s="99"/>
      <c r="P191" s="62"/>
      <c r="Q191" s="62"/>
      <c r="R191" s="62"/>
      <c r="S191" s="62"/>
      <c r="T191" s="65"/>
      <c r="U191" s="65"/>
      <c r="V191" s="65"/>
      <c r="W191" s="69"/>
      <c r="X191" s="70"/>
      <c r="Y191" s="75"/>
      <c r="Z191" s="75"/>
      <c r="AA191" s="75"/>
      <c r="AB191" s="76"/>
    </row>
    <row r="192" spans="1:28" ht="26.25" customHeight="1">
      <c r="A192" s="96"/>
      <c r="B192" s="97"/>
      <c r="C192" s="66"/>
      <c r="D192" s="66"/>
      <c r="E192" s="66"/>
      <c r="F192" s="66"/>
      <c r="G192" s="100"/>
      <c r="H192" s="63"/>
      <c r="I192" s="63"/>
      <c r="J192" s="66"/>
      <c r="K192" s="66"/>
      <c r="L192" s="66"/>
      <c r="M192" s="66"/>
      <c r="N192" s="66"/>
      <c r="O192" s="100"/>
      <c r="P192" s="63"/>
      <c r="Q192" s="63"/>
      <c r="R192" s="63"/>
      <c r="S192" s="63"/>
      <c r="T192" s="66"/>
      <c r="U192" s="66"/>
      <c r="V192" s="66"/>
      <c r="W192" s="71"/>
      <c r="X192" s="72"/>
      <c r="Y192" s="77"/>
      <c r="Z192" s="77"/>
      <c r="AA192" s="77"/>
      <c r="AB192" s="78"/>
    </row>
    <row r="193" spans="1:29" ht="26.25" customHeight="1">
      <c r="A193" s="165" t="s">
        <v>22</v>
      </c>
      <c r="B193" s="165"/>
      <c r="C193" s="165"/>
      <c r="D193" s="165"/>
      <c r="E193" s="165"/>
      <c r="F193" s="165"/>
      <c r="G193" s="165"/>
      <c r="H193" s="165"/>
      <c r="I193" s="165"/>
      <c r="J193" s="165"/>
      <c r="K193" s="165"/>
      <c r="L193" s="165"/>
      <c r="M193" s="1"/>
      <c r="N193" s="1"/>
      <c r="O193" s="1"/>
      <c r="P193" s="2"/>
      <c r="T193" s="227" t="str">
        <f>IF(T169="","",T169+1)</f>
        <v/>
      </c>
      <c r="U193" s="227"/>
      <c r="V193" s="227"/>
      <c r="W193" s="227"/>
      <c r="X193" s="227"/>
      <c r="Y193" s="227"/>
      <c r="Z193" s="227"/>
      <c r="AA193" s="207" t="str">
        <f>IF(T193="","",T193)</f>
        <v/>
      </c>
      <c r="AB193" s="207"/>
      <c r="AC193" s="21"/>
    </row>
    <row r="194" spans="1:29" ht="26.25" customHeight="1">
      <c r="A194" s="166"/>
      <c r="B194" s="166"/>
      <c r="C194" s="166"/>
      <c r="D194" s="166"/>
      <c r="E194" s="166"/>
      <c r="F194" s="167"/>
      <c r="G194" s="167"/>
      <c r="H194" s="167"/>
      <c r="I194" s="167"/>
      <c r="J194" s="167"/>
      <c r="K194" s="167"/>
      <c r="L194" s="167"/>
      <c r="M194" s="168" t="s">
        <v>5</v>
      </c>
      <c r="N194" s="168"/>
      <c r="O194" s="228" t="str">
        <f>IF(O170="","",O170)</f>
        <v/>
      </c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  <c r="AA194" s="228"/>
      <c r="AB194" s="228"/>
    </row>
    <row r="195" spans="1:29" ht="26.25" customHeight="1">
      <c r="A195" s="170" t="s">
        <v>6</v>
      </c>
      <c r="B195" s="171"/>
      <c r="C195" s="171"/>
      <c r="D195" s="171"/>
      <c r="E195" s="172"/>
      <c r="F195" s="176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8"/>
      <c r="S195" s="177"/>
      <c r="T195" s="177"/>
      <c r="U195" s="177"/>
      <c r="V195" s="177"/>
      <c r="W195" s="177"/>
      <c r="X195" s="177"/>
      <c r="Y195" s="177"/>
      <c r="Z195" s="177"/>
      <c r="AA195" s="177"/>
      <c r="AB195" s="179"/>
    </row>
    <row r="196" spans="1:29" ht="26.25" customHeight="1" thickBot="1">
      <c r="A196" s="173"/>
      <c r="B196" s="174"/>
      <c r="C196" s="174"/>
      <c r="D196" s="174"/>
      <c r="E196" s="175"/>
      <c r="F196" s="180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2"/>
      <c r="S196" s="181"/>
      <c r="T196" s="181"/>
      <c r="U196" s="181"/>
      <c r="V196" s="181"/>
      <c r="W196" s="181"/>
      <c r="X196" s="181"/>
      <c r="Y196" s="181"/>
      <c r="Z196" s="181"/>
      <c r="AA196" s="181"/>
      <c r="AB196" s="183"/>
    </row>
    <row r="197" spans="1:29" ht="26.25" customHeight="1" thickTop="1">
      <c r="A197" s="154" t="s">
        <v>7</v>
      </c>
      <c r="B197" s="155"/>
      <c r="C197" s="155"/>
      <c r="D197" s="155"/>
      <c r="E197" s="155"/>
      <c r="F197" s="155"/>
      <c r="G197" s="155"/>
      <c r="H197" s="155"/>
      <c r="I197" s="155"/>
      <c r="J197" s="155"/>
      <c r="K197" s="155"/>
      <c r="L197" s="156"/>
      <c r="M197" s="12">
        <v>1</v>
      </c>
      <c r="N197" s="188"/>
      <c r="O197" s="188"/>
      <c r="P197" s="188"/>
      <c r="Q197" s="188"/>
      <c r="R197" s="188"/>
      <c r="S197" s="188"/>
      <c r="T197" s="189"/>
      <c r="U197" s="17">
        <v>3</v>
      </c>
      <c r="V197" s="192"/>
      <c r="W197" s="192"/>
      <c r="X197" s="192"/>
      <c r="Y197" s="192"/>
      <c r="Z197" s="192"/>
      <c r="AA197" s="192"/>
      <c r="AB197" s="193"/>
    </row>
    <row r="198" spans="1:29" ht="26.25" customHeight="1" thickBot="1">
      <c r="A198" s="160" t="s">
        <v>18</v>
      </c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2"/>
      <c r="M198" s="3">
        <v>2</v>
      </c>
      <c r="N198" s="190"/>
      <c r="O198" s="190"/>
      <c r="P198" s="190"/>
      <c r="Q198" s="190"/>
      <c r="R198" s="190"/>
      <c r="S198" s="190"/>
      <c r="T198" s="191"/>
      <c r="U198" s="3">
        <v>4</v>
      </c>
      <c r="V198" s="181"/>
      <c r="W198" s="181"/>
      <c r="X198" s="181"/>
      <c r="Y198" s="181"/>
      <c r="Z198" s="181"/>
      <c r="AA198" s="181"/>
      <c r="AB198" s="183"/>
    </row>
    <row r="199" spans="1:29" ht="26.25" customHeight="1" thickTop="1">
      <c r="A199" s="137" t="s">
        <v>16</v>
      </c>
      <c r="B199" s="138"/>
      <c r="C199" s="138"/>
      <c r="D199" s="138"/>
      <c r="E199" s="139"/>
      <c r="F199" s="5" t="s">
        <v>8</v>
      </c>
      <c r="G199" s="147" t="s">
        <v>141</v>
      </c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1"/>
      <c r="W199" s="148" t="s">
        <v>28</v>
      </c>
      <c r="X199" s="149"/>
      <c r="Y199" s="150"/>
      <c r="Z199" s="151" t="s">
        <v>25</v>
      </c>
      <c r="AA199" s="151"/>
      <c r="AB199" s="152"/>
    </row>
    <row r="200" spans="1:29" ht="26.25" customHeight="1">
      <c r="A200" s="142" t="s">
        <v>10</v>
      </c>
      <c r="B200" s="143"/>
      <c r="C200" s="143"/>
      <c r="D200" s="143"/>
      <c r="E200" s="153"/>
      <c r="F200" s="6">
        <v>1</v>
      </c>
      <c r="G200" s="194"/>
      <c r="H200" s="195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8"/>
      <c r="W200" s="46" t="str">
        <f>IF(I200="","",VLOOKUP(I200,'リスト1(PC入力用)'!$C$2:$E$169,2,FALSE))</f>
        <v/>
      </c>
      <c r="X200" s="47" t="str">
        <f>IF(I200="","",VLOOKUP(I200,'リスト1(PC入力用)'!$C$2:$E$169,3,FALSE))</f>
        <v/>
      </c>
      <c r="Y200" s="22" t="str">
        <f>IF(X200="","",W200+X200)</f>
        <v/>
      </c>
      <c r="Z200" s="201" t="str">
        <f>IF(Y200="","",_xlfn.IFS(Y200=2,"対策の必要なし",Y200=3,"現時点では必要なし",Y200=4,"何らかの対策が必要",Y200=5,"優先的な対策が必要",Y200=6,"即座に対策が必要"))</f>
        <v/>
      </c>
      <c r="AA200" s="202"/>
      <c r="AB200" s="203"/>
    </row>
    <row r="201" spans="1:29" ht="26.25" customHeight="1">
      <c r="A201" s="115" t="s">
        <v>19</v>
      </c>
      <c r="B201" s="116"/>
      <c r="C201" s="116"/>
      <c r="D201" s="116"/>
      <c r="E201" s="135"/>
      <c r="F201" s="6">
        <v>2</v>
      </c>
      <c r="G201" s="194"/>
      <c r="H201" s="195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8"/>
      <c r="W201" s="46" t="str">
        <f>IF(I201="","",VLOOKUP(I201,'リスト1(PC入力用)'!$C$2:$E$169,2,FALSE))</f>
        <v/>
      </c>
      <c r="X201" s="47" t="str">
        <f>IF(I201="","",VLOOKUP(I201,'リスト1(PC入力用)'!$C$2:$E$169,3,FALSE))</f>
        <v/>
      </c>
      <c r="Y201" s="22" t="str">
        <f>IF(X201="","",W201+X201)</f>
        <v/>
      </c>
      <c r="Z201" s="201" t="str">
        <f t="shared" ref="Z201:Z202" si="8">IF(Y201="","",_xlfn.IFS(Y201=2,"対策の必要なし",Y201=3,"現時点では必要なし",Y201=4,"何らかの対策が必要",Y201=5,"優先的な対策が必要",Y201=6,"即座に対策が必要"))</f>
        <v/>
      </c>
      <c r="AA201" s="202"/>
      <c r="AB201" s="203"/>
    </row>
    <row r="202" spans="1:29" ht="26.25" customHeight="1" thickBot="1">
      <c r="A202" s="117"/>
      <c r="B202" s="118"/>
      <c r="C202" s="118"/>
      <c r="D202" s="118"/>
      <c r="E202" s="136"/>
      <c r="F202" s="7">
        <v>3</v>
      </c>
      <c r="G202" s="182"/>
      <c r="H202" s="196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199"/>
      <c r="T202" s="199"/>
      <c r="U202" s="199"/>
      <c r="V202" s="200"/>
      <c r="W202" s="46" t="str">
        <f>IF(I202="","",VLOOKUP(I202,'リスト1(PC入力用)'!$C$2:$E$169,2,FALSE))</f>
        <v/>
      </c>
      <c r="X202" s="47" t="str">
        <f>IF(I202="","",VLOOKUP(I202,'リスト1(PC入力用)'!$C$2:$E$169,3,FALSE))</f>
        <v/>
      </c>
      <c r="Y202" s="23" t="str">
        <f>IF(X202="","",W202+X202)</f>
        <v/>
      </c>
      <c r="Z202" s="201" t="str">
        <f t="shared" si="8"/>
        <v/>
      </c>
      <c r="AA202" s="202"/>
      <c r="AB202" s="203"/>
    </row>
    <row r="203" spans="1:29" ht="26.25" customHeight="1" thickTop="1">
      <c r="A203" s="137" t="s">
        <v>17</v>
      </c>
      <c r="B203" s="138"/>
      <c r="C203" s="138"/>
      <c r="D203" s="138"/>
      <c r="E203" s="139"/>
      <c r="F203" s="8" t="s">
        <v>8</v>
      </c>
      <c r="G203" s="11" t="s">
        <v>30</v>
      </c>
      <c r="H203" s="225" t="s">
        <v>23</v>
      </c>
      <c r="I203" s="226"/>
      <c r="J203" s="226"/>
      <c r="K203" s="147" t="s">
        <v>24</v>
      </c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  <c r="AA203" s="140"/>
      <c r="AB203" s="141"/>
    </row>
    <row r="204" spans="1:29" ht="26.25" customHeight="1">
      <c r="A204" s="142" t="s">
        <v>33</v>
      </c>
      <c r="B204" s="143"/>
      <c r="C204" s="143"/>
      <c r="D204" s="143"/>
      <c r="E204" s="143"/>
      <c r="F204" s="9"/>
      <c r="G204" s="34" t="str">
        <f>IF(F204="","",VLOOKUP(F204,F200:Y202,20,FALSE))</f>
        <v/>
      </c>
      <c r="H204" s="219" t="str">
        <f>IF(F204="","",VLOOKUP(F204,F200:AB202,21,FALSE))</f>
        <v/>
      </c>
      <c r="I204" s="220"/>
      <c r="J204" s="221"/>
      <c r="K204" s="194"/>
      <c r="L204" s="195"/>
      <c r="M204" s="186"/>
      <c r="N204" s="184"/>
      <c r="O204" s="184"/>
      <c r="P204" s="184"/>
      <c r="Q204" s="184"/>
      <c r="R204" s="184"/>
      <c r="S204" s="184"/>
      <c r="T204" s="187"/>
      <c r="U204" s="184"/>
      <c r="V204" s="184"/>
      <c r="W204" s="184"/>
      <c r="X204" s="184"/>
      <c r="Y204" s="184"/>
      <c r="Z204" s="184"/>
      <c r="AA204" s="184"/>
      <c r="AB204" s="185"/>
    </row>
    <row r="205" spans="1:29" ht="26.25" customHeight="1">
      <c r="A205" s="115" t="s">
        <v>31</v>
      </c>
      <c r="B205" s="116"/>
      <c r="C205" s="116"/>
      <c r="D205" s="116"/>
      <c r="E205" s="116"/>
      <c r="F205" s="9"/>
      <c r="G205" s="34" t="str">
        <f>IF(F205="","",VLOOKUP(F205,F200:Y202,20,FALSE))</f>
        <v/>
      </c>
      <c r="H205" s="219" t="str">
        <f>IF(F205="","",VLOOKUP(F205,F200:AB202,21,FALSE))</f>
        <v/>
      </c>
      <c r="I205" s="220"/>
      <c r="J205" s="221"/>
      <c r="K205" s="194"/>
      <c r="L205" s="195"/>
      <c r="M205" s="186"/>
      <c r="N205" s="184"/>
      <c r="O205" s="184"/>
      <c r="P205" s="184"/>
      <c r="Q205" s="184"/>
      <c r="R205" s="184"/>
      <c r="S205" s="184"/>
      <c r="T205" s="187"/>
      <c r="U205" s="184"/>
      <c r="V205" s="184"/>
      <c r="W205" s="184"/>
      <c r="X205" s="184"/>
      <c r="Y205" s="184"/>
      <c r="Z205" s="184"/>
      <c r="AA205" s="184"/>
      <c r="AB205" s="185"/>
    </row>
    <row r="206" spans="1:29" ht="26.25" customHeight="1" thickBot="1">
      <c r="A206" s="117"/>
      <c r="B206" s="118"/>
      <c r="C206" s="118"/>
      <c r="D206" s="118"/>
      <c r="E206" s="118"/>
      <c r="F206" s="10"/>
      <c r="G206" s="34" t="str">
        <f>IF(F206="","",VLOOKUP(F206,F200:Y202,20,FALSE))</f>
        <v/>
      </c>
      <c r="H206" s="222" t="str">
        <f>IF(F206="","",VLOOKUP(F206,F200:AB202,21,FALSE))</f>
        <v/>
      </c>
      <c r="I206" s="223"/>
      <c r="J206" s="224"/>
      <c r="K206" s="182"/>
      <c r="L206" s="196"/>
      <c r="M206" s="204"/>
      <c r="N206" s="181"/>
      <c r="O206" s="181"/>
      <c r="P206" s="181"/>
      <c r="Q206" s="181"/>
      <c r="R206" s="181"/>
      <c r="S206" s="181"/>
      <c r="T206" s="205"/>
      <c r="U206" s="184"/>
      <c r="V206" s="184"/>
      <c r="W206" s="184"/>
      <c r="X206" s="184"/>
      <c r="Y206" s="184"/>
      <c r="Z206" s="184"/>
      <c r="AA206" s="184"/>
      <c r="AB206" s="185"/>
    </row>
    <row r="207" spans="1:29" ht="26.25" customHeight="1" thickTop="1">
      <c r="A207" s="123" t="s">
        <v>13</v>
      </c>
      <c r="B207" s="124"/>
      <c r="C207" s="124"/>
      <c r="D207" s="124"/>
      <c r="E207" s="124"/>
      <c r="F207" s="229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131" t="s">
        <v>35</v>
      </c>
      <c r="Z207" s="131"/>
      <c r="AA207" s="131"/>
      <c r="AB207" s="132"/>
    </row>
    <row r="208" spans="1:29" ht="26.25" customHeight="1" thickBot="1">
      <c r="A208" s="125"/>
      <c r="B208" s="126"/>
      <c r="C208" s="126"/>
      <c r="D208" s="126"/>
      <c r="E208" s="126"/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2"/>
      <c r="X208" s="232"/>
      <c r="Y208" s="133"/>
      <c r="Z208" s="133"/>
      <c r="AA208" s="133"/>
      <c r="AB208" s="134"/>
    </row>
    <row r="209" spans="1:29" ht="26.25" customHeight="1" thickTop="1">
      <c r="A209" s="101" t="s">
        <v>11</v>
      </c>
      <c r="B209" s="208" t="str">
        <f>IF(B185="","",B185)</f>
        <v/>
      </c>
      <c r="C209" s="209"/>
      <c r="D209" s="209"/>
      <c r="E209" s="210"/>
      <c r="F209" s="112" t="s">
        <v>12</v>
      </c>
      <c r="G209" s="14" t="s">
        <v>14</v>
      </c>
      <c r="H209" s="15">
        <v>2</v>
      </c>
      <c r="I209" s="13">
        <v>3</v>
      </c>
      <c r="J209" s="15">
        <v>4</v>
      </c>
      <c r="K209" s="15">
        <v>5</v>
      </c>
      <c r="L209" s="16">
        <v>6</v>
      </c>
      <c r="M209" s="16">
        <v>7</v>
      </c>
      <c r="N209" s="16">
        <v>8</v>
      </c>
      <c r="O209" s="16">
        <v>9</v>
      </c>
      <c r="P209" s="16">
        <v>10</v>
      </c>
      <c r="Q209" s="15">
        <v>11</v>
      </c>
      <c r="R209" s="16">
        <v>12</v>
      </c>
      <c r="S209" s="16">
        <v>13</v>
      </c>
      <c r="T209" s="16">
        <v>14</v>
      </c>
      <c r="U209" s="16">
        <v>15</v>
      </c>
      <c r="V209" s="16">
        <v>16</v>
      </c>
      <c r="W209" s="16">
        <v>17</v>
      </c>
      <c r="X209" s="16">
        <v>18</v>
      </c>
      <c r="Y209" s="16">
        <v>19</v>
      </c>
      <c r="Z209" s="18">
        <v>20</v>
      </c>
      <c r="AA209" s="86"/>
      <c r="AB209" s="87"/>
    </row>
    <row r="210" spans="1:29" ht="26.25" customHeight="1">
      <c r="A210" s="101"/>
      <c r="B210" s="211"/>
      <c r="C210" s="212"/>
      <c r="D210" s="212"/>
      <c r="E210" s="213"/>
      <c r="F210" s="113"/>
      <c r="G210" s="217"/>
      <c r="H210" s="217"/>
      <c r="I210" s="217"/>
      <c r="J210" s="217"/>
      <c r="K210" s="217"/>
      <c r="L210" s="217"/>
      <c r="M210" s="217"/>
      <c r="N210" s="217"/>
      <c r="O210" s="217"/>
      <c r="P210" s="217"/>
      <c r="Q210" s="217"/>
      <c r="R210" s="217"/>
      <c r="S210" s="217"/>
      <c r="T210" s="217"/>
      <c r="U210" s="217"/>
      <c r="V210" s="217"/>
      <c r="W210" s="217"/>
      <c r="X210" s="217"/>
      <c r="Y210" s="217"/>
      <c r="Z210" s="217"/>
      <c r="AA210" s="88"/>
      <c r="AB210" s="89"/>
    </row>
    <row r="211" spans="1:29" ht="26.25" customHeight="1">
      <c r="A211" s="101"/>
      <c r="B211" s="211"/>
      <c r="C211" s="212"/>
      <c r="D211" s="212"/>
      <c r="E211" s="213"/>
      <c r="F211" s="113"/>
      <c r="G211" s="217"/>
      <c r="H211" s="217"/>
      <c r="I211" s="217"/>
      <c r="J211" s="217"/>
      <c r="K211" s="217"/>
      <c r="L211" s="217"/>
      <c r="M211" s="217"/>
      <c r="N211" s="217"/>
      <c r="O211" s="217"/>
      <c r="P211" s="217"/>
      <c r="Q211" s="217"/>
      <c r="R211" s="217"/>
      <c r="S211" s="217"/>
      <c r="T211" s="217"/>
      <c r="U211" s="217"/>
      <c r="V211" s="217"/>
      <c r="W211" s="217"/>
      <c r="X211" s="217"/>
      <c r="Y211" s="217"/>
      <c r="Z211" s="217"/>
      <c r="AA211" s="88"/>
      <c r="AB211" s="89"/>
    </row>
    <row r="212" spans="1:29" ht="26.25" customHeight="1">
      <c r="A212" s="102"/>
      <c r="B212" s="214"/>
      <c r="C212" s="215"/>
      <c r="D212" s="215"/>
      <c r="E212" s="216"/>
      <c r="F212" s="114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90"/>
      <c r="AB212" s="91"/>
    </row>
    <row r="213" spans="1:29" ht="26.25" customHeight="1">
      <c r="A213" s="28"/>
      <c r="B213" s="29"/>
      <c r="C213" s="29"/>
      <c r="D213" s="29"/>
      <c r="E213" s="29"/>
      <c r="F213" s="28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27"/>
      <c r="Z213" s="27"/>
      <c r="AA213" s="26"/>
      <c r="AB213" s="26"/>
    </row>
    <row r="214" spans="1:29" ht="26.25" customHeight="1">
      <c r="A214" s="92" t="s">
        <v>9</v>
      </c>
      <c r="B214" s="93"/>
      <c r="C214" s="64" t="s">
        <v>21</v>
      </c>
      <c r="D214" s="64"/>
      <c r="E214" s="64"/>
      <c r="F214" s="64"/>
      <c r="G214" s="98"/>
      <c r="H214" s="61" t="s">
        <v>15</v>
      </c>
      <c r="I214" s="61"/>
      <c r="J214" s="64" t="s">
        <v>20</v>
      </c>
      <c r="K214" s="64"/>
      <c r="L214" s="64"/>
      <c r="M214" s="64"/>
      <c r="N214" s="64"/>
      <c r="O214" s="98"/>
      <c r="P214" s="61" t="s">
        <v>29</v>
      </c>
      <c r="Q214" s="61"/>
      <c r="R214" s="61"/>
      <c r="S214" s="61"/>
      <c r="T214" s="64" t="s">
        <v>26</v>
      </c>
      <c r="U214" s="64"/>
      <c r="V214" s="64"/>
      <c r="W214" s="67" t="s">
        <v>23</v>
      </c>
      <c r="X214" s="68"/>
      <c r="Y214" s="73" t="s">
        <v>34</v>
      </c>
      <c r="Z214" s="73"/>
      <c r="AA214" s="73"/>
      <c r="AB214" s="74"/>
    </row>
    <row r="215" spans="1:29" ht="26.25" customHeight="1">
      <c r="A215" s="94"/>
      <c r="B215" s="95"/>
      <c r="C215" s="65"/>
      <c r="D215" s="65"/>
      <c r="E215" s="65"/>
      <c r="F215" s="65"/>
      <c r="G215" s="99"/>
      <c r="H215" s="62"/>
      <c r="I215" s="62"/>
      <c r="J215" s="65"/>
      <c r="K215" s="65"/>
      <c r="L215" s="65"/>
      <c r="M215" s="65"/>
      <c r="N215" s="65"/>
      <c r="O215" s="99"/>
      <c r="P215" s="62"/>
      <c r="Q215" s="62"/>
      <c r="R215" s="62"/>
      <c r="S215" s="62"/>
      <c r="T215" s="65"/>
      <c r="U215" s="65"/>
      <c r="V215" s="65"/>
      <c r="W215" s="69"/>
      <c r="X215" s="70"/>
      <c r="Y215" s="75"/>
      <c r="Z215" s="75"/>
      <c r="AA215" s="75"/>
      <c r="AB215" s="76"/>
    </row>
    <row r="216" spans="1:29" ht="26.25" customHeight="1">
      <c r="A216" s="96"/>
      <c r="B216" s="97"/>
      <c r="C216" s="66"/>
      <c r="D216" s="66"/>
      <c r="E216" s="66"/>
      <c r="F216" s="66"/>
      <c r="G216" s="100"/>
      <c r="H216" s="63"/>
      <c r="I216" s="63"/>
      <c r="J216" s="66"/>
      <c r="K216" s="66"/>
      <c r="L216" s="66"/>
      <c r="M216" s="66"/>
      <c r="N216" s="66"/>
      <c r="O216" s="100"/>
      <c r="P216" s="63"/>
      <c r="Q216" s="63"/>
      <c r="R216" s="63"/>
      <c r="S216" s="63"/>
      <c r="T216" s="66"/>
      <c r="U216" s="66"/>
      <c r="V216" s="66"/>
      <c r="W216" s="71"/>
      <c r="X216" s="72"/>
      <c r="Y216" s="77"/>
      <c r="Z216" s="77"/>
      <c r="AA216" s="77"/>
      <c r="AB216" s="78"/>
    </row>
    <row r="217" spans="1:29" ht="26.25" customHeight="1">
      <c r="A217" s="165" t="s">
        <v>22</v>
      </c>
      <c r="B217" s="165"/>
      <c r="C217" s="165"/>
      <c r="D217" s="165"/>
      <c r="E217" s="165"/>
      <c r="F217" s="165"/>
      <c r="G217" s="165"/>
      <c r="H217" s="165"/>
      <c r="I217" s="165"/>
      <c r="J217" s="165"/>
      <c r="K217" s="165"/>
      <c r="L217" s="165"/>
      <c r="M217" s="1"/>
      <c r="N217" s="1"/>
      <c r="O217" s="1"/>
      <c r="P217" s="2"/>
      <c r="T217" s="227" t="str">
        <f>IF(T193="","",T193+1)</f>
        <v/>
      </c>
      <c r="U217" s="227"/>
      <c r="V217" s="227"/>
      <c r="W217" s="227"/>
      <c r="X217" s="227"/>
      <c r="Y217" s="227"/>
      <c r="Z217" s="227"/>
      <c r="AA217" s="207" t="str">
        <f>IF(T217="","",T217)</f>
        <v/>
      </c>
      <c r="AB217" s="207"/>
      <c r="AC217" s="21"/>
    </row>
    <row r="218" spans="1:29" ht="26.25" customHeight="1">
      <c r="A218" s="166"/>
      <c r="B218" s="166"/>
      <c r="C218" s="166"/>
      <c r="D218" s="166"/>
      <c r="E218" s="166"/>
      <c r="F218" s="167"/>
      <c r="G218" s="167"/>
      <c r="H218" s="167"/>
      <c r="I218" s="167"/>
      <c r="J218" s="167"/>
      <c r="K218" s="167"/>
      <c r="L218" s="167"/>
      <c r="M218" s="168" t="s">
        <v>5</v>
      </c>
      <c r="N218" s="168"/>
      <c r="O218" s="228" t="str">
        <f>IF(O194="","",O194)</f>
        <v/>
      </c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  <c r="AA218" s="228"/>
      <c r="AB218" s="228"/>
    </row>
    <row r="219" spans="1:29" ht="26.25" customHeight="1">
      <c r="A219" s="170" t="s">
        <v>6</v>
      </c>
      <c r="B219" s="171"/>
      <c r="C219" s="171"/>
      <c r="D219" s="171"/>
      <c r="E219" s="172"/>
      <c r="F219" s="176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8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9"/>
    </row>
    <row r="220" spans="1:29" ht="26.25" customHeight="1" thickBot="1">
      <c r="A220" s="173"/>
      <c r="B220" s="174"/>
      <c r="C220" s="174"/>
      <c r="D220" s="174"/>
      <c r="E220" s="175"/>
      <c r="F220" s="180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2"/>
      <c r="S220" s="181"/>
      <c r="T220" s="181"/>
      <c r="U220" s="181"/>
      <c r="V220" s="181"/>
      <c r="W220" s="181"/>
      <c r="X220" s="181"/>
      <c r="Y220" s="181"/>
      <c r="Z220" s="181"/>
      <c r="AA220" s="181"/>
      <c r="AB220" s="183"/>
    </row>
    <row r="221" spans="1:29" ht="26.25" customHeight="1" thickTop="1">
      <c r="A221" s="154" t="s">
        <v>7</v>
      </c>
      <c r="B221" s="155"/>
      <c r="C221" s="155"/>
      <c r="D221" s="155"/>
      <c r="E221" s="155"/>
      <c r="F221" s="155"/>
      <c r="G221" s="155"/>
      <c r="H221" s="155"/>
      <c r="I221" s="155"/>
      <c r="J221" s="155"/>
      <c r="K221" s="155"/>
      <c r="L221" s="156"/>
      <c r="M221" s="12">
        <v>1</v>
      </c>
      <c r="N221" s="188"/>
      <c r="O221" s="188"/>
      <c r="P221" s="188"/>
      <c r="Q221" s="188"/>
      <c r="R221" s="188"/>
      <c r="S221" s="188"/>
      <c r="T221" s="189"/>
      <c r="U221" s="17">
        <v>3</v>
      </c>
      <c r="V221" s="192"/>
      <c r="W221" s="192"/>
      <c r="X221" s="192"/>
      <c r="Y221" s="192"/>
      <c r="Z221" s="192"/>
      <c r="AA221" s="192"/>
      <c r="AB221" s="193"/>
    </row>
    <row r="222" spans="1:29" ht="26.25" customHeight="1" thickBot="1">
      <c r="A222" s="160" t="s">
        <v>18</v>
      </c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2"/>
      <c r="M222" s="3">
        <v>2</v>
      </c>
      <c r="N222" s="190"/>
      <c r="O222" s="190"/>
      <c r="P222" s="190"/>
      <c r="Q222" s="190"/>
      <c r="R222" s="190"/>
      <c r="S222" s="190"/>
      <c r="T222" s="191"/>
      <c r="U222" s="3">
        <v>4</v>
      </c>
      <c r="V222" s="181"/>
      <c r="W222" s="181"/>
      <c r="X222" s="181"/>
      <c r="Y222" s="181"/>
      <c r="Z222" s="181"/>
      <c r="AA222" s="181"/>
      <c r="AB222" s="183"/>
    </row>
    <row r="223" spans="1:29" ht="26.25" customHeight="1" thickTop="1">
      <c r="A223" s="137" t="s">
        <v>16</v>
      </c>
      <c r="B223" s="138"/>
      <c r="C223" s="138"/>
      <c r="D223" s="138"/>
      <c r="E223" s="139"/>
      <c r="F223" s="5" t="s">
        <v>8</v>
      </c>
      <c r="G223" s="147" t="s">
        <v>141</v>
      </c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1"/>
      <c r="W223" s="148" t="s">
        <v>28</v>
      </c>
      <c r="X223" s="149"/>
      <c r="Y223" s="150"/>
      <c r="Z223" s="151" t="s">
        <v>25</v>
      </c>
      <c r="AA223" s="151"/>
      <c r="AB223" s="152"/>
    </row>
    <row r="224" spans="1:29" ht="26.25" customHeight="1">
      <c r="A224" s="142" t="s">
        <v>10</v>
      </c>
      <c r="B224" s="143"/>
      <c r="C224" s="143"/>
      <c r="D224" s="143"/>
      <c r="E224" s="153"/>
      <c r="F224" s="6">
        <v>1</v>
      </c>
      <c r="G224" s="194"/>
      <c r="H224" s="195"/>
      <c r="I224" s="197"/>
      <c r="J224" s="197"/>
      <c r="K224" s="197"/>
      <c r="L224" s="197"/>
      <c r="M224" s="197"/>
      <c r="N224" s="197"/>
      <c r="O224" s="197"/>
      <c r="P224" s="197"/>
      <c r="Q224" s="197"/>
      <c r="R224" s="197"/>
      <c r="S224" s="197"/>
      <c r="T224" s="197"/>
      <c r="U224" s="197"/>
      <c r="V224" s="198"/>
      <c r="W224" s="46" t="str">
        <f>IF(I224="","",VLOOKUP(I224,'リスト1(PC入力用)'!$C$2:$E$169,2,FALSE))</f>
        <v/>
      </c>
      <c r="X224" s="47" t="str">
        <f>IF(I224="","",VLOOKUP(I224,'リスト1(PC入力用)'!$C$2:$E$169,3,FALSE))</f>
        <v/>
      </c>
      <c r="Y224" s="22" t="str">
        <f>IF(X224="","",W224+X224)</f>
        <v/>
      </c>
      <c r="Z224" s="201" t="str">
        <f>IF(Y224="","",_xlfn.IFS(Y224=2,"対策の必要なし",Y224=3,"現時点では必要なし",Y224=4,"何らかの対策が必要",Y224=5,"優先的な対策が必要",Y224=6,"即座に対策が必要"))</f>
        <v/>
      </c>
      <c r="AA224" s="202"/>
      <c r="AB224" s="203"/>
    </row>
    <row r="225" spans="1:28" ht="26.25" customHeight="1">
      <c r="A225" s="115" t="s">
        <v>19</v>
      </c>
      <c r="B225" s="116"/>
      <c r="C225" s="116"/>
      <c r="D225" s="116"/>
      <c r="E225" s="135"/>
      <c r="F225" s="6">
        <v>2</v>
      </c>
      <c r="G225" s="194"/>
      <c r="H225" s="195"/>
      <c r="I225" s="197"/>
      <c r="J225" s="197"/>
      <c r="K225" s="197"/>
      <c r="L225" s="197"/>
      <c r="M225" s="197"/>
      <c r="N225" s="197"/>
      <c r="O225" s="197"/>
      <c r="P225" s="197"/>
      <c r="Q225" s="197"/>
      <c r="R225" s="197"/>
      <c r="S225" s="197"/>
      <c r="T225" s="197"/>
      <c r="U225" s="197"/>
      <c r="V225" s="198"/>
      <c r="W225" s="46" t="str">
        <f>IF(I225="","",VLOOKUP(I225,'リスト1(PC入力用)'!$C$2:$E$169,2,FALSE))</f>
        <v/>
      </c>
      <c r="X225" s="47" t="str">
        <f>IF(I225="","",VLOOKUP(I225,'リスト1(PC入力用)'!$C$2:$E$169,3,FALSE))</f>
        <v/>
      </c>
      <c r="Y225" s="22" t="str">
        <f>IF(X225="","",W225+X225)</f>
        <v/>
      </c>
      <c r="Z225" s="201" t="str">
        <f t="shared" ref="Z225:Z226" si="9">IF(Y225="","",_xlfn.IFS(Y225=2,"対策の必要なし",Y225=3,"現時点では必要なし",Y225=4,"何らかの対策が必要",Y225=5,"優先的な対策が必要",Y225=6,"即座に対策が必要"))</f>
        <v/>
      </c>
      <c r="AA225" s="202"/>
      <c r="AB225" s="203"/>
    </row>
    <row r="226" spans="1:28" ht="26.25" customHeight="1" thickBot="1">
      <c r="A226" s="117"/>
      <c r="B226" s="118"/>
      <c r="C226" s="118"/>
      <c r="D226" s="118"/>
      <c r="E226" s="136"/>
      <c r="F226" s="7">
        <v>3</v>
      </c>
      <c r="G226" s="182"/>
      <c r="H226" s="196"/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  <c r="T226" s="199"/>
      <c r="U226" s="199"/>
      <c r="V226" s="200"/>
      <c r="W226" s="46" t="str">
        <f>IF(I226="","",VLOOKUP(I226,'リスト1(PC入力用)'!$C$2:$E$169,2,FALSE))</f>
        <v/>
      </c>
      <c r="X226" s="47" t="str">
        <f>IF(I226="","",VLOOKUP(I226,'リスト1(PC入力用)'!$C$2:$E$169,3,FALSE))</f>
        <v/>
      </c>
      <c r="Y226" s="23" t="str">
        <f>IF(X226="","",W226+X226)</f>
        <v/>
      </c>
      <c r="Z226" s="201" t="str">
        <f t="shared" si="9"/>
        <v/>
      </c>
      <c r="AA226" s="202"/>
      <c r="AB226" s="203"/>
    </row>
    <row r="227" spans="1:28" ht="26.25" customHeight="1" thickTop="1">
      <c r="A227" s="137" t="s">
        <v>17</v>
      </c>
      <c r="B227" s="138"/>
      <c r="C227" s="138"/>
      <c r="D227" s="138"/>
      <c r="E227" s="139"/>
      <c r="F227" s="8" t="s">
        <v>8</v>
      </c>
      <c r="G227" s="11" t="s">
        <v>30</v>
      </c>
      <c r="H227" s="225" t="s">
        <v>23</v>
      </c>
      <c r="I227" s="226"/>
      <c r="J227" s="226"/>
      <c r="K227" s="147" t="s">
        <v>24</v>
      </c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  <c r="AA227" s="140"/>
      <c r="AB227" s="141"/>
    </row>
    <row r="228" spans="1:28" ht="26.25" customHeight="1">
      <c r="A228" s="142" t="s">
        <v>33</v>
      </c>
      <c r="B228" s="143"/>
      <c r="C228" s="143"/>
      <c r="D228" s="143"/>
      <c r="E228" s="143"/>
      <c r="F228" s="9"/>
      <c r="G228" s="34" t="str">
        <f>IF(F228="","",VLOOKUP(F228,F224:Y226,20,FALSE))</f>
        <v/>
      </c>
      <c r="H228" s="219" t="str">
        <f>IF(F228="","",VLOOKUP(F228,F224:AB226,21,FALSE))</f>
        <v/>
      </c>
      <c r="I228" s="220"/>
      <c r="J228" s="221"/>
      <c r="K228" s="194"/>
      <c r="L228" s="195"/>
      <c r="M228" s="186"/>
      <c r="N228" s="184"/>
      <c r="O228" s="184"/>
      <c r="P228" s="184"/>
      <c r="Q228" s="184"/>
      <c r="R228" s="184"/>
      <c r="S228" s="184"/>
      <c r="T228" s="187"/>
      <c r="U228" s="184"/>
      <c r="V228" s="184"/>
      <c r="W228" s="184"/>
      <c r="X228" s="184"/>
      <c r="Y228" s="184"/>
      <c r="Z228" s="184"/>
      <c r="AA228" s="184"/>
      <c r="AB228" s="185"/>
    </row>
    <row r="229" spans="1:28" ht="26.25" customHeight="1">
      <c r="A229" s="115" t="s">
        <v>31</v>
      </c>
      <c r="B229" s="116"/>
      <c r="C229" s="116"/>
      <c r="D229" s="116"/>
      <c r="E229" s="116"/>
      <c r="F229" s="9"/>
      <c r="G229" s="34" t="str">
        <f>IF(F229="","",VLOOKUP(F229,F224:Y226,20,FALSE))</f>
        <v/>
      </c>
      <c r="H229" s="219" t="str">
        <f>IF(F229="","",VLOOKUP(F229,F224:AB226,21,FALSE))</f>
        <v/>
      </c>
      <c r="I229" s="220"/>
      <c r="J229" s="221"/>
      <c r="K229" s="194"/>
      <c r="L229" s="195"/>
      <c r="M229" s="186"/>
      <c r="N229" s="184"/>
      <c r="O229" s="184"/>
      <c r="P229" s="184"/>
      <c r="Q229" s="184"/>
      <c r="R229" s="184"/>
      <c r="S229" s="184"/>
      <c r="T229" s="187"/>
      <c r="U229" s="184"/>
      <c r="V229" s="184"/>
      <c r="W229" s="184"/>
      <c r="X229" s="184"/>
      <c r="Y229" s="184"/>
      <c r="Z229" s="184"/>
      <c r="AA229" s="184"/>
      <c r="AB229" s="185"/>
    </row>
    <row r="230" spans="1:28" ht="26.25" customHeight="1" thickBot="1">
      <c r="A230" s="117"/>
      <c r="B230" s="118"/>
      <c r="C230" s="118"/>
      <c r="D230" s="118"/>
      <c r="E230" s="118"/>
      <c r="F230" s="10"/>
      <c r="G230" s="34" t="str">
        <f>IF(F230="","",VLOOKUP(F230,F224:Y226,20,FALSE))</f>
        <v/>
      </c>
      <c r="H230" s="222" t="str">
        <f>IF(F230="","",VLOOKUP(F230,F224:AB226,21,FALSE))</f>
        <v/>
      </c>
      <c r="I230" s="223"/>
      <c r="J230" s="224"/>
      <c r="K230" s="182"/>
      <c r="L230" s="196"/>
      <c r="M230" s="204"/>
      <c r="N230" s="181"/>
      <c r="O230" s="181"/>
      <c r="P230" s="181"/>
      <c r="Q230" s="181"/>
      <c r="R230" s="181"/>
      <c r="S230" s="181"/>
      <c r="T230" s="205"/>
      <c r="U230" s="184"/>
      <c r="V230" s="184"/>
      <c r="W230" s="184"/>
      <c r="X230" s="184"/>
      <c r="Y230" s="184"/>
      <c r="Z230" s="184"/>
      <c r="AA230" s="184"/>
      <c r="AB230" s="185"/>
    </row>
    <row r="231" spans="1:28" ht="26.25" customHeight="1" thickTop="1">
      <c r="A231" s="123" t="s">
        <v>13</v>
      </c>
      <c r="B231" s="124"/>
      <c r="C231" s="124"/>
      <c r="D231" s="124"/>
      <c r="E231" s="124"/>
      <c r="F231" s="229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131" t="s">
        <v>35</v>
      </c>
      <c r="Z231" s="131"/>
      <c r="AA231" s="131"/>
      <c r="AB231" s="132"/>
    </row>
    <row r="232" spans="1:28" ht="26.25" customHeight="1" thickBot="1">
      <c r="A232" s="125"/>
      <c r="B232" s="126"/>
      <c r="C232" s="126"/>
      <c r="D232" s="126"/>
      <c r="E232" s="126"/>
      <c r="F232" s="231"/>
      <c r="G232" s="232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  <c r="R232" s="232"/>
      <c r="S232" s="232"/>
      <c r="T232" s="232"/>
      <c r="U232" s="232"/>
      <c r="V232" s="232"/>
      <c r="W232" s="232"/>
      <c r="X232" s="232"/>
      <c r="Y232" s="133"/>
      <c r="Z232" s="133"/>
      <c r="AA232" s="133"/>
      <c r="AB232" s="134"/>
    </row>
    <row r="233" spans="1:28" ht="26.25" customHeight="1" thickTop="1">
      <c r="A233" s="101" t="s">
        <v>11</v>
      </c>
      <c r="B233" s="208" t="str">
        <f>IF(B209="","",B209)</f>
        <v/>
      </c>
      <c r="C233" s="209"/>
      <c r="D233" s="209"/>
      <c r="E233" s="210"/>
      <c r="F233" s="112" t="s">
        <v>12</v>
      </c>
      <c r="G233" s="14" t="s">
        <v>14</v>
      </c>
      <c r="H233" s="15">
        <v>2</v>
      </c>
      <c r="I233" s="13">
        <v>3</v>
      </c>
      <c r="J233" s="15">
        <v>4</v>
      </c>
      <c r="K233" s="15">
        <v>5</v>
      </c>
      <c r="L233" s="16">
        <v>6</v>
      </c>
      <c r="M233" s="16">
        <v>7</v>
      </c>
      <c r="N233" s="16">
        <v>8</v>
      </c>
      <c r="O233" s="16">
        <v>9</v>
      </c>
      <c r="P233" s="16">
        <v>10</v>
      </c>
      <c r="Q233" s="15">
        <v>11</v>
      </c>
      <c r="R233" s="16">
        <v>12</v>
      </c>
      <c r="S233" s="16">
        <v>13</v>
      </c>
      <c r="T233" s="16">
        <v>14</v>
      </c>
      <c r="U233" s="16">
        <v>15</v>
      </c>
      <c r="V233" s="16">
        <v>16</v>
      </c>
      <c r="W233" s="16">
        <v>17</v>
      </c>
      <c r="X233" s="16">
        <v>18</v>
      </c>
      <c r="Y233" s="16">
        <v>19</v>
      </c>
      <c r="Z233" s="18">
        <v>20</v>
      </c>
      <c r="AA233" s="86"/>
      <c r="AB233" s="87"/>
    </row>
    <row r="234" spans="1:28" ht="26.25" customHeight="1">
      <c r="A234" s="101"/>
      <c r="B234" s="211"/>
      <c r="C234" s="212"/>
      <c r="D234" s="212"/>
      <c r="E234" s="213"/>
      <c r="F234" s="113"/>
      <c r="G234" s="217"/>
      <c r="H234" s="217"/>
      <c r="I234" s="217"/>
      <c r="J234" s="217"/>
      <c r="K234" s="217"/>
      <c r="L234" s="217"/>
      <c r="M234" s="217"/>
      <c r="N234" s="217"/>
      <c r="O234" s="217"/>
      <c r="P234" s="217"/>
      <c r="Q234" s="217"/>
      <c r="R234" s="217"/>
      <c r="S234" s="217"/>
      <c r="T234" s="217"/>
      <c r="U234" s="217"/>
      <c r="V234" s="217"/>
      <c r="W234" s="217"/>
      <c r="X234" s="217"/>
      <c r="Y234" s="217"/>
      <c r="Z234" s="217"/>
      <c r="AA234" s="88"/>
      <c r="AB234" s="89"/>
    </row>
    <row r="235" spans="1:28" ht="26.25" customHeight="1">
      <c r="A235" s="101"/>
      <c r="B235" s="211"/>
      <c r="C235" s="212"/>
      <c r="D235" s="212"/>
      <c r="E235" s="213"/>
      <c r="F235" s="113"/>
      <c r="G235" s="217"/>
      <c r="H235" s="217"/>
      <c r="I235" s="217"/>
      <c r="J235" s="217"/>
      <c r="K235" s="217"/>
      <c r="L235" s="217"/>
      <c r="M235" s="217"/>
      <c r="N235" s="217"/>
      <c r="O235" s="217"/>
      <c r="P235" s="217"/>
      <c r="Q235" s="217"/>
      <c r="R235" s="217"/>
      <c r="S235" s="217"/>
      <c r="T235" s="217"/>
      <c r="U235" s="217"/>
      <c r="V235" s="217"/>
      <c r="W235" s="217"/>
      <c r="X235" s="217"/>
      <c r="Y235" s="217"/>
      <c r="Z235" s="217"/>
      <c r="AA235" s="88"/>
      <c r="AB235" s="89"/>
    </row>
    <row r="236" spans="1:28" ht="26.25" customHeight="1">
      <c r="A236" s="102"/>
      <c r="B236" s="214"/>
      <c r="C236" s="215"/>
      <c r="D236" s="215"/>
      <c r="E236" s="216"/>
      <c r="F236" s="114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90"/>
      <c r="AB236" s="91"/>
    </row>
    <row r="237" spans="1:28" ht="26.25" customHeight="1">
      <c r="A237" s="28"/>
      <c r="B237" s="29"/>
      <c r="C237" s="29"/>
      <c r="D237" s="29"/>
      <c r="E237" s="29"/>
      <c r="F237" s="28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27"/>
      <c r="Z237" s="27"/>
      <c r="AA237" s="26"/>
      <c r="AB237" s="26"/>
    </row>
    <row r="238" spans="1:28" ht="26.25" customHeight="1">
      <c r="A238" s="92" t="s">
        <v>9</v>
      </c>
      <c r="B238" s="93"/>
      <c r="C238" s="64" t="s">
        <v>21</v>
      </c>
      <c r="D238" s="64"/>
      <c r="E238" s="64"/>
      <c r="F238" s="64"/>
      <c r="G238" s="98"/>
      <c r="H238" s="61" t="s">
        <v>15</v>
      </c>
      <c r="I238" s="61"/>
      <c r="J238" s="64" t="s">
        <v>20</v>
      </c>
      <c r="K238" s="64"/>
      <c r="L238" s="64"/>
      <c r="M238" s="64"/>
      <c r="N238" s="64"/>
      <c r="O238" s="98"/>
      <c r="P238" s="61" t="s">
        <v>29</v>
      </c>
      <c r="Q238" s="61"/>
      <c r="R238" s="61"/>
      <c r="S238" s="61"/>
      <c r="T238" s="64" t="s">
        <v>26</v>
      </c>
      <c r="U238" s="64"/>
      <c r="V238" s="64"/>
      <c r="W238" s="67" t="s">
        <v>23</v>
      </c>
      <c r="X238" s="68"/>
      <c r="Y238" s="73" t="s">
        <v>34</v>
      </c>
      <c r="Z238" s="73"/>
      <c r="AA238" s="73"/>
      <c r="AB238" s="74"/>
    </row>
    <row r="239" spans="1:28" ht="26.25" customHeight="1">
      <c r="A239" s="94"/>
      <c r="B239" s="95"/>
      <c r="C239" s="65"/>
      <c r="D239" s="65"/>
      <c r="E239" s="65"/>
      <c r="F239" s="65"/>
      <c r="G239" s="99"/>
      <c r="H239" s="62"/>
      <c r="I239" s="62"/>
      <c r="J239" s="65"/>
      <c r="K239" s="65"/>
      <c r="L239" s="65"/>
      <c r="M239" s="65"/>
      <c r="N239" s="65"/>
      <c r="O239" s="99"/>
      <c r="P239" s="62"/>
      <c r="Q239" s="62"/>
      <c r="R239" s="62"/>
      <c r="S239" s="62"/>
      <c r="T239" s="65"/>
      <c r="U239" s="65"/>
      <c r="V239" s="65"/>
      <c r="W239" s="69"/>
      <c r="X239" s="70"/>
      <c r="Y239" s="75"/>
      <c r="Z239" s="75"/>
      <c r="AA239" s="75"/>
      <c r="AB239" s="76"/>
    </row>
    <row r="240" spans="1:28" ht="26.25" customHeight="1">
      <c r="A240" s="96"/>
      <c r="B240" s="97"/>
      <c r="C240" s="66"/>
      <c r="D240" s="66"/>
      <c r="E240" s="66"/>
      <c r="F240" s="66"/>
      <c r="G240" s="100"/>
      <c r="H240" s="63"/>
      <c r="I240" s="63"/>
      <c r="J240" s="66"/>
      <c r="K240" s="66"/>
      <c r="L240" s="66"/>
      <c r="M240" s="66"/>
      <c r="N240" s="66"/>
      <c r="O240" s="100"/>
      <c r="P240" s="63"/>
      <c r="Q240" s="63"/>
      <c r="R240" s="63"/>
      <c r="S240" s="63"/>
      <c r="T240" s="66"/>
      <c r="U240" s="66"/>
      <c r="V240" s="66"/>
      <c r="W240" s="71"/>
      <c r="X240" s="72"/>
      <c r="Y240" s="77"/>
      <c r="Z240" s="77"/>
      <c r="AA240" s="77"/>
      <c r="AB240" s="78"/>
    </row>
    <row r="241" spans="1:29" ht="26.25" customHeight="1">
      <c r="A241" s="165" t="s">
        <v>22</v>
      </c>
      <c r="B241" s="165"/>
      <c r="C241" s="165"/>
      <c r="D241" s="165"/>
      <c r="E241" s="165"/>
      <c r="F241" s="165"/>
      <c r="G241" s="165"/>
      <c r="H241" s="165"/>
      <c r="I241" s="165"/>
      <c r="J241" s="165"/>
      <c r="K241" s="165"/>
      <c r="L241" s="165"/>
      <c r="M241" s="1"/>
      <c r="N241" s="1"/>
      <c r="O241" s="1"/>
      <c r="P241" s="2"/>
      <c r="T241" s="227" t="str">
        <f>IF(T217="","",T217+1)</f>
        <v/>
      </c>
      <c r="U241" s="227"/>
      <c r="V241" s="227"/>
      <c r="W241" s="227"/>
      <c r="X241" s="227"/>
      <c r="Y241" s="227"/>
      <c r="Z241" s="227"/>
      <c r="AA241" s="207" t="str">
        <f>IF(T241="","",T241)</f>
        <v/>
      </c>
      <c r="AB241" s="207"/>
      <c r="AC241" s="21"/>
    </row>
    <row r="242" spans="1:29" ht="26.25" customHeight="1">
      <c r="A242" s="166"/>
      <c r="B242" s="166"/>
      <c r="C242" s="166"/>
      <c r="D242" s="166"/>
      <c r="E242" s="166"/>
      <c r="F242" s="167"/>
      <c r="G242" s="167"/>
      <c r="H242" s="167"/>
      <c r="I242" s="167"/>
      <c r="J242" s="167"/>
      <c r="K242" s="167"/>
      <c r="L242" s="167"/>
      <c r="M242" s="168" t="s">
        <v>5</v>
      </c>
      <c r="N242" s="168"/>
      <c r="O242" s="228" t="str">
        <f>IF(O218="","",O218)</f>
        <v/>
      </c>
      <c r="P242" s="228"/>
      <c r="Q242" s="228"/>
      <c r="R242" s="228"/>
      <c r="S242" s="228"/>
      <c r="T242" s="228"/>
      <c r="U242" s="228"/>
      <c r="V242" s="228"/>
      <c r="W242" s="228"/>
      <c r="X242" s="228"/>
      <c r="Y242" s="228"/>
      <c r="Z242" s="228"/>
      <c r="AA242" s="228"/>
      <c r="AB242" s="228"/>
    </row>
    <row r="243" spans="1:29" ht="26.25" customHeight="1">
      <c r="A243" s="170" t="s">
        <v>6</v>
      </c>
      <c r="B243" s="171"/>
      <c r="C243" s="171"/>
      <c r="D243" s="171"/>
      <c r="E243" s="172"/>
      <c r="F243" s="176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8"/>
      <c r="S243" s="177"/>
      <c r="T243" s="177"/>
      <c r="U243" s="177"/>
      <c r="V243" s="177"/>
      <c r="W243" s="177"/>
      <c r="X243" s="177"/>
      <c r="Y243" s="177"/>
      <c r="Z243" s="177"/>
      <c r="AA243" s="177"/>
      <c r="AB243" s="179"/>
    </row>
    <row r="244" spans="1:29" ht="26.25" customHeight="1" thickBot="1">
      <c r="A244" s="173"/>
      <c r="B244" s="174"/>
      <c r="C244" s="174"/>
      <c r="D244" s="174"/>
      <c r="E244" s="175"/>
      <c r="F244" s="180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  <c r="R244" s="182"/>
      <c r="S244" s="181"/>
      <c r="T244" s="181"/>
      <c r="U244" s="181"/>
      <c r="V244" s="181"/>
      <c r="W244" s="181"/>
      <c r="X244" s="181"/>
      <c r="Y244" s="181"/>
      <c r="Z244" s="181"/>
      <c r="AA244" s="181"/>
      <c r="AB244" s="183"/>
    </row>
    <row r="245" spans="1:29" ht="26.25" customHeight="1" thickTop="1">
      <c r="A245" s="154" t="s">
        <v>7</v>
      </c>
      <c r="B245" s="155"/>
      <c r="C245" s="155"/>
      <c r="D245" s="155"/>
      <c r="E245" s="155"/>
      <c r="F245" s="155"/>
      <c r="G245" s="155"/>
      <c r="H245" s="155"/>
      <c r="I245" s="155"/>
      <c r="J245" s="155"/>
      <c r="K245" s="155"/>
      <c r="L245" s="156"/>
      <c r="M245" s="12">
        <v>1</v>
      </c>
      <c r="N245" s="188"/>
      <c r="O245" s="188"/>
      <c r="P245" s="188"/>
      <c r="Q245" s="188"/>
      <c r="R245" s="188"/>
      <c r="S245" s="188"/>
      <c r="T245" s="189"/>
      <c r="U245" s="17">
        <v>3</v>
      </c>
      <c r="V245" s="192"/>
      <c r="W245" s="192"/>
      <c r="X245" s="192"/>
      <c r="Y245" s="192"/>
      <c r="Z245" s="192"/>
      <c r="AA245" s="192"/>
      <c r="AB245" s="193"/>
    </row>
    <row r="246" spans="1:29" ht="26.25" customHeight="1" thickBot="1">
      <c r="A246" s="160" t="s">
        <v>18</v>
      </c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2"/>
      <c r="M246" s="3">
        <v>2</v>
      </c>
      <c r="N246" s="190"/>
      <c r="O246" s="190"/>
      <c r="P246" s="190"/>
      <c r="Q246" s="190"/>
      <c r="R246" s="190"/>
      <c r="S246" s="190"/>
      <c r="T246" s="191"/>
      <c r="U246" s="3">
        <v>4</v>
      </c>
      <c r="V246" s="181"/>
      <c r="W246" s="181"/>
      <c r="X246" s="181"/>
      <c r="Y246" s="181"/>
      <c r="Z246" s="181"/>
      <c r="AA246" s="181"/>
      <c r="AB246" s="183"/>
    </row>
    <row r="247" spans="1:29" ht="26.25" customHeight="1" thickTop="1">
      <c r="A247" s="137" t="s">
        <v>16</v>
      </c>
      <c r="B247" s="138"/>
      <c r="C247" s="138"/>
      <c r="D247" s="138"/>
      <c r="E247" s="139"/>
      <c r="F247" s="5" t="s">
        <v>8</v>
      </c>
      <c r="G247" s="147" t="s">
        <v>141</v>
      </c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1"/>
      <c r="W247" s="148" t="s">
        <v>28</v>
      </c>
      <c r="X247" s="149"/>
      <c r="Y247" s="150"/>
      <c r="Z247" s="151" t="s">
        <v>25</v>
      </c>
      <c r="AA247" s="151"/>
      <c r="AB247" s="152"/>
    </row>
    <row r="248" spans="1:29" ht="26.25" customHeight="1">
      <c r="A248" s="142" t="s">
        <v>10</v>
      </c>
      <c r="B248" s="143"/>
      <c r="C248" s="143"/>
      <c r="D248" s="143"/>
      <c r="E248" s="153"/>
      <c r="F248" s="6">
        <v>1</v>
      </c>
      <c r="G248" s="194"/>
      <c r="H248" s="195"/>
      <c r="I248" s="197"/>
      <c r="J248" s="197"/>
      <c r="K248" s="197"/>
      <c r="L248" s="197"/>
      <c r="M248" s="197"/>
      <c r="N248" s="197"/>
      <c r="O248" s="197"/>
      <c r="P248" s="197"/>
      <c r="Q248" s="197"/>
      <c r="R248" s="197"/>
      <c r="S248" s="197"/>
      <c r="T248" s="197"/>
      <c r="U248" s="197"/>
      <c r="V248" s="198"/>
      <c r="W248" s="46" t="str">
        <f>IF(I248="","",VLOOKUP(I248,'リスト1(PC入力用)'!$C$2:$E$169,2,FALSE))</f>
        <v/>
      </c>
      <c r="X248" s="47" t="str">
        <f>IF(I248="","",VLOOKUP(I248,'リスト1(PC入力用)'!$C$2:$E$169,3,FALSE))</f>
        <v/>
      </c>
      <c r="Y248" s="22" t="str">
        <f>IF(X248="","",W248+X248)</f>
        <v/>
      </c>
      <c r="Z248" s="201" t="str">
        <f>IF(Y248="","",_xlfn.IFS(Y248=2,"対策の必要なし",Y248=3,"現時点では必要なし",Y248=4,"何らかの対策が必要",Y248=5,"優先的な対策が必要",Y248=6,"即座に対策が必要"))</f>
        <v/>
      </c>
      <c r="AA248" s="202"/>
      <c r="AB248" s="203"/>
    </row>
    <row r="249" spans="1:29" ht="26.25" customHeight="1">
      <c r="A249" s="115" t="s">
        <v>19</v>
      </c>
      <c r="B249" s="116"/>
      <c r="C249" s="116"/>
      <c r="D249" s="116"/>
      <c r="E249" s="135"/>
      <c r="F249" s="6">
        <v>2</v>
      </c>
      <c r="G249" s="194"/>
      <c r="H249" s="195"/>
      <c r="I249" s="197"/>
      <c r="J249" s="197"/>
      <c r="K249" s="197"/>
      <c r="L249" s="197"/>
      <c r="M249" s="197"/>
      <c r="N249" s="197"/>
      <c r="O249" s="197"/>
      <c r="P249" s="197"/>
      <c r="Q249" s="197"/>
      <c r="R249" s="197"/>
      <c r="S249" s="197"/>
      <c r="T249" s="197"/>
      <c r="U249" s="197"/>
      <c r="V249" s="198"/>
      <c r="W249" s="46" t="str">
        <f>IF(I249="","",VLOOKUP(I249,'リスト1(PC入力用)'!$C$2:$E$169,2,FALSE))</f>
        <v/>
      </c>
      <c r="X249" s="47" t="str">
        <f>IF(I249="","",VLOOKUP(I249,'リスト1(PC入力用)'!$C$2:$E$169,3,FALSE))</f>
        <v/>
      </c>
      <c r="Y249" s="22" t="str">
        <f>IF(X249="","",W249+X249)</f>
        <v/>
      </c>
      <c r="Z249" s="201" t="str">
        <f t="shared" ref="Z249:Z250" si="10">IF(Y249="","",_xlfn.IFS(Y249=2,"対策の必要なし",Y249=3,"現時点では必要なし",Y249=4,"何らかの対策が必要",Y249=5,"優先的な対策が必要",Y249=6,"即座に対策が必要"))</f>
        <v/>
      </c>
      <c r="AA249" s="202"/>
      <c r="AB249" s="203"/>
    </row>
    <row r="250" spans="1:29" ht="26.25" customHeight="1" thickBot="1">
      <c r="A250" s="117"/>
      <c r="B250" s="118"/>
      <c r="C250" s="118"/>
      <c r="D250" s="118"/>
      <c r="E250" s="136"/>
      <c r="F250" s="7">
        <v>3</v>
      </c>
      <c r="G250" s="182"/>
      <c r="H250" s="196"/>
      <c r="I250" s="199"/>
      <c r="J250" s="199"/>
      <c r="K250" s="199"/>
      <c r="L250" s="199"/>
      <c r="M250" s="199"/>
      <c r="N250" s="199"/>
      <c r="O250" s="199"/>
      <c r="P250" s="199"/>
      <c r="Q250" s="199"/>
      <c r="R250" s="199"/>
      <c r="S250" s="199"/>
      <c r="T250" s="199"/>
      <c r="U250" s="199"/>
      <c r="V250" s="200"/>
      <c r="W250" s="46" t="str">
        <f>IF(I250="","",VLOOKUP(I250,'リスト1(PC入力用)'!$C$2:$E$169,2,FALSE))</f>
        <v/>
      </c>
      <c r="X250" s="47" t="str">
        <f>IF(I250="","",VLOOKUP(I250,'リスト1(PC入力用)'!$C$2:$E$169,3,FALSE))</f>
        <v/>
      </c>
      <c r="Y250" s="23" t="str">
        <f>IF(X250="","",W250+X250)</f>
        <v/>
      </c>
      <c r="Z250" s="201" t="str">
        <f t="shared" si="10"/>
        <v/>
      </c>
      <c r="AA250" s="202"/>
      <c r="AB250" s="203"/>
    </row>
    <row r="251" spans="1:29" ht="26.25" customHeight="1" thickTop="1">
      <c r="A251" s="137" t="s">
        <v>17</v>
      </c>
      <c r="B251" s="138"/>
      <c r="C251" s="138"/>
      <c r="D251" s="138"/>
      <c r="E251" s="139"/>
      <c r="F251" s="8" t="s">
        <v>8</v>
      </c>
      <c r="G251" s="11" t="s">
        <v>30</v>
      </c>
      <c r="H251" s="225" t="s">
        <v>23</v>
      </c>
      <c r="I251" s="226"/>
      <c r="J251" s="226"/>
      <c r="K251" s="147" t="s">
        <v>24</v>
      </c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  <c r="AA251" s="140"/>
      <c r="AB251" s="141"/>
    </row>
    <row r="252" spans="1:29" ht="26.25" customHeight="1">
      <c r="A252" s="142" t="s">
        <v>33</v>
      </c>
      <c r="B252" s="143"/>
      <c r="C252" s="143"/>
      <c r="D252" s="143"/>
      <c r="E252" s="143"/>
      <c r="F252" s="9"/>
      <c r="G252" s="34" t="str">
        <f>IF(F252="","",VLOOKUP(F252,F248:Y250,20,FALSE))</f>
        <v/>
      </c>
      <c r="H252" s="219" t="str">
        <f>IF(F252="","",VLOOKUP(F252,F248:AB250,21,FALSE))</f>
        <v/>
      </c>
      <c r="I252" s="220"/>
      <c r="J252" s="221"/>
      <c r="K252" s="194"/>
      <c r="L252" s="195"/>
      <c r="M252" s="186"/>
      <c r="N252" s="184"/>
      <c r="O252" s="184"/>
      <c r="P252" s="184"/>
      <c r="Q252" s="184"/>
      <c r="R252" s="184"/>
      <c r="S252" s="184"/>
      <c r="T252" s="187"/>
      <c r="U252" s="184"/>
      <c r="V252" s="184"/>
      <c r="W252" s="184"/>
      <c r="X252" s="184"/>
      <c r="Y252" s="184"/>
      <c r="Z252" s="184"/>
      <c r="AA252" s="184"/>
      <c r="AB252" s="185"/>
    </row>
    <row r="253" spans="1:29" ht="26.25" customHeight="1">
      <c r="A253" s="115" t="s">
        <v>31</v>
      </c>
      <c r="B253" s="116"/>
      <c r="C253" s="116"/>
      <c r="D253" s="116"/>
      <c r="E253" s="116"/>
      <c r="F253" s="9"/>
      <c r="G253" s="34" t="str">
        <f>IF(F253="","",VLOOKUP(F253,F248:Y250,20,FALSE))</f>
        <v/>
      </c>
      <c r="H253" s="219" t="str">
        <f>IF(F253="","",VLOOKUP(F253,F248:AB250,21,FALSE))</f>
        <v/>
      </c>
      <c r="I253" s="220"/>
      <c r="J253" s="221"/>
      <c r="K253" s="194"/>
      <c r="L253" s="195"/>
      <c r="M253" s="186"/>
      <c r="N253" s="184"/>
      <c r="O253" s="184"/>
      <c r="P253" s="184"/>
      <c r="Q253" s="184"/>
      <c r="R253" s="184"/>
      <c r="S253" s="184"/>
      <c r="T253" s="187"/>
      <c r="U253" s="184"/>
      <c r="V253" s="184"/>
      <c r="W253" s="184"/>
      <c r="X253" s="184"/>
      <c r="Y253" s="184"/>
      <c r="Z253" s="184"/>
      <c r="AA253" s="184"/>
      <c r="AB253" s="185"/>
    </row>
    <row r="254" spans="1:29" ht="26.25" customHeight="1" thickBot="1">
      <c r="A254" s="117"/>
      <c r="B254" s="118"/>
      <c r="C254" s="118"/>
      <c r="D254" s="118"/>
      <c r="E254" s="118"/>
      <c r="F254" s="10"/>
      <c r="G254" s="34" t="str">
        <f>IF(F254="","",VLOOKUP(F254,F248:Y250,20,FALSE))</f>
        <v/>
      </c>
      <c r="H254" s="222" t="str">
        <f>IF(F254="","",VLOOKUP(F254,F248:AB250,21,FALSE))</f>
        <v/>
      </c>
      <c r="I254" s="223"/>
      <c r="J254" s="224"/>
      <c r="K254" s="182"/>
      <c r="L254" s="196"/>
      <c r="M254" s="204"/>
      <c r="N254" s="181"/>
      <c r="O254" s="181"/>
      <c r="P254" s="181"/>
      <c r="Q254" s="181"/>
      <c r="R254" s="181"/>
      <c r="S254" s="181"/>
      <c r="T254" s="205"/>
      <c r="U254" s="184"/>
      <c r="V254" s="184"/>
      <c r="W254" s="184"/>
      <c r="X254" s="184"/>
      <c r="Y254" s="184"/>
      <c r="Z254" s="184"/>
      <c r="AA254" s="184"/>
      <c r="AB254" s="185"/>
    </row>
    <row r="255" spans="1:29" ht="26.25" customHeight="1" thickTop="1">
      <c r="A255" s="123" t="s">
        <v>13</v>
      </c>
      <c r="B255" s="124"/>
      <c r="C255" s="124"/>
      <c r="D255" s="124"/>
      <c r="E255" s="124"/>
      <c r="F255" s="229"/>
      <c r="G255" s="230"/>
      <c r="H255" s="230"/>
      <c r="I255" s="230"/>
      <c r="J255" s="230"/>
      <c r="K255" s="230"/>
      <c r="L255" s="230"/>
      <c r="M255" s="230"/>
      <c r="N255" s="230"/>
      <c r="O255" s="230"/>
      <c r="P255" s="230"/>
      <c r="Q255" s="230"/>
      <c r="R255" s="230"/>
      <c r="S255" s="230"/>
      <c r="T255" s="230"/>
      <c r="U255" s="230"/>
      <c r="V255" s="230"/>
      <c r="W255" s="230"/>
      <c r="X255" s="230"/>
      <c r="Y255" s="131" t="s">
        <v>35</v>
      </c>
      <c r="Z255" s="131"/>
      <c r="AA255" s="131"/>
      <c r="AB255" s="132"/>
    </row>
    <row r="256" spans="1:29" ht="26.25" customHeight="1" thickBot="1">
      <c r="A256" s="125"/>
      <c r="B256" s="126"/>
      <c r="C256" s="126"/>
      <c r="D256" s="126"/>
      <c r="E256" s="126"/>
      <c r="F256" s="231"/>
      <c r="G256" s="232"/>
      <c r="H256" s="232"/>
      <c r="I256" s="232"/>
      <c r="J256" s="232"/>
      <c r="K256" s="232"/>
      <c r="L256" s="232"/>
      <c r="M256" s="232"/>
      <c r="N256" s="232"/>
      <c r="O256" s="232"/>
      <c r="P256" s="232"/>
      <c r="Q256" s="232"/>
      <c r="R256" s="232"/>
      <c r="S256" s="232"/>
      <c r="T256" s="232"/>
      <c r="U256" s="232"/>
      <c r="V256" s="232"/>
      <c r="W256" s="232"/>
      <c r="X256" s="232"/>
      <c r="Y256" s="133"/>
      <c r="Z256" s="133"/>
      <c r="AA256" s="133"/>
      <c r="AB256" s="134"/>
    </row>
    <row r="257" spans="1:29" ht="26.25" customHeight="1" thickTop="1">
      <c r="A257" s="101" t="s">
        <v>11</v>
      </c>
      <c r="B257" s="208" t="str">
        <f>IF(B233="","",B233)</f>
        <v/>
      </c>
      <c r="C257" s="209"/>
      <c r="D257" s="209"/>
      <c r="E257" s="210"/>
      <c r="F257" s="112" t="s">
        <v>12</v>
      </c>
      <c r="G257" s="14" t="s">
        <v>14</v>
      </c>
      <c r="H257" s="15">
        <v>2</v>
      </c>
      <c r="I257" s="13">
        <v>3</v>
      </c>
      <c r="J257" s="15">
        <v>4</v>
      </c>
      <c r="K257" s="15">
        <v>5</v>
      </c>
      <c r="L257" s="16">
        <v>6</v>
      </c>
      <c r="M257" s="16">
        <v>7</v>
      </c>
      <c r="N257" s="16">
        <v>8</v>
      </c>
      <c r="O257" s="16">
        <v>9</v>
      </c>
      <c r="P257" s="16">
        <v>10</v>
      </c>
      <c r="Q257" s="15">
        <v>11</v>
      </c>
      <c r="R257" s="16">
        <v>12</v>
      </c>
      <c r="S257" s="16">
        <v>13</v>
      </c>
      <c r="T257" s="16">
        <v>14</v>
      </c>
      <c r="U257" s="16">
        <v>15</v>
      </c>
      <c r="V257" s="16">
        <v>16</v>
      </c>
      <c r="W257" s="16">
        <v>17</v>
      </c>
      <c r="X257" s="16">
        <v>18</v>
      </c>
      <c r="Y257" s="16">
        <v>19</v>
      </c>
      <c r="Z257" s="18">
        <v>20</v>
      </c>
      <c r="AA257" s="86"/>
      <c r="AB257" s="87"/>
    </row>
    <row r="258" spans="1:29" ht="26.25" customHeight="1">
      <c r="A258" s="101"/>
      <c r="B258" s="211"/>
      <c r="C258" s="212"/>
      <c r="D258" s="212"/>
      <c r="E258" s="213"/>
      <c r="F258" s="113"/>
      <c r="G258" s="217"/>
      <c r="H258" s="217"/>
      <c r="I258" s="217"/>
      <c r="J258" s="217"/>
      <c r="K258" s="217"/>
      <c r="L258" s="217"/>
      <c r="M258" s="217"/>
      <c r="N258" s="217"/>
      <c r="O258" s="217"/>
      <c r="P258" s="217"/>
      <c r="Q258" s="217"/>
      <c r="R258" s="217"/>
      <c r="S258" s="217"/>
      <c r="T258" s="217"/>
      <c r="U258" s="217"/>
      <c r="V258" s="217"/>
      <c r="W258" s="217"/>
      <c r="X258" s="217"/>
      <c r="Y258" s="217"/>
      <c r="Z258" s="217"/>
      <c r="AA258" s="88"/>
      <c r="AB258" s="89"/>
    </row>
    <row r="259" spans="1:29" ht="26.25" customHeight="1">
      <c r="A259" s="101"/>
      <c r="B259" s="211"/>
      <c r="C259" s="212"/>
      <c r="D259" s="212"/>
      <c r="E259" s="213"/>
      <c r="F259" s="113"/>
      <c r="G259" s="217"/>
      <c r="H259" s="217"/>
      <c r="I259" s="217"/>
      <c r="J259" s="217"/>
      <c r="K259" s="217"/>
      <c r="L259" s="217"/>
      <c r="M259" s="217"/>
      <c r="N259" s="217"/>
      <c r="O259" s="217"/>
      <c r="P259" s="217"/>
      <c r="Q259" s="217"/>
      <c r="R259" s="217"/>
      <c r="S259" s="217"/>
      <c r="T259" s="217"/>
      <c r="U259" s="217"/>
      <c r="V259" s="217"/>
      <c r="W259" s="217"/>
      <c r="X259" s="217"/>
      <c r="Y259" s="217"/>
      <c r="Z259" s="217"/>
      <c r="AA259" s="88"/>
      <c r="AB259" s="89"/>
    </row>
    <row r="260" spans="1:29" ht="26.25" customHeight="1">
      <c r="A260" s="102"/>
      <c r="B260" s="214"/>
      <c r="C260" s="215"/>
      <c r="D260" s="215"/>
      <c r="E260" s="216"/>
      <c r="F260" s="114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90"/>
      <c r="AB260" s="91"/>
    </row>
    <row r="261" spans="1:29" ht="26.25" customHeight="1">
      <c r="A261" s="28"/>
      <c r="B261" s="29"/>
      <c r="C261" s="29"/>
      <c r="D261" s="29"/>
      <c r="E261" s="29"/>
      <c r="F261" s="28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27"/>
      <c r="Z261" s="27"/>
      <c r="AA261" s="26"/>
      <c r="AB261" s="26"/>
    </row>
    <row r="262" spans="1:29" ht="26.25" customHeight="1">
      <c r="A262" s="92" t="s">
        <v>9</v>
      </c>
      <c r="B262" s="93"/>
      <c r="C262" s="64" t="s">
        <v>21</v>
      </c>
      <c r="D262" s="64"/>
      <c r="E262" s="64"/>
      <c r="F262" s="64"/>
      <c r="G262" s="98"/>
      <c r="H262" s="61" t="s">
        <v>15</v>
      </c>
      <c r="I262" s="61"/>
      <c r="J262" s="64" t="s">
        <v>20</v>
      </c>
      <c r="K262" s="64"/>
      <c r="L262" s="64"/>
      <c r="M262" s="64"/>
      <c r="N262" s="64"/>
      <c r="O262" s="98"/>
      <c r="P262" s="61" t="s">
        <v>29</v>
      </c>
      <c r="Q262" s="61"/>
      <c r="R262" s="61"/>
      <c r="S262" s="61"/>
      <c r="T262" s="64" t="s">
        <v>26</v>
      </c>
      <c r="U262" s="64"/>
      <c r="V262" s="64"/>
      <c r="W262" s="67" t="s">
        <v>23</v>
      </c>
      <c r="X262" s="68"/>
      <c r="Y262" s="73" t="s">
        <v>34</v>
      </c>
      <c r="Z262" s="73"/>
      <c r="AA262" s="73"/>
      <c r="AB262" s="74"/>
    </row>
    <row r="263" spans="1:29" ht="26.25" customHeight="1">
      <c r="A263" s="94"/>
      <c r="B263" s="95"/>
      <c r="C263" s="65"/>
      <c r="D263" s="65"/>
      <c r="E263" s="65"/>
      <c r="F263" s="65"/>
      <c r="G263" s="99"/>
      <c r="H263" s="62"/>
      <c r="I263" s="62"/>
      <c r="J263" s="65"/>
      <c r="K263" s="65"/>
      <c r="L263" s="65"/>
      <c r="M263" s="65"/>
      <c r="N263" s="65"/>
      <c r="O263" s="99"/>
      <c r="P263" s="62"/>
      <c r="Q263" s="62"/>
      <c r="R263" s="62"/>
      <c r="S263" s="62"/>
      <c r="T263" s="65"/>
      <c r="U263" s="65"/>
      <c r="V263" s="65"/>
      <c r="W263" s="69"/>
      <c r="X263" s="70"/>
      <c r="Y263" s="75"/>
      <c r="Z263" s="75"/>
      <c r="AA263" s="75"/>
      <c r="AB263" s="76"/>
    </row>
    <row r="264" spans="1:29" ht="26.25" customHeight="1">
      <c r="A264" s="96"/>
      <c r="B264" s="97"/>
      <c r="C264" s="66"/>
      <c r="D264" s="66"/>
      <c r="E264" s="66"/>
      <c r="F264" s="66"/>
      <c r="G264" s="100"/>
      <c r="H264" s="63"/>
      <c r="I264" s="63"/>
      <c r="J264" s="66"/>
      <c r="K264" s="66"/>
      <c r="L264" s="66"/>
      <c r="M264" s="66"/>
      <c r="N264" s="66"/>
      <c r="O264" s="100"/>
      <c r="P264" s="63"/>
      <c r="Q264" s="63"/>
      <c r="R264" s="63"/>
      <c r="S264" s="63"/>
      <c r="T264" s="66"/>
      <c r="U264" s="66"/>
      <c r="V264" s="66"/>
      <c r="W264" s="71"/>
      <c r="X264" s="72"/>
      <c r="Y264" s="77"/>
      <c r="Z264" s="77"/>
      <c r="AA264" s="77"/>
      <c r="AB264" s="78"/>
    </row>
    <row r="265" spans="1:29" ht="26.25" customHeight="1">
      <c r="A265" s="165" t="s">
        <v>22</v>
      </c>
      <c r="B265" s="165"/>
      <c r="C265" s="165"/>
      <c r="D265" s="165"/>
      <c r="E265" s="165"/>
      <c r="F265" s="165"/>
      <c r="G265" s="165"/>
      <c r="H265" s="165"/>
      <c r="I265" s="165"/>
      <c r="J265" s="165"/>
      <c r="K265" s="165"/>
      <c r="L265" s="165"/>
      <c r="M265" s="1"/>
      <c r="N265" s="1"/>
      <c r="O265" s="1"/>
      <c r="P265" s="2"/>
      <c r="T265" s="227" t="str">
        <f>IF(T241="","",T241+1)</f>
        <v/>
      </c>
      <c r="U265" s="227"/>
      <c r="V265" s="227"/>
      <c r="W265" s="227"/>
      <c r="X265" s="227"/>
      <c r="Y265" s="227"/>
      <c r="Z265" s="227"/>
      <c r="AA265" s="207" t="str">
        <f>IF(T265="","",T265)</f>
        <v/>
      </c>
      <c r="AB265" s="207"/>
      <c r="AC265" s="21"/>
    </row>
    <row r="266" spans="1:29" ht="26.25" customHeight="1">
      <c r="A266" s="166"/>
      <c r="B266" s="166"/>
      <c r="C266" s="166"/>
      <c r="D266" s="166"/>
      <c r="E266" s="166"/>
      <c r="F266" s="167"/>
      <c r="G266" s="167"/>
      <c r="H266" s="167"/>
      <c r="I266" s="167"/>
      <c r="J266" s="167"/>
      <c r="K266" s="167"/>
      <c r="L266" s="167"/>
      <c r="M266" s="168" t="s">
        <v>5</v>
      </c>
      <c r="N266" s="168"/>
      <c r="O266" s="228" t="str">
        <f>IF(O242="","",O242)</f>
        <v/>
      </c>
      <c r="P266" s="228"/>
      <c r="Q266" s="228"/>
      <c r="R266" s="228"/>
      <c r="S266" s="228"/>
      <c r="T266" s="228"/>
      <c r="U266" s="228"/>
      <c r="V266" s="228"/>
      <c r="W266" s="228"/>
      <c r="X266" s="228"/>
      <c r="Y266" s="228"/>
      <c r="Z266" s="228"/>
      <c r="AA266" s="228"/>
      <c r="AB266" s="228"/>
    </row>
    <row r="267" spans="1:29" ht="26.25" customHeight="1">
      <c r="A267" s="170" t="s">
        <v>6</v>
      </c>
      <c r="B267" s="171"/>
      <c r="C267" s="171"/>
      <c r="D267" s="171"/>
      <c r="E267" s="172"/>
      <c r="F267" s="176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8"/>
      <c r="S267" s="177"/>
      <c r="T267" s="177"/>
      <c r="U267" s="177"/>
      <c r="V267" s="177"/>
      <c r="W267" s="177"/>
      <c r="X267" s="177"/>
      <c r="Y267" s="177"/>
      <c r="Z267" s="177"/>
      <c r="AA267" s="177"/>
      <c r="AB267" s="179"/>
    </row>
    <row r="268" spans="1:29" ht="26.25" customHeight="1" thickBot="1">
      <c r="A268" s="173"/>
      <c r="B268" s="174"/>
      <c r="C268" s="174"/>
      <c r="D268" s="174"/>
      <c r="E268" s="175"/>
      <c r="F268" s="180"/>
      <c r="G268" s="181"/>
      <c r="H268" s="181"/>
      <c r="I268" s="181"/>
      <c r="J268" s="181"/>
      <c r="K268" s="181"/>
      <c r="L268" s="181"/>
      <c r="M268" s="181"/>
      <c r="N268" s="181"/>
      <c r="O268" s="181"/>
      <c r="P268" s="181"/>
      <c r="Q268" s="181"/>
      <c r="R268" s="182"/>
      <c r="S268" s="181"/>
      <c r="T268" s="181"/>
      <c r="U268" s="181"/>
      <c r="V268" s="181"/>
      <c r="W268" s="181"/>
      <c r="X268" s="181"/>
      <c r="Y268" s="181"/>
      <c r="Z268" s="181"/>
      <c r="AA268" s="181"/>
      <c r="AB268" s="183"/>
    </row>
    <row r="269" spans="1:29" ht="26.25" customHeight="1" thickTop="1">
      <c r="A269" s="154" t="s">
        <v>7</v>
      </c>
      <c r="B269" s="155"/>
      <c r="C269" s="155"/>
      <c r="D269" s="155"/>
      <c r="E269" s="155"/>
      <c r="F269" s="155"/>
      <c r="G269" s="155"/>
      <c r="H269" s="155"/>
      <c r="I269" s="155"/>
      <c r="J269" s="155"/>
      <c r="K269" s="155"/>
      <c r="L269" s="156"/>
      <c r="M269" s="12">
        <v>1</v>
      </c>
      <c r="N269" s="188"/>
      <c r="O269" s="188"/>
      <c r="P269" s="188"/>
      <c r="Q269" s="188"/>
      <c r="R269" s="188"/>
      <c r="S269" s="188"/>
      <c r="T269" s="189"/>
      <c r="U269" s="17">
        <v>3</v>
      </c>
      <c r="V269" s="192"/>
      <c r="W269" s="192"/>
      <c r="X269" s="192"/>
      <c r="Y269" s="192"/>
      <c r="Z269" s="192"/>
      <c r="AA269" s="192"/>
      <c r="AB269" s="193"/>
    </row>
    <row r="270" spans="1:29" ht="26.25" customHeight="1" thickBot="1">
      <c r="A270" s="160" t="s">
        <v>18</v>
      </c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2"/>
      <c r="M270" s="3">
        <v>2</v>
      </c>
      <c r="N270" s="190"/>
      <c r="O270" s="190"/>
      <c r="P270" s="190"/>
      <c r="Q270" s="190"/>
      <c r="R270" s="190"/>
      <c r="S270" s="190"/>
      <c r="T270" s="191"/>
      <c r="U270" s="3">
        <v>4</v>
      </c>
      <c r="V270" s="181"/>
      <c r="W270" s="181"/>
      <c r="X270" s="181"/>
      <c r="Y270" s="181"/>
      <c r="Z270" s="181"/>
      <c r="AA270" s="181"/>
      <c r="AB270" s="183"/>
    </row>
    <row r="271" spans="1:29" ht="26.25" customHeight="1" thickTop="1">
      <c r="A271" s="137" t="s">
        <v>16</v>
      </c>
      <c r="B271" s="138"/>
      <c r="C271" s="138"/>
      <c r="D271" s="138"/>
      <c r="E271" s="139"/>
      <c r="F271" s="5" t="s">
        <v>8</v>
      </c>
      <c r="G271" s="147" t="s">
        <v>141</v>
      </c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1"/>
      <c r="W271" s="148" t="s">
        <v>28</v>
      </c>
      <c r="X271" s="149"/>
      <c r="Y271" s="150"/>
      <c r="Z271" s="151" t="s">
        <v>25</v>
      </c>
      <c r="AA271" s="151"/>
      <c r="AB271" s="152"/>
    </row>
    <row r="272" spans="1:29" ht="26.25" customHeight="1">
      <c r="A272" s="142" t="s">
        <v>10</v>
      </c>
      <c r="B272" s="143"/>
      <c r="C272" s="143"/>
      <c r="D272" s="143"/>
      <c r="E272" s="153"/>
      <c r="F272" s="6">
        <v>1</v>
      </c>
      <c r="G272" s="194"/>
      <c r="H272" s="195"/>
      <c r="I272" s="197"/>
      <c r="J272" s="197"/>
      <c r="K272" s="197"/>
      <c r="L272" s="197"/>
      <c r="M272" s="197"/>
      <c r="N272" s="197"/>
      <c r="O272" s="197"/>
      <c r="P272" s="197"/>
      <c r="Q272" s="197"/>
      <c r="R272" s="197"/>
      <c r="S272" s="197"/>
      <c r="T272" s="197"/>
      <c r="U272" s="197"/>
      <c r="V272" s="198"/>
      <c r="W272" s="46" t="str">
        <f>IF(I272="","",VLOOKUP(I272,'リスト1(PC入力用)'!$C$2:$E$169,2,FALSE))</f>
        <v/>
      </c>
      <c r="X272" s="47" t="str">
        <f>IF(I272="","",VLOOKUP(I272,'リスト1(PC入力用)'!$C$2:$E$169,3,FALSE))</f>
        <v/>
      </c>
      <c r="Y272" s="22" t="str">
        <f>IF(X272="","",W272+X272)</f>
        <v/>
      </c>
      <c r="Z272" s="201" t="str">
        <f>IF(Y272="","",_xlfn.IFS(Y272=2,"対策の必要なし",Y272=3,"現時点では必要なし",Y272=4,"何らかの対策が必要",Y272=5,"優先的な対策が必要",Y272=6,"即座に対策が必要"))</f>
        <v/>
      </c>
      <c r="AA272" s="202"/>
      <c r="AB272" s="203"/>
    </row>
    <row r="273" spans="1:28" ht="26.25" customHeight="1">
      <c r="A273" s="115" t="s">
        <v>19</v>
      </c>
      <c r="B273" s="116"/>
      <c r="C273" s="116"/>
      <c r="D273" s="116"/>
      <c r="E273" s="135"/>
      <c r="F273" s="6">
        <v>2</v>
      </c>
      <c r="G273" s="194"/>
      <c r="H273" s="195"/>
      <c r="I273" s="197"/>
      <c r="J273" s="197"/>
      <c r="K273" s="197"/>
      <c r="L273" s="197"/>
      <c r="M273" s="197"/>
      <c r="N273" s="197"/>
      <c r="O273" s="197"/>
      <c r="P273" s="197"/>
      <c r="Q273" s="197"/>
      <c r="R273" s="197"/>
      <c r="S273" s="197"/>
      <c r="T273" s="197"/>
      <c r="U273" s="197"/>
      <c r="V273" s="198"/>
      <c r="W273" s="46" t="str">
        <f>IF(I273="","",VLOOKUP(I273,'リスト1(PC入力用)'!$C$2:$E$169,2,FALSE))</f>
        <v/>
      </c>
      <c r="X273" s="47" t="str">
        <f>IF(I273="","",VLOOKUP(I273,'リスト1(PC入力用)'!$C$2:$E$169,3,FALSE))</f>
        <v/>
      </c>
      <c r="Y273" s="22" t="str">
        <f>IF(X273="","",W273+X273)</f>
        <v/>
      </c>
      <c r="Z273" s="201" t="str">
        <f t="shared" ref="Z273:Z274" si="11">IF(Y273="","",_xlfn.IFS(Y273=2,"対策の必要なし",Y273=3,"現時点では必要なし",Y273=4,"何らかの対策が必要",Y273=5,"優先的な対策が必要",Y273=6,"即座に対策が必要"))</f>
        <v/>
      </c>
      <c r="AA273" s="202"/>
      <c r="AB273" s="203"/>
    </row>
    <row r="274" spans="1:28" ht="26.25" customHeight="1" thickBot="1">
      <c r="A274" s="117"/>
      <c r="B274" s="118"/>
      <c r="C274" s="118"/>
      <c r="D274" s="118"/>
      <c r="E274" s="136"/>
      <c r="F274" s="7">
        <v>3</v>
      </c>
      <c r="G274" s="182"/>
      <c r="H274" s="196"/>
      <c r="I274" s="199"/>
      <c r="J274" s="199"/>
      <c r="K274" s="199"/>
      <c r="L274" s="199"/>
      <c r="M274" s="199"/>
      <c r="N274" s="199"/>
      <c r="O274" s="199"/>
      <c r="P274" s="199"/>
      <c r="Q274" s="199"/>
      <c r="R274" s="199"/>
      <c r="S274" s="199"/>
      <c r="T274" s="199"/>
      <c r="U274" s="199"/>
      <c r="V274" s="200"/>
      <c r="W274" s="46" t="str">
        <f>IF(I274="","",VLOOKUP(I274,'リスト1(PC入力用)'!$C$2:$E$169,2,FALSE))</f>
        <v/>
      </c>
      <c r="X274" s="47" t="str">
        <f>IF(I274="","",VLOOKUP(I274,'リスト1(PC入力用)'!$C$2:$E$169,3,FALSE))</f>
        <v/>
      </c>
      <c r="Y274" s="23" t="str">
        <f>IF(X274="","",W274+X274)</f>
        <v/>
      </c>
      <c r="Z274" s="201" t="str">
        <f t="shared" si="11"/>
        <v/>
      </c>
      <c r="AA274" s="202"/>
      <c r="AB274" s="203"/>
    </row>
    <row r="275" spans="1:28" ht="26.25" customHeight="1" thickTop="1">
      <c r="A275" s="137" t="s">
        <v>17</v>
      </c>
      <c r="B275" s="138"/>
      <c r="C275" s="138"/>
      <c r="D275" s="138"/>
      <c r="E275" s="139"/>
      <c r="F275" s="8" t="s">
        <v>8</v>
      </c>
      <c r="G275" s="11" t="s">
        <v>30</v>
      </c>
      <c r="H275" s="225" t="s">
        <v>23</v>
      </c>
      <c r="I275" s="226"/>
      <c r="J275" s="226"/>
      <c r="K275" s="147" t="s">
        <v>24</v>
      </c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  <c r="AA275" s="140"/>
      <c r="AB275" s="141"/>
    </row>
    <row r="276" spans="1:28" ht="26.25" customHeight="1">
      <c r="A276" s="142" t="s">
        <v>33</v>
      </c>
      <c r="B276" s="143"/>
      <c r="C276" s="143"/>
      <c r="D276" s="143"/>
      <c r="E276" s="143"/>
      <c r="F276" s="9"/>
      <c r="G276" s="34" t="str">
        <f>IF(F276="","",VLOOKUP(F276,F272:Y274,20,FALSE))</f>
        <v/>
      </c>
      <c r="H276" s="219" t="str">
        <f>IF(F276="","",VLOOKUP(F276,F272:AB274,21,FALSE))</f>
        <v/>
      </c>
      <c r="I276" s="220"/>
      <c r="J276" s="221"/>
      <c r="K276" s="194"/>
      <c r="L276" s="195"/>
      <c r="M276" s="186"/>
      <c r="N276" s="184"/>
      <c r="O276" s="184"/>
      <c r="P276" s="184"/>
      <c r="Q276" s="184"/>
      <c r="R276" s="184"/>
      <c r="S276" s="184"/>
      <c r="T276" s="187"/>
      <c r="U276" s="184"/>
      <c r="V276" s="184"/>
      <c r="W276" s="184"/>
      <c r="X276" s="184"/>
      <c r="Y276" s="184"/>
      <c r="Z276" s="184"/>
      <c r="AA276" s="184"/>
      <c r="AB276" s="185"/>
    </row>
    <row r="277" spans="1:28" ht="26.25" customHeight="1">
      <c r="A277" s="115" t="s">
        <v>31</v>
      </c>
      <c r="B277" s="116"/>
      <c r="C277" s="116"/>
      <c r="D277" s="116"/>
      <c r="E277" s="116"/>
      <c r="F277" s="9"/>
      <c r="G277" s="34" t="str">
        <f>IF(F277="","",VLOOKUP(F277,F272:Y274,20,FALSE))</f>
        <v/>
      </c>
      <c r="H277" s="219" t="str">
        <f>IF(F277="","",VLOOKUP(F277,F272:AB274,21,FALSE))</f>
        <v/>
      </c>
      <c r="I277" s="220"/>
      <c r="J277" s="221"/>
      <c r="K277" s="194"/>
      <c r="L277" s="195"/>
      <c r="M277" s="186"/>
      <c r="N277" s="184"/>
      <c r="O277" s="184"/>
      <c r="P277" s="184"/>
      <c r="Q277" s="184"/>
      <c r="R277" s="184"/>
      <c r="S277" s="184"/>
      <c r="T277" s="187"/>
      <c r="U277" s="184"/>
      <c r="V277" s="184"/>
      <c r="W277" s="184"/>
      <c r="X277" s="184"/>
      <c r="Y277" s="184"/>
      <c r="Z277" s="184"/>
      <c r="AA277" s="184"/>
      <c r="AB277" s="185"/>
    </row>
    <row r="278" spans="1:28" ht="26.25" customHeight="1" thickBot="1">
      <c r="A278" s="117"/>
      <c r="B278" s="118"/>
      <c r="C278" s="118"/>
      <c r="D278" s="118"/>
      <c r="E278" s="118"/>
      <c r="F278" s="10"/>
      <c r="G278" s="34" t="str">
        <f>IF(F278="","",VLOOKUP(F278,F272:Y274,20,FALSE))</f>
        <v/>
      </c>
      <c r="H278" s="222" t="str">
        <f>IF(F278="","",VLOOKUP(F278,F272:AB274,21,FALSE))</f>
        <v/>
      </c>
      <c r="I278" s="223"/>
      <c r="J278" s="224"/>
      <c r="K278" s="182"/>
      <c r="L278" s="196"/>
      <c r="M278" s="204"/>
      <c r="N278" s="181"/>
      <c r="O278" s="181"/>
      <c r="P278" s="181"/>
      <c r="Q278" s="181"/>
      <c r="R278" s="181"/>
      <c r="S278" s="181"/>
      <c r="T278" s="205"/>
      <c r="U278" s="184"/>
      <c r="V278" s="184"/>
      <c r="W278" s="184"/>
      <c r="X278" s="184"/>
      <c r="Y278" s="184"/>
      <c r="Z278" s="184"/>
      <c r="AA278" s="184"/>
      <c r="AB278" s="185"/>
    </row>
    <row r="279" spans="1:28" ht="26.25" customHeight="1" thickTop="1">
      <c r="A279" s="123" t="s">
        <v>13</v>
      </c>
      <c r="B279" s="124"/>
      <c r="C279" s="124"/>
      <c r="D279" s="124"/>
      <c r="E279" s="124"/>
      <c r="F279" s="229"/>
      <c r="G279" s="230"/>
      <c r="H279" s="230"/>
      <c r="I279" s="230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0"/>
      <c r="U279" s="230"/>
      <c r="V279" s="230"/>
      <c r="W279" s="230"/>
      <c r="X279" s="230"/>
      <c r="Y279" s="131" t="s">
        <v>35</v>
      </c>
      <c r="Z279" s="131"/>
      <c r="AA279" s="131"/>
      <c r="AB279" s="132"/>
    </row>
    <row r="280" spans="1:28" ht="26.25" customHeight="1" thickBot="1">
      <c r="A280" s="125"/>
      <c r="B280" s="126"/>
      <c r="C280" s="126"/>
      <c r="D280" s="126"/>
      <c r="E280" s="126"/>
      <c r="F280" s="231"/>
      <c r="G280" s="232"/>
      <c r="H280" s="232"/>
      <c r="I280" s="232"/>
      <c r="J280" s="232"/>
      <c r="K280" s="232"/>
      <c r="L280" s="232"/>
      <c r="M280" s="232"/>
      <c r="N280" s="232"/>
      <c r="O280" s="232"/>
      <c r="P280" s="232"/>
      <c r="Q280" s="232"/>
      <c r="R280" s="232"/>
      <c r="S280" s="232"/>
      <c r="T280" s="232"/>
      <c r="U280" s="232"/>
      <c r="V280" s="232"/>
      <c r="W280" s="232"/>
      <c r="X280" s="232"/>
      <c r="Y280" s="133"/>
      <c r="Z280" s="133"/>
      <c r="AA280" s="133"/>
      <c r="AB280" s="134"/>
    </row>
    <row r="281" spans="1:28" ht="26.25" customHeight="1" thickTop="1">
      <c r="A281" s="101" t="s">
        <v>11</v>
      </c>
      <c r="B281" s="208" t="str">
        <f>IF(B257="","",B257)</f>
        <v/>
      </c>
      <c r="C281" s="209"/>
      <c r="D281" s="209"/>
      <c r="E281" s="210"/>
      <c r="F281" s="112" t="s">
        <v>12</v>
      </c>
      <c r="G281" s="14" t="s">
        <v>14</v>
      </c>
      <c r="H281" s="15">
        <v>2</v>
      </c>
      <c r="I281" s="13">
        <v>3</v>
      </c>
      <c r="J281" s="15">
        <v>4</v>
      </c>
      <c r="K281" s="15">
        <v>5</v>
      </c>
      <c r="L281" s="16">
        <v>6</v>
      </c>
      <c r="M281" s="16">
        <v>7</v>
      </c>
      <c r="N281" s="16">
        <v>8</v>
      </c>
      <c r="O281" s="16">
        <v>9</v>
      </c>
      <c r="P281" s="16">
        <v>10</v>
      </c>
      <c r="Q281" s="15">
        <v>11</v>
      </c>
      <c r="R281" s="16">
        <v>12</v>
      </c>
      <c r="S281" s="16">
        <v>13</v>
      </c>
      <c r="T281" s="16">
        <v>14</v>
      </c>
      <c r="U281" s="16">
        <v>15</v>
      </c>
      <c r="V281" s="16">
        <v>16</v>
      </c>
      <c r="W281" s="16">
        <v>17</v>
      </c>
      <c r="X281" s="16">
        <v>18</v>
      </c>
      <c r="Y281" s="16">
        <v>19</v>
      </c>
      <c r="Z281" s="18">
        <v>20</v>
      </c>
      <c r="AA281" s="86"/>
      <c r="AB281" s="87"/>
    </row>
    <row r="282" spans="1:28" ht="26.25" customHeight="1">
      <c r="A282" s="101"/>
      <c r="B282" s="211"/>
      <c r="C282" s="212"/>
      <c r="D282" s="212"/>
      <c r="E282" s="213"/>
      <c r="F282" s="113"/>
      <c r="G282" s="217"/>
      <c r="H282" s="217"/>
      <c r="I282" s="217"/>
      <c r="J282" s="217"/>
      <c r="K282" s="217"/>
      <c r="L282" s="217"/>
      <c r="M282" s="217"/>
      <c r="N282" s="217"/>
      <c r="O282" s="217"/>
      <c r="P282" s="217"/>
      <c r="Q282" s="217"/>
      <c r="R282" s="217"/>
      <c r="S282" s="217"/>
      <c r="T282" s="217"/>
      <c r="U282" s="217"/>
      <c r="V282" s="217"/>
      <c r="W282" s="217"/>
      <c r="X282" s="217"/>
      <c r="Y282" s="217"/>
      <c r="Z282" s="217"/>
      <c r="AA282" s="88"/>
      <c r="AB282" s="89"/>
    </row>
    <row r="283" spans="1:28" ht="26.25" customHeight="1">
      <c r="A283" s="101"/>
      <c r="B283" s="211"/>
      <c r="C283" s="212"/>
      <c r="D283" s="212"/>
      <c r="E283" s="213"/>
      <c r="F283" s="113"/>
      <c r="G283" s="217"/>
      <c r="H283" s="217"/>
      <c r="I283" s="217"/>
      <c r="J283" s="217"/>
      <c r="K283" s="217"/>
      <c r="L283" s="217"/>
      <c r="M283" s="217"/>
      <c r="N283" s="217"/>
      <c r="O283" s="217"/>
      <c r="P283" s="217"/>
      <c r="Q283" s="217"/>
      <c r="R283" s="217"/>
      <c r="S283" s="217"/>
      <c r="T283" s="217"/>
      <c r="U283" s="217"/>
      <c r="V283" s="217"/>
      <c r="W283" s="217"/>
      <c r="X283" s="217"/>
      <c r="Y283" s="217"/>
      <c r="Z283" s="217"/>
      <c r="AA283" s="88"/>
      <c r="AB283" s="89"/>
    </row>
    <row r="284" spans="1:28" ht="26.25" customHeight="1">
      <c r="A284" s="102"/>
      <c r="B284" s="214"/>
      <c r="C284" s="215"/>
      <c r="D284" s="215"/>
      <c r="E284" s="216"/>
      <c r="F284" s="114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90"/>
      <c r="AB284" s="91"/>
    </row>
    <row r="285" spans="1:28" ht="26.25" customHeight="1">
      <c r="A285" s="28"/>
      <c r="B285" s="29"/>
      <c r="C285" s="29"/>
      <c r="D285" s="29"/>
      <c r="E285" s="29"/>
      <c r="F285" s="28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27"/>
      <c r="Z285" s="27"/>
      <c r="AA285" s="26"/>
      <c r="AB285" s="26"/>
    </row>
    <row r="286" spans="1:28" ht="26.25" customHeight="1">
      <c r="A286" s="92" t="s">
        <v>9</v>
      </c>
      <c r="B286" s="93"/>
      <c r="C286" s="64" t="s">
        <v>21</v>
      </c>
      <c r="D286" s="64"/>
      <c r="E286" s="64"/>
      <c r="F286" s="64"/>
      <c r="G286" s="98"/>
      <c r="H286" s="61" t="s">
        <v>15</v>
      </c>
      <c r="I286" s="61"/>
      <c r="J286" s="64" t="s">
        <v>20</v>
      </c>
      <c r="K286" s="64"/>
      <c r="L286" s="64"/>
      <c r="M286" s="64"/>
      <c r="N286" s="64"/>
      <c r="O286" s="98"/>
      <c r="P286" s="61" t="s">
        <v>29</v>
      </c>
      <c r="Q286" s="61"/>
      <c r="R286" s="61"/>
      <c r="S286" s="61"/>
      <c r="T286" s="64" t="s">
        <v>26</v>
      </c>
      <c r="U286" s="64"/>
      <c r="V286" s="64"/>
      <c r="W286" s="67" t="s">
        <v>23</v>
      </c>
      <c r="X286" s="68"/>
      <c r="Y286" s="73" t="s">
        <v>34</v>
      </c>
      <c r="Z286" s="73"/>
      <c r="AA286" s="73"/>
      <c r="AB286" s="74"/>
    </row>
    <row r="287" spans="1:28" ht="26.25" customHeight="1">
      <c r="A287" s="94"/>
      <c r="B287" s="95"/>
      <c r="C287" s="65"/>
      <c r="D287" s="65"/>
      <c r="E287" s="65"/>
      <c r="F287" s="65"/>
      <c r="G287" s="99"/>
      <c r="H287" s="62"/>
      <c r="I287" s="62"/>
      <c r="J287" s="65"/>
      <c r="K287" s="65"/>
      <c r="L287" s="65"/>
      <c r="M287" s="65"/>
      <c r="N287" s="65"/>
      <c r="O287" s="99"/>
      <c r="P287" s="62"/>
      <c r="Q287" s="62"/>
      <c r="R287" s="62"/>
      <c r="S287" s="62"/>
      <c r="T287" s="65"/>
      <c r="U287" s="65"/>
      <c r="V287" s="65"/>
      <c r="W287" s="69"/>
      <c r="X287" s="70"/>
      <c r="Y287" s="75"/>
      <c r="Z287" s="75"/>
      <c r="AA287" s="75"/>
      <c r="AB287" s="76"/>
    </row>
    <row r="288" spans="1:28" ht="26.25" customHeight="1">
      <c r="A288" s="96"/>
      <c r="B288" s="97"/>
      <c r="C288" s="66"/>
      <c r="D288" s="66"/>
      <c r="E288" s="66"/>
      <c r="F288" s="66"/>
      <c r="G288" s="100"/>
      <c r="H288" s="63"/>
      <c r="I288" s="63"/>
      <c r="J288" s="66"/>
      <c r="K288" s="66"/>
      <c r="L288" s="66"/>
      <c r="M288" s="66"/>
      <c r="N288" s="66"/>
      <c r="O288" s="100"/>
      <c r="P288" s="63"/>
      <c r="Q288" s="63"/>
      <c r="R288" s="63"/>
      <c r="S288" s="63"/>
      <c r="T288" s="66"/>
      <c r="U288" s="66"/>
      <c r="V288" s="66"/>
      <c r="W288" s="71"/>
      <c r="X288" s="72"/>
      <c r="Y288" s="77"/>
      <c r="Z288" s="77"/>
      <c r="AA288" s="77"/>
      <c r="AB288" s="78"/>
    </row>
    <row r="289" spans="1:29" ht="26.25" customHeight="1">
      <c r="A289" s="165" t="s">
        <v>22</v>
      </c>
      <c r="B289" s="165"/>
      <c r="C289" s="165"/>
      <c r="D289" s="165"/>
      <c r="E289" s="165"/>
      <c r="F289" s="165"/>
      <c r="G289" s="165"/>
      <c r="H289" s="165"/>
      <c r="I289" s="165"/>
      <c r="J289" s="165"/>
      <c r="K289" s="165"/>
      <c r="L289" s="165"/>
      <c r="M289" s="1"/>
      <c r="N289" s="1"/>
      <c r="O289" s="1"/>
      <c r="P289" s="2"/>
      <c r="T289" s="227" t="str">
        <f>IF(T265="","",T265+1)</f>
        <v/>
      </c>
      <c r="U289" s="227"/>
      <c r="V289" s="227"/>
      <c r="W289" s="227"/>
      <c r="X289" s="227"/>
      <c r="Y289" s="227"/>
      <c r="Z289" s="227"/>
      <c r="AA289" s="207" t="str">
        <f>IF(T289="","",T289)</f>
        <v/>
      </c>
      <c r="AB289" s="207"/>
      <c r="AC289" s="21"/>
    </row>
    <row r="290" spans="1:29" ht="26.25" customHeight="1">
      <c r="A290" s="166"/>
      <c r="B290" s="166"/>
      <c r="C290" s="166"/>
      <c r="D290" s="166"/>
      <c r="E290" s="166"/>
      <c r="F290" s="167"/>
      <c r="G290" s="167"/>
      <c r="H290" s="167"/>
      <c r="I290" s="167"/>
      <c r="J290" s="167"/>
      <c r="K290" s="167"/>
      <c r="L290" s="167"/>
      <c r="M290" s="168" t="s">
        <v>5</v>
      </c>
      <c r="N290" s="168"/>
      <c r="O290" s="228" t="str">
        <f>IF(O266="","",O266)</f>
        <v/>
      </c>
      <c r="P290" s="228"/>
      <c r="Q290" s="228"/>
      <c r="R290" s="228"/>
      <c r="S290" s="228"/>
      <c r="T290" s="228"/>
      <c r="U290" s="228"/>
      <c r="V290" s="228"/>
      <c r="W290" s="228"/>
      <c r="X290" s="228"/>
      <c r="Y290" s="228"/>
      <c r="Z290" s="228"/>
      <c r="AA290" s="228"/>
      <c r="AB290" s="228"/>
    </row>
    <row r="291" spans="1:29" ht="26.25" customHeight="1">
      <c r="A291" s="170" t="s">
        <v>6</v>
      </c>
      <c r="B291" s="171"/>
      <c r="C291" s="171"/>
      <c r="D291" s="171"/>
      <c r="E291" s="172"/>
      <c r="F291" s="176"/>
      <c r="G291" s="177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8"/>
      <c r="S291" s="177"/>
      <c r="T291" s="177"/>
      <c r="U291" s="177"/>
      <c r="V291" s="177"/>
      <c r="W291" s="177"/>
      <c r="X291" s="177"/>
      <c r="Y291" s="177"/>
      <c r="Z291" s="177"/>
      <c r="AA291" s="177"/>
      <c r="AB291" s="179"/>
    </row>
    <row r="292" spans="1:29" ht="26.25" customHeight="1" thickBot="1">
      <c r="A292" s="173"/>
      <c r="B292" s="174"/>
      <c r="C292" s="174"/>
      <c r="D292" s="174"/>
      <c r="E292" s="175"/>
      <c r="F292" s="180"/>
      <c r="G292" s="181"/>
      <c r="H292" s="181"/>
      <c r="I292" s="181"/>
      <c r="J292" s="181"/>
      <c r="K292" s="181"/>
      <c r="L292" s="181"/>
      <c r="M292" s="181"/>
      <c r="N292" s="181"/>
      <c r="O292" s="181"/>
      <c r="P292" s="181"/>
      <c r="Q292" s="181"/>
      <c r="R292" s="182"/>
      <c r="S292" s="181"/>
      <c r="T292" s="181"/>
      <c r="U292" s="181"/>
      <c r="V292" s="181"/>
      <c r="W292" s="181"/>
      <c r="X292" s="181"/>
      <c r="Y292" s="181"/>
      <c r="Z292" s="181"/>
      <c r="AA292" s="181"/>
      <c r="AB292" s="183"/>
    </row>
    <row r="293" spans="1:29" ht="26.25" customHeight="1" thickTop="1">
      <c r="A293" s="154" t="s">
        <v>7</v>
      </c>
      <c r="B293" s="155"/>
      <c r="C293" s="155"/>
      <c r="D293" s="155"/>
      <c r="E293" s="155"/>
      <c r="F293" s="155"/>
      <c r="G293" s="155"/>
      <c r="H293" s="155"/>
      <c r="I293" s="155"/>
      <c r="J293" s="155"/>
      <c r="K293" s="155"/>
      <c r="L293" s="156"/>
      <c r="M293" s="12">
        <v>1</v>
      </c>
      <c r="N293" s="188"/>
      <c r="O293" s="188"/>
      <c r="P293" s="188"/>
      <c r="Q293" s="188"/>
      <c r="R293" s="188"/>
      <c r="S293" s="188"/>
      <c r="T293" s="189"/>
      <c r="U293" s="17">
        <v>3</v>
      </c>
      <c r="V293" s="192"/>
      <c r="W293" s="192"/>
      <c r="X293" s="192"/>
      <c r="Y293" s="192"/>
      <c r="Z293" s="192"/>
      <c r="AA293" s="192"/>
      <c r="AB293" s="193"/>
    </row>
    <row r="294" spans="1:29" ht="26.25" customHeight="1" thickBot="1">
      <c r="A294" s="160" t="s">
        <v>18</v>
      </c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2"/>
      <c r="M294" s="3">
        <v>2</v>
      </c>
      <c r="N294" s="190"/>
      <c r="O294" s="190"/>
      <c r="P294" s="190"/>
      <c r="Q294" s="190"/>
      <c r="R294" s="190"/>
      <c r="S294" s="190"/>
      <c r="T294" s="191"/>
      <c r="U294" s="3">
        <v>4</v>
      </c>
      <c r="V294" s="181"/>
      <c r="W294" s="181"/>
      <c r="X294" s="181"/>
      <c r="Y294" s="181"/>
      <c r="Z294" s="181"/>
      <c r="AA294" s="181"/>
      <c r="AB294" s="183"/>
    </row>
    <row r="295" spans="1:29" ht="26.25" customHeight="1" thickTop="1">
      <c r="A295" s="137" t="s">
        <v>16</v>
      </c>
      <c r="B295" s="138"/>
      <c r="C295" s="138"/>
      <c r="D295" s="138"/>
      <c r="E295" s="139"/>
      <c r="F295" s="5" t="s">
        <v>8</v>
      </c>
      <c r="G295" s="147" t="s">
        <v>141</v>
      </c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1"/>
      <c r="W295" s="148" t="s">
        <v>28</v>
      </c>
      <c r="X295" s="149"/>
      <c r="Y295" s="150"/>
      <c r="Z295" s="151" t="s">
        <v>25</v>
      </c>
      <c r="AA295" s="151"/>
      <c r="AB295" s="152"/>
    </row>
    <row r="296" spans="1:29" ht="26.25" customHeight="1">
      <c r="A296" s="142" t="s">
        <v>10</v>
      </c>
      <c r="B296" s="143"/>
      <c r="C296" s="143"/>
      <c r="D296" s="143"/>
      <c r="E296" s="153"/>
      <c r="F296" s="6">
        <v>1</v>
      </c>
      <c r="G296" s="194"/>
      <c r="H296" s="195"/>
      <c r="I296" s="197"/>
      <c r="J296" s="197"/>
      <c r="K296" s="197"/>
      <c r="L296" s="197"/>
      <c r="M296" s="197"/>
      <c r="N296" s="197"/>
      <c r="O296" s="197"/>
      <c r="P296" s="197"/>
      <c r="Q296" s="197"/>
      <c r="R296" s="197"/>
      <c r="S296" s="197"/>
      <c r="T296" s="197"/>
      <c r="U296" s="197"/>
      <c r="V296" s="198"/>
      <c r="W296" s="46" t="str">
        <f>IF(I296="","",VLOOKUP(I296,'リスト1(PC入力用)'!$C$2:$E$169,2,FALSE))</f>
        <v/>
      </c>
      <c r="X296" s="47" t="str">
        <f>IF(I296="","",VLOOKUP(I296,'リスト1(PC入力用)'!$C$2:$E$169,3,FALSE))</f>
        <v/>
      </c>
      <c r="Y296" s="22" t="str">
        <f>IF(X296="","",W296+X296)</f>
        <v/>
      </c>
      <c r="Z296" s="201" t="str">
        <f>IF(Y296="","",_xlfn.IFS(Y296=2,"対策の必要なし",Y296=3,"現時点では必要なし",Y296=4,"何らかの対策が必要",Y296=5,"優先的な対策が必要",Y296=6,"即座に対策が必要"))</f>
        <v/>
      </c>
      <c r="AA296" s="202"/>
      <c r="AB296" s="203"/>
    </row>
    <row r="297" spans="1:29" ht="26.25" customHeight="1">
      <c r="A297" s="115" t="s">
        <v>19</v>
      </c>
      <c r="B297" s="116"/>
      <c r="C297" s="116"/>
      <c r="D297" s="116"/>
      <c r="E297" s="135"/>
      <c r="F297" s="6">
        <v>2</v>
      </c>
      <c r="G297" s="194"/>
      <c r="H297" s="195"/>
      <c r="I297" s="197"/>
      <c r="J297" s="197"/>
      <c r="K297" s="197"/>
      <c r="L297" s="197"/>
      <c r="M297" s="197"/>
      <c r="N297" s="197"/>
      <c r="O297" s="197"/>
      <c r="P297" s="197"/>
      <c r="Q297" s="197"/>
      <c r="R297" s="197"/>
      <c r="S297" s="197"/>
      <c r="T297" s="197"/>
      <c r="U297" s="197"/>
      <c r="V297" s="198"/>
      <c r="W297" s="46" t="str">
        <f>IF(I297="","",VLOOKUP(I297,'リスト1(PC入力用)'!$C$2:$E$169,2,FALSE))</f>
        <v/>
      </c>
      <c r="X297" s="47" t="str">
        <f>IF(I297="","",VLOOKUP(I297,'リスト1(PC入力用)'!$C$2:$E$169,3,FALSE))</f>
        <v/>
      </c>
      <c r="Y297" s="22" t="str">
        <f>IF(X297="","",W297+X297)</f>
        <v/>
      </c>
      <c r="Z297" s="201" t="str">
        <f t="shared" ref="Z297:Z298" si="12">IF(Y297="","",_xlfn.IFS(Y297=2,"対策の必要なし",Y297=3,"現時点では必要なし",Y297=4,"何らかの対策が必要",Y297=5,"優先的な対策が必要",Y297=6,"即座に対策が必要"))</f>
        <v/>
      </c>
      <c r="AA297" s="202"/>
      <c r="AB297" s="203"/>
    </row>
    <row r="298" spans="1:29" ht="26.25" customHeight="1" thickBot="1">
      <c r="A298" s="117"/>
      <c r="B298" s="118"/>
      <c r="C298" s="118"/>
      <c r="D298" s="118"/>
      <c r="E298" s="136"/>
      <c r="F298" s="7">
        <v>3</v>
      </c>
      <c r="G298" s="182"/>
      <c r="H298" s="196"/>
      <c r="I298" s="199"/>
      <c r="J298" s="199"/>
      <c r="K298" s="199"/>
      <c r="L298" s="199"/>
      <c r="M298" s="199"/>
      <c r="N298" s="199"/>
      <c r="O298" s="199"/>
      <c r="P298" s="199"/>
      <c r="Q298" s="199"/>
      <c r="R298" s="199"/>
      <c r="S298" s="199"/>
      <c r="T298" s="199"/>
      <c r="U298" s="199"/>
      <c r="V298" s="200"/>
      <c r="W298" s="46" t="str">
        <f>IF(I298="","",VLOOKUP(I298,'リスト1(PC入力用)'!$C$2:$E$169,2,FALSE))</f>
        <v/>
      </c>
      <c r="X298" s="47" t="str">
        <f>IF(I298="","",VLOOKUP(I298,'リスト1(PC入力用)'!$C$2:$E$169,3,FALSE))</f>
        <v/>
      </c>
      <c r="Y298" s="23" t="str">
        <f>IF(X298="","",W298+X298)</f>
        <v/>
      </c>
      <c r="Z298" s="201" t="str">
        <f t="shared" si="12"/>
        <v/>
      </c>
      <c r="AA298" s="202"/>
      <c r="AB298" s="203"/>
    </row>
    <row r="299" spans="1:29" ht="26.25" customHeight="1" thickTop="1">
      <c r="A299" s="137" t="s">
        <v>17</v>
      </c>
      <c r="B299" s="138"/>
      <c r="C299" s="138"/>
      <c r="D299" s="138"/>
      <c r="E299" s="139"/>
      <c r="F299" s="8" t="s">
        <v>8</v>
      </c>
      <c r="G299" s="11" t="s">
        <v>30</v>
      </c>
      <c r="H299" s="225" t="s">
        <v>23</v>
      </c>
      <c r="I299" s="226"/>
      <c r="J299" s="226"/>
      <c r="K299" s="147" t="s">
        <v>24</v>
      </c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  <c r="AA299" s="140"/>
      <c r="AB299" s="141"/>
    </row>
    <row r="300" spans="1:29" ht="26.25" customHeight="1">
      <c r="A300" s="142" t="s">
        <v>33</v>
      </c>
      <c r="B300" s="143"/>
      <c r="C300" s="143"/>
      <c r="D300" s="143"/>
      <c r="E300" s="143"/>
      <c r="F300" s="9"/>
      <c r="G300" s="34" t="str">
        <f>IF(F300="","",VLOOKUP(F300,F296:Y298,20,FALSE))</f>
        <v/>
      </c>
      <c r="H300" s="219" t="str">
        <f>IF(F300="","",VLOOKUP(F300,F296:AB298,21,FALSE))</f>
        <v/>
      </c>
      <c r="I300" s="220"/>
      <c r="J300" s="221"/>
      <c r="K300" s="194"/>
      <c r="L300" s="195"/>
      <c r="M300" s="186"/>
      <c r="N300" s="184"/>
      <c r="O300" s="184"/>
      <c r="P300" s="184"/>
      <c r="Q300" s="184"/>
      <c r="R300" s="184"/>
      <c r="S300" s="184"/>
      <c r="T300" s="187"/>
      <c r="U300" s="184"/>
      <c r="V300" s="184"/>
      <c r="W300" s="184"/>
      <c r="X300" s="184"/>
      <c r="Y300" s="184"/>
      <c r="Z300" s="184"/>
      <c r="AA300" s="184"/>
      <c r="AB300" s="185"/>
    </row>
    <row r="301" spans="1:29" ht="26.25" customHeight="1">
      <c r="A301" s="115" t="s">
        <v>31</v>
      </c>
      <c r="B301" s="116"/>
      <c r="C301" s="116"/>
      <c r="D301" s="116"/>
      <c r="E301" s="116"/>
      <c r="F301" s="9"/>
      <c r="G301" s="34" t="str">
        <f>IF(F301="","",VLOOKUP(F301,F296:Y298,20,FALSE))</f>
        <v/>
      </c>
      <c r="H301" s="219" t="str">
        <f>IF(F301="","",VLOOKUP(F301,F296:AB298,21,FALSE))</f>
        <v/>
      </c>
      <c r="I301" s="220"/>
      <c r="J301" s="221"/>
      <c r="K301" s="194"/>
      <c r="L301" s="195"/>
      <c r="M301" s="186"/>
      <c r="N301" s="184"/>
      <c r="O301" s="184"/>
      <c r="P301" s="184"/>
      <c r="Q301" s="184"/>
      <c r="R301" s="184"/>
      <c r="S301" s="184"/>
      <c r="T301" s="187"/>
      <c r="U301" s="184"/>
      <c r="V301" s="184"/>
      <c r="W301" s="184"/>
      <c r="X301" s="184"/>
      <c r="Y301" s="184"/>
      <c r="Z301" s="184"/>
      <c r="AA301" s="184"/>
      <c r="AB301" s="185"/>
    </row>
    <row r="302" spans="1:29" ht="26.25" customHeight="1" thickBot="1">
      <c r="A302" s="117"/>
      <c r="B302" s="118"/>
      <c r="C302" s="118"/>
      <c r="D302" s="118"/>
      <c r="E302" s="118"/>
      <c r="F302" s="10"/>
      <c r="G302" s="34" t="str">
        <f>IF(F302="","",VLOOKUP(F302,F296:Y298,20,FALSE))</f>
        <v/>
      </c>
      <c r="H302" s="222" t="str">
        <f>IF(F302="","",VLOOKUP(F302,F296:AB298,21,FALSE))</f>
        <v/>
      </c>
      <c r="I302" s="223"/>
      <c r="J302" s="224"/>
      <c r="K302" s="182"/>
      <c r="L302" s="196"/>
      <c r="M302" s="204"/>
      <c r="N302" s="181"/>
      <c r="O302" s="181"/>
      <c r="P302" s="181"/>
      <c r="Q302" s="181"/>
      <c r="R302" s="181"/>
      <c r="S302" s="181"/>
      <c r="T302" s="205"/>
      <c r="U302" s="184"/>
      <c r="V302" s="184"/>
      <c r="W302" s="184"/>
      <c r="X302" s="184"/>
      <c r="Y302" s="184"/>
      <c r="Z302" s="184"/>
      <c r="AA302" s="184"/>
      <c r="AB302" s="185"/>
    </row>
    <row r="303" spans="1:29" ht="26.25" customHeight="1" thickTop="1">
      <c r="A303" s="123" t="s">
        <v>13</v>
      </c>
      <c r="B303" s="124"/>
      <c r="C303" s="124"/>
      <c r="D303" s="124"/>
      <c r="E303" s="124"/>
      <c r="F303" s="229"/>
      <c r="G303" s="230"/>
      <c r="H303" s="230"/>
      <c r="I303" s="230"/>
      <c r="J303" s="230"/>
      <c r="K303" s="230"/>
      <c r="L303" s="230"/>
      <c r="M303" s="230"/>
      <c r="N303" s="230"/>
      <c r="O303" s="230"/>
      <c r="P303" s="230"/>
      <c r="Q303" s="230"/>
      <c r="R303" s="230"/>
      <c r="S303" s="230"/>
      <c r="T303" s="230"/>
      <c r="U303" s="230"/>
      <c r="V303" s="230"/>
      <c r="W303" s="230"/>
      <c r="X303" s="230"/>
      <c r="Y303" s="131" t="s">
        <v>35</v>
      </c>
      <c r="Z303" s="131"/>
      <c r="AA303" s="131"/>
      <c r="AB303" s="132"/>
    </row>
    <row r="304" spans="1:29" ht="26.25" customHeight="1" thickBot="1">
      <c r="A304" s="125"/>
      <c r="B304" s="126"/>
      <c r="C304" s="126"/>
      <c r="D304" s="126"/>
      <c r="E304" s="126"/>
      <c r="F304" s="231"/>
      <c r="G304" s="232"/>
      <c r="H304" s="232"/>
      <c r="I304" s="232"/>
      <c r="J304" s="232"/>
      <c r="K304" s="232"/>
      <c r="L304" s="232"/>
      <c r="M304" s="232"/>
      <c r="N304" s="232"/>
      <c r="O304" s="232"/>
      <c r="P304" s="232"/>
      <c r="Q304" s="232"/>
      <c r="R304" s="232"/>
      <c r="S304" s="232"/>
      <c r="T304" s="232"/>
      <c r="U304" s="232"/>
      <c r="V304" s="232"/>
      <c r="W304" s="232"/>
      <c r="X304" s="232"/>
      <c r="Y304" s="133"/>
      <c r="Z304" s="133"/>
      <c r="AA304" s="133"/>
      <c r="AB304" s="134"/>
    </row>
    <row r="305" spans="1:29" ht="26.25" customHeight="1" thickTop="1">
      <c r="A305" s="101" t="s">
        <v>11</v>
      </c>
      <c r="B305" s="208" t="str">
        <f>IF(B281="","",B281)</f>
        <v/>
      </c>
      <c r="C305" s="209"/>
      <c r="D305" s="209"/>
      <c r="E305" s="210"/>
      <c r="F305" s="112" t="s">
        <v>12</v>
      </c>
      <c r="G305" s="14" t="s">
        <v>14</v>
      </c>
      <c r="H305" s="15">
        <v>2</v>
      </c>
      <c r="I305" s="13">
        <v>3</v>
      </c>
      <c r="J305" s="15">
        <v>4</v>
      </c>
      <c r="K305" s="15">
        <v>5</v>
      </c>
      <c r="L305" s="16">
        <v>6</v>
      </c>
      <c r="M305" s="16">
        <v>7</v>
      </c>
      <c r="N305" s="16">
        <v>8</v>
      </c>
      <c r="O305" s="16">
        <v>9</v>
      </c>
      <c r="P305" s="16">
        <v>10</v>
      </c>
      <c r="Q305" s="15">
        <v>11</v>
      </c>
      <c r="R305" s="16">
        <v>12</v>
      </c>
      <c r="S305" s="16">
        <v>13</v>
      </c>
      <c r="T305" s="16">
        <v>14</v>
      </c>
      <c r="U305" s="16">
        <v>15</v>
      </c>
      <c r="V305" s="16">
        <v>16</v>
      </c>
      <c r="W305" s="16">
        <v>17</v>
      </c>
      <c r="X305" s="16">
        <v>18</v>
      </c>
      <c r="Y305" s="16">
        <v>19</v>
      </c>
      <c r="Z305" s="18">
        <v>20</v>
      </c>
      <c r="AA305" s="86"/>
      <c r="AB305" s="87"/>
    </row>
    <row r="306" spans="1:29" ht="26.25" customHeight="1">
      <c r="A306" s="101"/>
      <c r="B306" s="211"/>
      <c r="C306" s="212"/>
      <c r="D306" s="212"/>
      <c r="E306" s="213"/>
      <c r="F306" s="113"/>
      <c r="G306" s="217"/>
      <c r="H306" s="217"/>
      <c r="I306" s="217"/>
      <c r="J306" s="217"/>
      <c r="K306" s="217"/>
      <c r="L306" s="217"/>
      <c r="M306" s="217"/>
      <c r="N306" s="217"/>
      <c r="O306" s="217"/>
      <c r="P306" s="217"/>
      <c r="Q306" s="217"/>
      <c r="R306" s="217"/>
      <c r="S306" s="217"/>
      <c r="T306" s="217"/>
      <c r="U306" s="217"/>
      <c r="V306" s="217"/>
      <c r="W306" s="217"/>
      <c r="X306" s="217"/>
      <c r="Y306" s="217"/>
      <c r="Z306" s="217"/>
      <c r="AA306" s="88"/>
      <c r="AB306" s="89"/>
    </row>
    <row r="307" spans="1:29" ht="26.25" customHeight="1">
      <c r="A307" s="101"/>
      <c r="B307" s="211"/>
      <c r="C307" s="212"/>
      <c r="D307" s="212"/>
      <c r="E307" s="213"/>
      <c r="F307" s="113"/>
      <c r="G307" s="217"/>
      <c r="H307" s="217"/>
      <c r="I307" s="217"/>
      <c r="J307" s="217"/>
      <c r="K307" s="217"/>
      <c r="L307" s="217"/>
      <c r="M307" s="217"/>
      <c r="N307" s="217"/>
      <c r="O307" s="217"/>
      <c r="P307" s="217"/>
      <c r="Q307" s="217"/>
      <c r="R307" s="217"/>
      <c r="S307" s="217"/>
      <c r="T307" s="217"/>
      <c r="U307" s="217"/>
      <c r="V307" s="217"/>
      <c r="W307" s="217"/>
      <c r="X307" s="217"/>
      <c r="Y307" s="217"/>
      <c r="Z307" s="217"/>
      <c r="AA307" s="88"/>
      <c r="AB307" s="89"/>
    </row>
    <row r="308" spans="1:29" ht="26.25" customHeight="1">
      <c r="A308" s="102"/>
      <c r="B308" s="214"/>
      <c r="C308" s="215"/>
      <c r="D308" s="215"/>
      <c r="E308" s="216"/>
      <c r="F308" s="114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90"/>
      <c r="AB308" s="91"/>
    </row>
    <row r="309" spans="1:29" ht="26.25" customHeight="1">
      <c r="A309" s="28"/>
      <c r="B309" s="29"/>
      <c r="C309" s="29"/>
      <c r="D309" s="29"/>
      <c r="E309" s="29"/>
      <c r="F309" s="28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27"/>
      <c r="Z309" s="27"/>
      <c r="AA309" s="26"/>
      <c r="AB309" s="26"/>
    </row>
    <row r="310" spans="1:29" ht="26.25" customHeight="1">
      <c r="A310" s="92" t="s">
        <v>9</v>
      </c>
      <c r="B310" s="93"/>
      <c r="C310" s="64" t="s">
        <v>21</v>
      </c>
      <c r="D310" s="64"/>
      <c r="E310" s="64"/>
      <c r="F310" s="64"/>
      <c r="G310" s="98"/>
      <c r="H310" s="61" t="s">
        <v>15</v>
      </c>
      <c r="I310" s="61"/>
      <c r="J310" s="64" t="s">
        <v>20</v>
      </c>
      <c r="K310" s="64"/>
      <c r="L310" s="64"/>
      <c r="M310" s="64"/>
      <c r="N310" s="64"/>
      <c r="O310" s="98"/>
      <c r="P310" s="61" t="s">
        <v>29</v>
      </c>
      <c r="Q310" s="61"/>
      <c r="R310" s="61"/>
      <c r="S310" s="61"/>
      <c r="T310" s="64" t="s">
        <v>26</v>
      </c>
      <c r="U310" s="64"/>
      <c r="V310" s="64"/>
      <c r="W310" s="67" t="s">
        <v>23</v>
      </c>
      <c r="X310" s="68"/>
      <c r="Y310" s="73" t="s">
        <v>34</v>
      </c>
      <c r="Z310" s="73"/>
      <c r="AA310" s="73"/>
      <c r="AB310" s="74"/>
    </row>
    <row r="311" spans="1:29" ht="26.25" customHeight="1">
      <c r="A311" s="94"/>
      <c r="B311" s="95"/>
      <c r="C311" s="65"/>
      <c r="D311" s="65"/>
      <c r="E311" s="65"/>
      <c r="F311" s="65"/>
      <c r="G311" s="99"/>
      <c r="H311" s="62"/>
      <c r="I311" s="62"/>
      <c r="J311" s="65"/>
      <c r="K311" s="65"/>
      <c r="L311" s="65"/>
      <c r="M311" s="65"/>
      <c r="N311" s="65"/>
      <c r="O311" s="99"/>
      <c r="P311" s="62"/>
      <c r="Q311" s="62"/>
      <c r="R311" s="62"/>
      <c r="S311" s="62"/>
      <c r="T311" s="65"/>
      <c r="U311" s="65"/>
      <c r="V311" s="65"/>
      <c r="W311" s="69"/>
      <c r="X311" s="70"/>
      <c r="Y311" s="75"/>
      <c r="Z311" s="75"/>
      <c r="AA311" s="75"/>
      <c r="AB311" s="76"/>
    </row>
    <row r="312" spans="1:29" ht="26.25" customHeight="1">
      <c r="A312" s="96"/>
      <c r="B312" s="97"/>
      <c r="C312" s="66"/>
      <c r="D312" s="66"/>
      <c r="E312" s="66"/>
      <c r="F312" s="66"/>
      <c r="G312" s="100"/>
      <c r="H312" s="63"/>
      <c r="I312" s="63"/>
      <c r="J312" s="66"/>
      <c r="K312" s="66"/>
      <c r="L312" s="66"/>
      <c r="M312" s="66"/>
      <c r="N312" s="66"/>
      <c r="O312" s="100"/>
      <c r="P312" s="63"/>
      <c r="Q312" s="63"/>
      <c r="R312" s="63"/>
      <c r="S312" s="63"/>
      <c r="T312" s="66"/>
      <c r="U312" s="66"/>
      <c r="V312" s="66"/>
      <c r="W312" s="71"/>
      <c r="X312" s="72"/>
      <c r="Y312" s="77"/>
      <c r="Z312" s="77"/>
      <c r="AA312" s="77"/>
      <c r="AB312" s="78"/>
    </row>
    <row r="313" spans="1:29" ht="26.25" customHeight="1">
      <c r="A313" s="165" t="s">
        <v>22</v>
      </c>
      <c r="B313" s="165"/>
      <c r="C313" s="165"/>
      <c r="D313" s="165"/>
      <c r="E313" s="165"/>
      <c r="F313" s="165"/>
      <c r="G313" s="165"/>
      <c r="H313" s="165"/>
      <c r="I313" s="165"/>
      <c r="J313" s="165"/>
      <c r="K313" s="165"/>
      <c r="L313" s="165"/>
      <c r="M313" s="1"/>
      <c r="N313" s="1"/>
      <c r="O313" s="1"/>
      <c r="P313" s="2"/>
      <c r="T313" s="227" t="str">
        <f>IF(T289="","",T289+1)</f>
        <v/>
      </c>
      <c r="U313" s="227"/>
      <c r="V313" s="227"/>
      <c r="W313" s="227"/>
      <c r="X313" s="227"/>
      <c r="Y313" s="227"/>
      <c r="Z313" s="227"/>
      <c r="AA313" s="207" t="str">
        <f>IF(T313="","",T313)</f>
        <v/>
      </c>
      <c r="AB313" s="207"/>
      <c r="AC313" s="21"/>
    </row>
    <row r="314" spans="1:29" ht="26.25" customHeight="1">
      <c r="A314" s="166"/>
      <c r="B314" s="166"/>
      <c r="C314" s="166"/>
      <c r="D314" s="166"/>
      <c r="E314" s="166"/>
      <c r="F314" s="167"/>
      <c r="G314" s="167"/>
      <c r="H314" s="167"/>
      <c r="I314" s="167"/>
      <c r="J314" s="167"/>
      <c r="K314" s="167"/>
      <c r="L314" s="167"/>
      <c r="M314" s="168" t="s">
        <v>5</v>
      </c>
      <c r="N314" s="168"/>
      <c r="O314" s="228" t="str">
        <f>IF(O290="","",O290)</f>
        <v/>
      </c>
      <c r="P314" s="228"/>
      <c r="Q314" s="228"/>
      <c r="R314" s="228"/>
      <c r="S314" s="228"/>
      <c r="T314" s="228"/>
      <c r="U314" s="228"/>
      <c r="V314" s="228"/>
      <c r="W314" s="228"/>
      <c r="X314" s="228"/>
      <c r="Y314" s="228"/>
      <c r="Z314" s="228"/>
      <c r="AA314" s="228"/>
      <c r="AB314" s="228"/>
    </row>
    <row r="315" spans="1:29" ht="26.25" customHeight="1">
      <c r="A315" s="170" t="s">
        <v>6</v>
      </c>
      <c r="B315" s="171"/>
      <c r="C315" s="171"/>
      <c r="D315" s="171"/>
      <c r="E315" s="172"/>
      <c r="F315" s="176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8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9"/>
    </row>
    <row r="316" spans="1:29" ht="26.25" customHeight="1" thickBot="1">
      <c r="A316" s="173"/>
      <c r="B316" s="174"/>
      <c r="C316" s="174"/>
      <c r="D316" s="174"/>
      <c r="E316" s="175"/>
      <c r="F316" s="180"/>
      <c r="G316" s="181"/>
      <c r="H316" s="181"/>
      <c r="I316" s="181"/>
      <c r="J316" s="181"/>
      <c r="K316" s="181"/>
      <c r="L316" s="181"/>
      <c r="M316" s="181"/>
      <c r="N316" s="181"/>
      <c r="O316" s="181"/>
      <c r="P316" s="181"/>
      <c r="Q316" s="181"/>
      <c r="R316" s="182"/>
      <c r="S316" s="181"/>
      <c r="T316" s="181"/>
      <c r="U316" s="181"/>
      <c r="V316" s="181"/>
      <c r="W316" s="181"/>
      <c r="X316" s="181"/>
      <c r="Y316" s="181"/>
      <c r="Z316" s="181"/>
      <c r="AA316" s="181"/>
      <c r="AB316" s="183"/>
    </row>
    <row r="317" spans="1:29" ht="26.25" customHeight="1" thickTop="1">
      <c r="A317" s="154" t="s">
        <v>7</v>
      </c>
      <c r="B317" s="155"/>
      <c r="C317" s="155"/>
      <c r="D317" s="155"/>
      <c r="E317" s="155"/>
      <c r="F317" s="155"/>
      <c r="G317" s="155"/>
      <c r="H317" s="155"/>
      <c r="I317" s="155"/>
      <c r="J317" s="155"/>
      <c r="K317" s="155"/>
      <c r="L317" s="156"/>
      <c r="M317" s="12">
        <v>1</v>
      </c>
      <c r="N317" s="188"/>
      <c r="O317" s="188"/>
      <c r="P317" s="188"/>
      <c r="Q317" s="188"/>
      <c r="R317" s="188"/>
      <c r="S317" s="188"/>
      <c r="T317" s="189"/>
      <c r="U317" s="17">
        <v>3</v>
      </c>
      <c r="V317" s="192"/>
      <c r="W317" s="192"/>
      <c r="X317" s="192"/>
      <c r="Y317" s="192"/>
      <c r="Z317" s="192"/>
      <c r="AA317" s="192"/>
      <c r="AB317" s="193"/>
    </row>
    <row r="318" spans="1:29" ht="26.25" customHeight="1" thickBot="1">
      <c r="A318" s="160" t="s">
        <v>18</v>
      </c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2"/>
      <c r="M318" s="3">
        <v>2</v>
      </c>
      <c r="N318" s="190"/>
      <c r="O318" s="190"/>
      <c r="P318" s="190"/>
      <c r="Q318" s="190"/>
      <c r="R318" s="190"/>
      <c r="S318" s="190"/>
      <c r="T318" s="191"/>
      <c r="U318" s="3">
        <v>4</v>
      </c>
      <c r="V318" s="181"/>
      <c r="W318" s="181"/>
      <c r="X318" s="181"/>
      <c r="Y318" s="181"/>
      <c r="Z318" s="181"/>
      <c r="AA318" s="181"/>
      <c r="AB318" s="183"/>
    </row>
    <row r="319" spans="1:29" ht="26.25" customHeight="1" thickTop="1">
      <c r="A319" s="137" t="s">
        <v>16</v>
      </c>
      <c r="B319" s="138"/>
      <c r="C319" s="138"/>
      <c r="D319" s="138"/>
      <c r="E319" s="139"/>
      <c r="F319" s="5" t="s">
        <v>8</v>
      </c>
      <c r="G319" s="147" t="s">
        <v>141</v>
      </c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1"/>
      <c r="W319" s="148" t="s">
        <v>28</v>
      </c>
      <c r="X319" s="149"/>
      <c r="Y319" s="150"/>
      <c r="Z319" s="151" t="s">
        <v>25</v>
      </c>
      <c r="AA319" s="151"/>
      <c r="AB319" s="152"/>
    </row>
    <row r="320" spans="1:29" ht="26.25" customHeight="1">
      <c r="A320" s="142" t="s">
        <v>10</v>
      </c>
      <c r="B320" s="143"/>
      <c r="C320" s="143"/>
      <c r="D320" s="143"/>
      <c r="E320" s="153"/>
      <c r="F320" s="6">
        <v>1</v>
      </c>
      <c r="G320" s="194"/>
      <c r="H320" s="195"/>
      <c r="I320" s="197"/>
      <c r="J320" s="197"/>
      <c r="K320" s="197"/>
      <c r="L320" s="197"/>
      <c r="M320" s="197"/>
      <c r="N320" s="197"/>
      <c r="O320" s="197"/>
      <c r="P320" s="197"/>
      <c r="Q320" s="197"/>
      <c r="R320" s="197"/>
      <c r="S320" s="197"/>
      <c r="T320" s="197"/>
      <c r="U320" s="197"/>
      <c r="V320" s="198"/>
      <c r="W320" s="46" t="str">
        <f>IF(I320="","",VLOOKUP(I320,'リスト1(PC入力用)'!$C$2:$E$169,2,FALSE))</f>
        <v/>
      </c>
      <c r="X320" s="47" t="str">
        <f>IF(I320="","",VLOOKUP(I320,'リスト1(PC入力用)'!$C$2:$E$169,3,FALSE))</f>
        <v/>
      </c>
      <c r="Y320" s="22" t="str">
        <f>IF(X320="","",W320+X320)</f>
        <v/>
      </c>
      <c r="Z320" s="201" t="str">
        <f>IF(Y320="","",_xlfn.IFS(Y320=2,"対策の必要なし",Y320=3,"現時点では必要なし",Y320=4,"何らかの対策が必要",Y320=5,"優先的な対策が必要",Y320=6,"即座に対策が必要"))</f>
        <v/>
      </c>
      <c r="AA320" s="202"/>
      <c r="AB320" s="203"/>
    </row>
    <row r="321" spans="1:28" ht="26.25" customHeight="1">
      <c r="A321" s="115" t="s">
        <v>19</v>
      </c>
      <c r="B321" s="116"/>
      <c r="C321" s="116"/>
      <c r="D321" s="116"/>
      <c r="E321" s="135"/>
      <c r="F321" s="6">
        <v>2</v>
      </c>
      <c r="G321" s="194"/>
      <c r="H321" s="195"/>
      <c r="I321" s="197"/>
      <c r="J321" s="197"/>
      <c r="K321" s="197"/>
      <c r="L321" s="197"/>
      <c r="M321" s="197"/>
      <c r="N321" s="197"/>
      <c r="O321" s="197"/>
      <c r="P321" s="197"/>
      <c r="Q321" s="197"/>
      <c r="R321" s="197"/>
      <c r="S321" s="197"/>
      <c r="T321" s="197"/>
      <c r="U321" s="197"/>
      <c r="V321" s="198"/>
      <c r="W321" s="46" t="str">
        <f>IF(I321="","",VLOOKUP(I321,'リスト1(PC入力用)'!$C$2:$E$169,2,FALSE))</f>
        <v/>
      </c>
      <c r="X321" s="47" t="str">
        <f>IF(I321="","",VLOOKUP(I321,'リスト1(PC入力用)'!$C$2:$E$169,3,FALSE))</f>
        <v/>
      </c>
      <c r="Y321" s="22" t="str">
        <f>IF(X321="","",W321+X321)</f>
        <v/>
      </c>
      <c r="Z321" s="201" t="str">
        <f t="shared" ref="Z321:Z322" si="13">IF(Y321="","",_xlfn.IFS(Y321=2,"対策の必要なし",Y321=3,"現時点では必要なし",Y321=4,"何らかの対策が必要",Y321=5,"優先的な対策が必要",Y321=6,"即座に対策が必要"))</f>
        <v/>
      </c>
      <c r="AA321" s="202"/>
      <c r="AB321" s="203"/>
    </row>
    <row r="322" spans="1:28" ht="26.25" customHeight="1" thickBot="1">
      <c r="A322" s="117"/>
      <c r="B322" s="118"/>
      <c r="C322" s="118"/>
      <c r="D322" s="118"/>
      <c r="E322" s="136"/>
      <c r="F322" s="7">
        <v>3</v>
      </c>
      <c r="G322" s="182"/>
      <c r="H322" s="196"/>
      <c r="I322" s="199"/>
      <c r="J322" s="199"/>
      <c r="K322" s="199"/>
      <c r="L322" s="199"/>
      <c r="M322" s="199"/>
      <c r="N322" s="199"/>
      <c r="O322" s="199"/>
      <c r="P322" s="199"/>
      <c r="Q322" s="199"/>
      <c r="R322" s="199"/>
      <c r="S322" s="199"/>
      <c r="T322" s="199"/>
      <c r="U322" s="199"/>
      <c r="V322" s="200"/>
      <c r="W322" s="46" t="str">
        <f>IF(I322="","",VLOOKUP(I322,'リスト1(PC入力用)'!$C$2:$E$169,2,FALSE))</f>
        <v/>
      </c>
      <c r="X322" s="47" t="str">
        <f>IF(I322="","",VLOOKUP(I322,'リスト1(PC入力用)'!$C$2:$E$169,3,FALSE))</f>
        <v/>
      </c>
      <c r="Y322" s="23" t="str">
        <f>IF(X322="","",W322+X322)</f>
        <v/>
      </c>
      <c r="Z322" s="201" t="str">
        <f t="shared" si="13"/>
        <v/>
      </c>
      <c r="AA322" s="202"/>
      <c r="AB322" s="203"/>
    </row>
    <row r="323" spans="1:28" ht="26.25" customHeight="1" thickTop="1">
      <c r="A323" s="137" t="s">
        <v>17</v>
      </c>
      <c r="B323" s="138"/>
      <c r="C323" s="138"/>
      <c r="D323" s="138"/>
      <c r="E323" s="139"/>
      <c r="F323" s="8" t="s">
        <v>8</v>
      </c>
      <c r="G323" s="11" t="s">
        <v>30</v>
      </c>
      <c r="H323" s="225" t="s">
        <v>23</v>
      </c>
      <c r="I323" s="226"/>
      <c r="J323" s="226"/>
      <c r="K323" s="147" t="s">
        <v>24</v>
      </c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  <c r="AA323" s="140"/>
      <c r="AB323" s="141"/>
    </row>
    <row r="324" spans="1:28" ht="26.25" customHeight="1">
      <c r="A324" s="142" t="s">
        <v>33</v>
      </c>
      <c r="B324" s="143"/>
      <c r="C324" s="143"/>
      <c r="D324" s="143"/>
      <c r="E324" s="143"/>
      <c r="F324" s="9"/>
      <c r="G324" s="34" t="str">
        <f>IF(F324="","",VLOOKUP(F324,F320:Y322,20,FALSE))</f>
        <v/>
      </c>
      <c r="H324" s="219" t="str">
        <f>IF(F324="","",VLOOKUP(F324,F320:AB322,21,FALSE))</f>
        <v/>
      </c>
      <c r="I324" s="220"/>
      <c r="J324" s="221"/>
      <c r="K324" s="194"/>
      <c r="L324" s="195"/>
      <c r="M324" s="186"/>
      <c r="N324" s="184"/>
      <c r="O324" s="184"/>
      <c r="P324" s="184"/>
      <c r="Q324" s="184"/>
      <c r="R324" s="184"/>
      <c r="S324" s="184"/>
      <c r="T324" s="187"/>
      <c r="U324" s="184"/>
      <c r="V324" s="184"/>
      <c r="W324" s="184"/>
      <c r="X324" s="184"/>
      <c r="Y324" s="184"/>
      <c r="Z324" s="184"/>
      <c r="AA324" s="184"/>
      <c r="AB324" s="185"/>
    </row>
    <row r="325" spans="1:28" ht="26.25" customHeight="1">
      <c r="A325" s="115" t="s">
        <v>31</v>
      </c>
      <c r="B325" s="116"/>
      <c r="C325" s="116"/>
      <c r="D325" s="116"/>
      <c r="E325" s="116"/>
      <c r="F325" s="9"/>
      <c r="G325" s="34" t="str">
        <f>IF(F325="","",VLOOKUP(F325,F320:Y322,20,FALSE))</f>
        <v/>
      </c>
      <c r="H325" s="219" t="str">
        <f>IF(F325="","",VLOOKUP(F325,F320:AB322,21,FALSE))</f>
        <v/>
      </c>
      <c r="I325" s="220"/>
      <c r="J325" s="221"/>
      <c r="K325" s="194"/>
      <c r="L325" s="195"/>
      <c r="M325" s="186"/>
      <c r="N325" s="184"/>
      <c r="O325" s="184"/>
      <c r="P325" s="184"/>
      <c r="Q325" s="184"/>
      <c r="R325" s="184"/>
      <c r="S325" s="184"/>
      <c r="T325" s="187"/>
      <c r="U325" s="184"/>
      <c r="V325" s="184"/>
      <c r="W325" s="184"/>
      <c r="X325" s="184"/>
      <c r="Y325" s="184"/>
      <c r="Z325" s="184"/>
      <c r="AA325" s="184"/>
      <c r="AB325" s="185"/>
    </row>
    <row r="326" spans="1:28" ht="26.25" customHeight="1" thickBot="1">
      <c r="A326" s="117"/>
      <c r="B326" s="118"/>
      <c r="C326" s="118"/>
      <c r="D326" s="118"/>
      <c r="E326" s="118"/>
      <c r="F326" s="10"/>
      <c r="G326" s="34" t="str">
        <f>IF(F326="","",VLOOKUP(F326,F320:Y322,20,FALSE))</f>
        <v/>
      </c>
      <c r="H326" s="222" t="str">
        <f>IF(F326="","",VLOOKUP(F326,F320:AB322,21,FALSE))</f>
        <v/>
      </c>
      <c r="I326" s="223"/>
      <c r="J326" s="224"/>
      <c r="K326" s="182"/>
      <c r="L326" s="196"/>
      <c r="M326" s="204"/>
      <c r="N326" s="181"/>
      <c r="O326" s="181"/>
      <c r="P326" s="181"/>
      <c r="Q326" s="181"/>
      <c r="R326" s="181"/>
      <c r="S326" s="181"/>
      <c r="T326" s="205"/>
      <c r="U326" s="184"/>
      <c r="V326" s="184"/>
      <c r="W326" s="184"/>
      <c r="X326" s="184"/>
      <c r="Y326" s="184"/>
      <c r="Z326" s="184"/>
      <c r="AA326" s="184"/>
      <c r="AB326" s="185"/>
    </row>
    <row r="327" spans="1:28" ht="26.25" customHeight="1" thickTop="1">
      <c r="A327" s="123" t="s">
        <v>13</v>
      </c>
      <c r="B327" s="124"/>
      <c r="C327" s="124"/>
      <c r="D327" s="124"/>
      <c r="E327" s="124"/>
      <c r="F327" s="229"/>
      <c r="G327" s="230"/>
      <c r="H327" s="230"/>
      <c r="I327" s="230"/>
      <c r="J327" s="230"/>
      <c r="K327" s="230"/>
      <c r="L327" s="230"/>
      <c r="M327" s="230"/>
      <c r="N327" s="230"/>
      <c r="O327" s="230"/>
      <c r="P327" s="230"/>
      <c r="Q327" s="230"/>
      <c r="R327" s="230"/>
      <c r="S327" s="230"/>
      <c r="T327" s="230"/>
      <c r="U327" s="230"/>
      <c r="V327" s="230"/>
      <c r="W327" s="230"/>
      <c r="X327" s="230"/>
      <c r="Y327" s="131" t="s">
        <v>35</v>
      </c>
      <c r="Z327" s="131"/>
      <c r="AA327" s="131"/>
      <c r="AB327" s="132"/>
    </row>
    <row r="328" spans="1:28" ht="26.25" customHeight="1" thickBot="1">
      <c r="A328" s="125"/>
      <c r="B328" s="126"/>
      <c r="C328" s="126"/>
      <c r="D328" s="126"/>
      <c r="E328" s="126"/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2"/>
      <c r="X328" s="232"/>
      <c r="Y328" s="133"/>
      <c r="Z328" s="133"/>
      <c r="AA328" s="133"/>
      <c r="AB328" s="134"/>
    </row>
    <row r="329" spans="1:28" ht="26.25" customHeight="1" thickTop="1">
      <c r="A329" s="101" t="s">
        <v>11</v>
      </c>
      <c r="B329" s="208" t="str">
        <f>IF(B305="","",B305)</f>
        <v/>
      </c>
      <c r="C329" s="209"/>
      <c r="D329" s="209"/>
      <c r="E329" s="210"/>
      <c r="F329" s="112" t="s">
        <v>12</v>
      </c>
      <c r="G329" s="14" t="s">
        <v>14</v>
      </c>
      <c r="H329" s="15">
        <v>2</v>
      </c>
      <c r="I329" s="13">
        <v>3</v>
      </c>
      <c r="J329" s="15">
        <v>4</v>
      </c>
      <c r="K329" s="15">
        <v>5</v>
      </c>
      <c r="L329" s="16">
        <v>6</v>
      </c>
      <c r="M329" s="16">
        <v>7</v>
      </c>
      <c r="N329" s="16">
        <v>8</v>
      </c>
      <c r="O329" s="16">
        <v>9</v>
      </c>
      <c r="P329" s="16">
        <v>10</v>
      </c>
      <c r="Q329" s="15">
        <v>11</v>
      </c>
      <c r="R329" s="16">
        <v>12</v>
      </c>
      <c r="S329" s="16">
        <v>13</v>
      </c>
      <c r="T329" s="16">
        <v>14</v>
      </c>
      <c r="U329" s="16">
        <v>15</v>
      </c>
      <c r="V329" s="16">
        <v>16</v>
      </c>
      <c r="W329" s="16">
        <v>17</v>
      </c>
      <c r="X329" s="16">
        <v>18</v>
      </c>
      <c r="Y329" s="16">
        <v>19</v>
      </c>
      <c r="Z329" s="18">
        <v>20</v>
      </c>
      <c r="AA329" s="86"/>
      <c r="AB329" s="87"/>
    </row>
    <row r="330" spans="1:28" ht="26.25" customHeight="1">
      <c r="A330" s="101"/>
      <c r="B330" s="211"/>
      <c r="C330" s="212"/>
      <c r="D330" s="212"/>
      <c r="E330" s="213"/>
      <c r="F330" s="113"/>
      <c r="G330" s="217"/>
      <c r="H330" s="217"/>
      <c r="I330" s="217"/>
      <c r="J330" s="217"/>
      <c r="K330" s="217"/>
      <c r="L330" s="217"/>
      <c r="M330" s="217"/>
      <c r="N330" s="217"/>
      <c r="O330" s="217"/>
      <c r="P330" s="217"/>
      <c r="Q330" s="217"/>
      <c r="R330" s="217"/>
      <c r="S330" s="217"/>
      <c r="T330" s="217"/>
      <c r="U330" s="217"/>
      <c r="V330" s="217"/>
      <c r="W330" s="217"/>
      <c r="X330" s="217"/>
      <c r="Y330" s="217"/>
      <c r="Z330" s="217"/>
      <c r="AA330" s="88"/>
      <c r="AB330" s="89"/>
    </row>
    <row r="331" spans="1:28" ht="26.25" customHeight="1">
      <c r="A331" s="101"/>
      <c r="B331" s="211"/>
      <c r="C331" s="212"/>
      <c r="D331" s="212"/>
      <c r="E331" s="213"/>
      <c r="F331" s="113"/>
      <c r="G331" s="217"/>
      <c r="H331" s="217"/>
      <c r="I331" s="217"/>
      <c r="J331" s="217"/>
      <c r="K331" s="217"/>
      <c r="L331" s="217"/>
      <c r="M331" s="217"/>
      <c r="N331" s="217"/>
      <c r="O331" s="217"/>
      <c r="P331" s="217"/>
      <c r="Q331" s="217"/>
      <c r="R331" s="217"/>
      <c r="S331" s="217"/>
      <c r="T331" s="217"/>
      <c r="U331" s="217"/>
      <c r="V331" s="217"/>
      <c r="W331" s="217"/>
      <c r="X331" s="217"/>
      <c r="Y331" s="217"/>
      <c r="Z331" s="217"/>
      <c r="AA331" s="88"/>
      <c r="AB331" s="89"/>
    </row>
    <row r="332" spans="1:28" ht="26.25" customHeight="1">
      <c r="A332" s="102"/>
      <c r="B332" s="214"/>
      <c r="C332" s="215"/>
      <c r="D332" s="215"/>
      <c r="E332" s="216"/>
      <c r="F332" s="114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90"/>
      <c r="AB332" s="91"/>
    </row>
    <row r="333" spans="1:28" ht="26.25" customHeight="1">
      <c r="A333" s="28"/>
      <c r="B333" s="29"/>
      <c r="C333" s="29"/>
      <c r="D333" s="29"/>
      <c r="E333" s="29"/>
      <c r="F333" s="28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27"/>
      <c r="Z333" s="27"/>
      <c r="AA333" s="26"/>
      <c r="AB333" s="26"/>
    </row>
    <row r="334" spans="1:28" ht="26.25" customHeight="1">
      <c r="A334" s="92" t="s">
        <v>9</v>
      </c>
      <c r="B334" s="93"/>
      <c r="C334" s="64" t="s">
        <v>21</v>
      </c>
      <c r="D334" s="64"/>
      <c r="E334" s="64"/>
      <c r="F334" s="64"/>
      <c r="G334" s="98"/>
      <c r="H334" s="61" t="s">
        <v>15</v>
      </c>
      <c r="I334" s="61"/>
      <c r="J334" s="64" t="s">
        <v>20</v>
      </c>
      <c r="K334" s="64"/>
      <c r="L334" s="64"/>
      <c r="M334" s="64"/>
      <c r="N334" s="64"/>
      <c r="O334" s="98"/>
      <c r="P334" s="61" t="s">
        <v>29</v>
      </c>
      <c r="Q334" s="61"/>
      <c r="R334" s="61"/>
      <c r="S334" s="61"/>
      <c r="T334" s="64" t="s">
        <v>26</v>
      </c>
      <c r="U334" s="64"/>
      <c r="V334" s="64"/>
      <c r="W334" s="67" t="s">
        <v>23</v>
      </c>
      <c r="X334" s="68"/>
      <c r="Y334" s="73" t="s">
        <v>34</v>
      </c>
      <c r="Z334" s="73"/>
      <c r="AA334" s="73"/>
      <c r="AB334" s="74"/>
    </row>
    <row r="335" spans="1:28" ht="26.25" customHeight="1">
      <c r="A335" s="94"/>
      <c r="B335" s="95"/>
      <c r="C335" s="65"/>
      <c r="D335" s="65"/>
      <c r="E335" s="65"/>
      <c r="F335" s="65"/>
      <c r="G335" s="99"/>
      <c r="H335" s="62"/>
      <c r="I335" s="62"/>
      <c r="J335" s="65"/>
      <c r="K335" s="65"/>
      <c r="L335" s="65"/>
      <c r="M335" s="65"/>
      <c r="N335" s="65"/>
      <c r="O335" s="99"/>
      <c r="P335" s="62"/>
      <c r="Q335" s="62"/>
      <c r="R335" s="62"/>
      <c r="S335" s="62"/>
      <c r="T335" s="65"/>
      <c r="U335" s="65"/>
      <c r="V335" s="65"/>
      <c r="W335" s="69"/>
      <c r="X335" s="70"/>
      <c r="Y335" s="75"/>
      <c r="Z335" s="75"/>
      <c r="AA335" s="75"/>
      <c r="AB335" s="76"/>
    </row>
    <row r="336" spans="1:28" ht="26.25" customHeight="1">
      <c r="A336" s="96"/>
      <c r="B336" s="97"/>
      <c r="C336" s="66"/>
      <c r="D336" s="66"/>
      <c r="E336" s="66"/>
      <c r="F336" s="66"/>
      <c r="G336" s="100"/>
      <c r="H336" s="63"/>
      <c r="I336" s="63"/>
      <c r="J336" s="66"/>
      <c r="K336" s="66"/>
      <c r="L336" s="66"/>
      <c r="M336" s="66"/>
      <c r="N336" s="66"/>
      <c r="O336" s="100"/>
      <c r="P336" s="63"/>
      <c r="Q336" s="63"/>
      <c r="R336" s="63"/>
      <c r="S336" s="63"/>
      <c r="T336" s="66"/>
      <c r="U336" s="66"/>
      <c r="V336" s="66"/>
      <c r="W336" s="71"/>
      <c r="X336" s="72"/>
      <c r="Y336" s="77"/>
      <c r="Z336" s="77"/>
      <c r="AA336" s="77"/>
      <c r="AB336" s="78"/>
    </row>
    <row r="337" spans="1:29" ht="26.25" customHeight="1">
      <c r="A337" s="165" t="s">
        <v>22</v>
      </c>
      <c r="B337" s="165"/>
      <c r="C337" s="165"/>
      <c r="D337" s="165"/>
      <c r="E337" s="165"/>
      <c r="F337" s="165"/>
      <c r="G337" s="165"/>
      <c r="H337" s="165"/>
      <c r="I337" s="165"/>
      <c r="J337" s="165"/>
      <c r="K337" s="165"/>
      <c r="L337" s="165"/>
      <c r="M337" s="1"/>
      <c r="N337" s="1"/>
      <c r="O337" s="1"/>
      <c r="P337" s="2"/>
      <c r="T337" s="227" t="str">
        <f>IF(T313="","",T313+1)</f>
        <v/>
      </c>
      <c r="U337" s="227"/>
      <c r="V337" s="227"/>
      <c r="W337" s="227"/>
      <c r="X337" s="227"/>
      <c r="Y337" s="227"/>
      <c r="Z337" s="227"/>
      <c r="AA337" s="207" t="str">
        <f>IF(T337="","",T337)</f>
        <v/>
      </c>
      <c r="AB337" s="207"/>
      <c r="AC337" s="21"/>
    </row>
    <row r="338" spans="1:29" ht="26.25" customHeight="1">
      <c r="A338" s="166"/>
      <c r="B338" s="166"/>
      <c r="C338" s="166"/>
      <c r="D338" s="166"/>
      <c r="E338" s="166"/>
      <c r="F338" s="167"/>
      <c r="G338" s="167"/>
      <c r="H338" s="167"/>
      <c r="I338" s="167"/>
      <c r="J338" s="167"/>
      <c r="K338" s="167"/>
      <c r="L338" s="167"/>
      <c r="M338" s="168" t="s">
        <v>5</v>
      </c>
      <c r="N338" s="168"/>
      <c r="O338" s="228" t="str">
        <f>IF(O314="","",O314)</f>
        <v/>
      </c>
      <c r="P338" s="228"/>
      <c r="Q338" s="228"/>
      <c r="R338" s="228"/>
      <c r="S338" s="228"/>
      <c r="T338" s="228"/>
      <c r="U338" s="228"/>
      <c r="V338" s="228"/>
      <c r="W338" s="228"/>
      <c r="X338" s="228"/>
      <c r="Y338" s="228"/>
      <c r="Z338" s="228"/>
      <c r="AA338" s="228"/>
      <c r="AB338" s="228"/>
    </row>
    <row r="339" spans="1:29" ht="26.25" customHeight="1">
      <c r="A339" s="170" t="s">
        <v>6</v>
      </c>
      <c r="B339" s="171"/>
      <c r="C339" s="171"/>
      <c r="D339" s="171"/>
      <c r="E339" s="172"/>
      <c r="F339" s="176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8"/>
      <c r="S339" s="177"/>
      <c r="T339" s="177"/>
      <c r="U339" s="177"/>
      <c r="V339" s="177"/>
      <c r="W339" s="177"/>
      <c r="X339" s="177"/>
      <c r="Y339" s="177"/>
      <c r="Z339" s="177"/>
      <c r="AA339" s="177"/>
      <c r="AB339" s="179"/>
    </row>
    <row r="340" spans="1:29" ht="26.25" customHeight="1" thickBot="1">
      <c r="A340" s="173"/>
      <c r="B340" s="174"/>
      <c r="C340" s="174"/>
      <c r="D340" s="174"/>
      <c r="E340" s="175"/>
      <c r="F340" s="180"/>
      <c r="G340" s="181"/>
      <c r="H340" s="181"/>
      <c r="I340" s="181"/>
      <c r="J340" s="181"/>
      <c r="K340" s="181"/>
      <c r="L340" s="181"/>
      <c r="M340" s="181"/>
      <c r="N340" s="181"/>
      <c r="O340" s="181"/>
      <c r="P340" s="181"/>
      <c r="Q340" s="181"/>
      <c r="R340" s="182"/>
      <c r="S340" s="181"/>
      <c r="T340" s="181"/>
      <c r="U340" s="181"/>
      <c r="V340" s="181"/>
      <c r="W340" s="181"/>
      <c r="X340" s="181"/>
      <c r="Y340" s="181"/>
      <c r="Z340" s="181"/>
      <c r="AA340" s="181"/>
      <c r="AB340" s="183"/>
    </row>
    <row r="341" spans="1:29" ht="26.25" customHeight="1" thickTop="1">
      <c r="A341" s="154" t="s">
        <v>7</v>
      </c>
      <c r="B341" s="155"/>
      <c r="C341" s="155"/>
      <c r="D341" s="155"/>
      <c r="E341" s="155"/>
      <c r="F341" s="155"/>
      <c r="G341" s="155"/>
      <c r="H341" s="155"/>
      <c r="I341" s="155"/>
      <c r="J341" s="155"/>
      <c r="K341" s="155"/>
      <c r="L341" s="156"/>
      <c r="M341" s="12">
        <v>1</v>
      </c>
      <c r="N341" s="188"/>
      <c r="O341" s="188"/>
      <c r="P341" s="188"/>
      <c r="Q341" s="188"/>
      <c r="R341" s="188"/>
      <c r="S341" s="188"/>
      <c r="T341" s="189"/>
      <c r="U341" s="17">
        <v>3</v>
      </c>
      <c r="V341" s="192"/>
      <c r="W341" s="192"/>
      <c r="X341" s="192"/>
      <c r="Y341" s="192"/>
      <c r="Z341" s="192"/>
      <c r="AA341" s="192"/>
      <c r="AB341" s="193"/>
    </row>
    <row r="342" spans="1:29" ht="26.25" customHeight="1" thickBot="1">
      <c r="A342" s="160" t="s">
        <v>18</v>
      </c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2"/>
      <c r="M342" s="3">
        <v>2</v>
      </c>
      <c r="N342" s="190"/>
      <c r="O342" s="190"/>
      <c r="P342" s="190"/>
      <c r="Q342" s="190"/>
      <c r="R342" s="190"/>
      <c r="S342" s="190"/>
      <c r="T342" s="191"/>
      <c r="U342" s="3">
        <v>4</v>
      </c>
      <c r="V342" s="181"/>
      <c r="W342" s="181"/>
      <c r="X342" s="181"/>
      <c r="Y342" s="181"/>
      <c r="Z342" s="181"/>
      <c r="AA342" s="181"/>
      <c r="AB342" s="183"/>
    </row>
    <row r="343" spans="1:29" ht="26.25" customHeight="1" thickTop="1">
      <c r="A343" s="137" t="s">
        <v>16</v>
      </c>
      <c r="B343" s="138"/>
      <c r="C343" s="138"/>
      <c r="D343" s="138"/>
      <c r="E343" s="139"/>
      <c r="F343" s="5" t="s">
        <v>8</v>
      </c>
      <c r="G343" s="147" t="s">
        <v>141</v>
      </c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1"/>
      <c r="W343" s="148" t="s">
        <v>28</v>
      </c>
      <c r="X343" s="149"/>
      <c r="Y343" s="150"/>
      <c r="Z343" s="151" t="s">
        <v>25</v>
      </c>
      <c r="AA343" s="151"/>
      <c r="AB343" s="152"/>
    </row>
    <row r="344" spans="1:29" ht="26.25" customHeight="1">
      <c r="A344" s="142" t="s">
        <v>10</v>
      </c>
      <c r="B344" s="143"/>
      <c r="C344" s="143"/>
      <c r="D344" s="143"/>
      <c r="E344" s="153"/>
      <c r="F344" s="6">
        <v>1</v>
      </c>
      <c r="G344" s="194"/>
      <c r="H344" s="195"/>
      <c r="I344" s="197"/>
      <c r="J344" s="197"/>
      <c r="K344" s="197"/>
      <c r="L344" s="197"/>
      <c r="M344" s="197"/>
      <c r="N344" s="197"/>
      <c r="O344" s="197"/>
      <c r="P344" s="197"/>
      <c r="Q344" s="197"/>
      <c r="R344" s="197"/>
      <c r="S344" s="197"/>
      <c r="T344" s="197"/>
      <c r="U344" s="197"/>
      <c r="V344" s="198"/>
      <c r="W344" s="46" t="str">
        <f>IF(I344="","",VLOOKUP(I344,'リスト1(PC入力用)'!$C$2:$E$169,2,FALSE))</f>
        <v/>
      </c>
      <c r="X344" s="47" t="str">
        <f>IF(I344="","",VLOOKUP(I344,'リスト1(PC入力用)'!$C$2:$E$169,3,FALSE))</f>
        <v/>
      </c>
      <c r="Y344" s="22" t="str">
        <f>IF(X344="","",W344+X344)</f>
        <v/>
      </c>
      <c r="Z344" s="201" t="str">
        <f>IF(Y344="","",_xlfn.IFS(Y344=2,"対策の必要なし",Y344=3,"現時点では必要なし",Y344=4,"何らかの対策が必要",Y344=5,"優先的な対策が必要",Y344=6,"即座に対策が必要"))</f>
        <v/>
      </c>
      <c r="AA344" s="202"/>
      <c r="AB344" s="203"/>
    </row>
    <row r="345" spans="1:29" ht="26.25" customHeight="1">
      <c r="A345" s="115" t="s">
        <v>19</v>
      </c>
      <c r="B345" s="116"/>
      <c r="C345" s="116"/>
      <c r="D345" s="116"/>
      <c r="E345" s="135"/>
      <c r="F345" s="6">
        <v>2</v>
      </c>
      <c r="G345" s="194"/>
      <c r="H345" s="195"/>
      <c r="I345" s="197"/>
      <c r="J345" s="197"/>
      <c r="K345" s="197"/>
      <c r="L345" s="197"/>
      <c r="M345" s="197"/>
      <c r="N345" s="197"/>
      <c r="O345" s="197"/>
      <c r="P345" s="197"/>
      <c r="Q345" s="197"/>
      <c r="R345" s="197"/>
      <c r="S345" s="197"/>
      <c r="T345" s="197"/>
      <c r="U345" s="197"/>
      <c r="V345" s="198"/>
      <c r="W345" s="46" t="str">
        <f>IF(I345="","",VLOOKUP(I345,'リスト1(PC入力用)'!$C$2:$E$169,2,FALSE))</f>
        <v/>
      </c>
      <c r="X345" s="47" t="str">
        <f>IF(I345="","",VLOOKUP(I345,'リスト1(PC入力用)'!$C$2:$E$169,3,FALSE))</f>
        <v/>
      </c>
      <c r="Y345" s="22" t="str">
        <f>IF(X345="","",W345+X345)</f>
        <v/>
      </c>
      <c r="Z345" s="201" t="str">
        <f t="shared" ref="Z345:Z346" si="14">IF(Y345="","",_xlfn.IFS(Y345=2,"対策の必要なし",Y345=3,"現時点では必要なし",Y345=4,"何らかの対策が必要",Y345=5,"優先的な対策が必要",Y345=6,"即座に対策が必要"))</f>
        <v/>
      </c>
      <c r="AA345" s="202"/>
      <c r="AB345" s="203"/>
    </row>
    <row r="346" spans="1:29" ht="26.25" customHeight="1" thickBot="1">
      <c r="A346" s="117"/>
      <c r="B346" s="118"/>
      <c r="C346" s="118"/>
      <c r="D346" s="118"/>
      <c r="E346" s="136"/>
      <c r="F346" s="7">
        <v>3</v>
      </c>
      <c r="G346" s="182"/>
      <c r="H346" s="196"/>
      <c r="I346" s="199"/>
      <c r="J346" s="199"/>
      <c r="K346" s="199"/>
      <c r="L346" s="199"/>
      <c r="M346" s="199"/>
      <c r="N346" s="199"/>
      <c r="O346" s="199"/>
      <c r="P346" s="199"/>
      <c r="Q346" s="199"/>
      <c r="R346" s="199"/>
      <c r="S346" s="199"/>
      <c r="T346" s="199"/>
      <c r="U346" s="199"/>
      <c r="V346" s="200"/>
      <c r="W346" s="46" t="str">
        <f>IF(I346="","",VLOOKUP(I346,'リスト1(PC入力用)'!$C$2:$E$169,2,FALSE))</f>
        <v/>
      </c>
      <c r="X346" s="47" t="str">
        <f>IF(I346="","",VLOOKUP(I346,'リスト1(PC入力用)'!$C$2:$E$169,3,FALSE))</f>
        <v/>
      </c>
      <c r="Y346" s="23" t="str">
        <f>IF(X346="","",W346+X346)</f>
        <v/>
      </c>
      <c r="Z346" s="201" t="str">
        <f t="shared" si="14"/>
        <v/>
      </c>
      <c r="AA346" s="202"/>
      <c r="AB346" s="203"/>
    </row>
    <row r="347" spans="1:29" ht="26.25" customHeight="1" thickTop="1">
      <c r="A347" s="137" t="s">
        <v>17</v>
      </c>
      <c r="B347" s="138"/>
      <c r="C347" s="138"/>
      <c r="D347" s="138"/>
      <c r="E347" s="139"/>
      <c r="F347" s="8" t="s">
        <v>8</v>
      </c>
      <c r="G347" s="11" t="s">
        <v>30</v>
      </c>
      <c r="H347" s="225" t="s">
        <v>23</v>
      </c>
      <c r="I347" s="226"/>
      <c r="J347" s="226"/>
      <c r="K347" s="147" t="s">
        <v>24</v>
      </c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  <c r="AA347" s="140"/>
      <c r="AB347" s="141"/>
    </row>
    <row r="348" spans="1:29" ht="26.25" customHeight="1">
      <c r="A348" s="142" t="s">
        <v>33</v>
      </c>
      <c r="B348" s="143"/>
      <c r="C348" s="143"/>
      <c r="D348" s="143"/>
      <c r="E348" s="143"/>
      <c r="F348" s="9"/>
      <c r="G348" s="34" t="str">
        <f>IF(F348="","",VLOOKUP(F348,F344:Y346,20,FALSE))</f>
        <v/>
      </c>
      <c r="H348" s="219" t="str">
        <f>IF(F348="","",VLOOKUP(F348,F344:AB346,21,FALSE))</f>
        <v/>
      </c>
      <c r="I348" s="220"/>
      <c r="J348" s="221"/>
      <c r="K348" s="194"/>
      <c r="L348" s="195"/>
      <c r="M348" s="186"/>
      <c r="N348" s="184"/>
      <c r="O348" s="184"/>
      <c r="P348" s="184"/>
      <c r="Q348" s="184"/>
      <c r="R348" s="184"/>
      <c r="S348" s="184"/>
      <c r="T348" s="187"/>
      <c r="U348" s="184"/>
      <c r="V348" s="184"/>
      <c r="W348" s="184"/>
      <c r="X348" s="184"/>
      <c r="Y348" s="184"/>
      <c r="Z348" s="184"/>
      <c r="AA348" s="184"/>
      <c r="AB348" s="185"/>
    </row>
    <row r="349" spans="1:29" ht="26.25" customHeight="1">
      <c r="A349" s="115" t="s">
        <v>31</v>
      </c>
      <c r="B349" s="116"/>
      <c r="C349" s="116"/>
      <c r="D349" s="116"/>
      <c r="E349" s="116"/>
      <c r="F349" s="9"/>
      <c r="G349" s="34" t="str">
        <f>IF(F349="","",VLOOKUP(F349,F344:Y346,20,FALSE))</f>
        <v/>
      </c>
      <c r="H349" s="219" t="str">
        <f>IF(F349="","",VLOOKUP(F349,F344:AB346,21,FALSE))</f>
        <v/>
      </c>
      <c r="I349" s="220"/>
      <c r="J349" s="221"/>
      <c r="K349" s="194"/>
      <c r="L349" s="195"/>
      <c r="M349" s="186"/>
      <c r="N349" s="184"/>
      <c r="O349" s="184"/>
      <c r="P349" s="184"/>
      <c r="Q349" s="184"/>
      <c r="R349" s="184"/>
      <c r="S349" s="184"/>
      <c r="T349" s="187"/>
      <c r="U349" s="184"/>
      <c r="V349" s="184"/>
      <c r="W349" s="184"/>
      <c r="X349" s="184"/>
      <c r="Y349" s="184"/>
      <c r="Z349" s="184"/>
      <c r="AA349" s="184"/>
      <c r="AB349" s="185"/>
    </row>
    <row r="350" spans="1:29" ht="26.25" customHeight="1" thickBot="1">
      <c r="A350" s="117"/>
      <c r="B350" s="118"/>
      <c r="C350" s="118"/>
      <c r="D350" s="118"/>
      <c r="E350" s="118"/>
      <c r="F350" s="10"/>
      <c r="G350" s="34" t="str">
        <f>IF(F350="","",VLOOKUP(F350,F344:Y346,20,FALSE))</f>
        <v/>
      </c>
      <c r="H350" s="222" t="str">
        <f>IF(F350="","",VLOOKUP(F350,F344:AB346,21,FALSE))</f>
        <v/>
      </c>
      <c r="I350" s="223"/>
      <c r="J350" s="224"/>
      <c r="K350" s="182"/>
      <c r="L350" s="196"/>
      <c r="M350" s="204"/>
      <c r="N350" s="181"/>
      <c r="O350" s="181"/>
      <c r="P350" s="181"/>
      <c r="Q350" s="181"/>
      <c r="R350" s="181"/>
      <c r="S350" s="181"/>
      <c r="T350" s="205"/>
      <c r="U350" s="184"/>
      <c r="V350" s="184"/>
      <c r="W350" s="184"/>
      <c r="X350" s="184"/>
      <c r="Y350" s="184"/>
      <c r="Z350" s="184"/>
      <c r="AA350" s="184"/>
      <c r="AB350" s="185"/>
    </row>
    <row r="351" spans="1:29" ht="26.25" customHeight="1" thickTop="1">
      <c r="A351" s="123" t="s">
        <v>13</v>
      </c>
      <c r="B351" s="124"/>
      <c r="C351" s="124"/>
      <c r="D351" s="124"/>
      <c r="E351" s="124"/>
      <c r="F351" s="229"/>
      <c r="G351" s="230"/>
      <c r="H351" s="230"/>
      <c r="I351" s="230"/>
      <c r="J351" s="230"/>
      <c r="K351" s="230"/>
      <c r="L351" s="230"/>
      <c r="M351" s="230"/>
      <c r="N351" s="230"/>
      <c r="O351" s="230"/>
      <c r="P351" s="230"/>
      <c r="Q351" s="230"/>
      <c r="R351" s="230"/>
      <c r="S351" s="230"/>
      <c r="T351" s="230"/>
      <c r="U351" s="230"/>
      <c r="V351" s="230"/>
      <c r="W351" s="230"/>
      <c r="X351" s="230"/>
      <c r="Y351" s="131" t="s">
        <v>35</v>
      </c>
      <c r="Z351" s="131"/>
      <c r="AA351" s="131"/>
      <c r="AB351" s="132"/>
    </row>
    <row r="352" spans="1:29" ht="26.25" customHeight="1" thickBot="1">
      <c r="A352" s="125"/>
      <c r="B352" s="126"/>
      <c r="C352" s="126"/>
      <c r="D352" s="126"/>
      <c r="E352" s="126"/>
      <c r="F352" s="231"/>
      <c r="G352" s="232"/>
      <c r="H352" s="232"/>
      <c r="I352" s="232"/>
      <c r="J352" s="232"/>
      <c r="K352" s="232"/>
      <c r="L352" s="232"/>
      <c r="M352" s="232"/>
      <c r="N352" s="232"/>
      <c r="O352" s="232"/>
      <c r="P352" s="232"/>
      <c r="Q352" s="232"/>
      <c r="R352" s="232"/>
      <c r="S352" s="232"/>
      <c r="T352" s="232"/>
      <c r="U352" s="232"/>
      <c r="V352" s="232"/>
      <c r="W352" s="232"/>
      <c r="X352" s="232"/>
      <c r="Y352" s="133"/>
      <c r="Z352" s="133"/>
      <c r="AA352" s="133"/>
      <c r="AB352" s="134"/>
    </row>
    <row r="353" spans="1:29" ht="26.25" customHeight="1" thickTop="1">
      <c r="A353" s="101" t="s">
        <v>11</v>
      </c>
      <c r="B353" s="208" t="str">
        <f>IF(B329="","",B329)</f>
        <v/>
      </c>
      <c r="C353" s="209"/>
      <c r="D353" s="209"/>
      <c r="E353" s="210"/>
      <c r="F353" s="112" t="s">
        <v>12</v>
      </c>
      <c r="G353" s="14" t="s">
        <v>14</v>
      </c>
      <c r="H353" s="15">
        <v>2</v>
      </c>
      <c r="I353" s="13">
        <v>3</v>
      </c>
      <c r="J353" s="15">
        <v>4</v>
      </c>
      <c r="K353" s="15">
        <v>5</v>
      </c>
      <c r="L353" s="16">
        <v>6</v>
      </c>
      <c r="M353" s="16">
        <v>7</v>
      </c>
      <c r="N353" s="16">
        <v>8</v>
      </c>
      <c r="O353" s="16">
        <v>9</v>
      </c>
      <c r="P353" s="16">
        <v>10</v>
      </c>
      <c r="Q353" s="15">
        <v>11</v>
      </c>
      <c r="R353" s="16">
        <v>12</v>
      </c>
      <c r="S353" s="16">
        <v>13</v>
      </c>
      <c r="T353" s="16">
        <v>14</v>
      </c>
      <c r="U353" s="16">
        <v>15</v>
      </c>
      <c r="V353" s="16">
        <v>16</v>
      </c>
      <c r="W353" s="16">
        <v>17</v>
      </c>
      <c r="X353" s="16">
        <v>18</v>
      </c>
      <c r="Y353" s="16">
        <v>19</v>
      </c>
      <c r="Z353" s="18">
        <v>20</v>
      </c>
      <c r="AA353" s="86"/>
      <c r="AB353" s="87"/>
    </row>
    <row r="354" spans="1:29" ht="26.25" customHeight="1">
      <c r="A354" s="101"/>
      <c r="B354" s="211"/>
      <c r="C354" s="212"/>
      <c r="D354" s="212"/>
      <c r="E354" s="213"/>
      <c r="F354" s="113"/>
      <c r="G354" s="217"/>
      <c r="H354" s="217"/>
      <c r="I354" s="217"/>
      <c r="J354" s="217"/>
      <c r="K354" s="217"/>
      <c r="L354" s="217"/>
      <c r="M354" s="217"/>
      <c r="N354" s="217"/>
      <c r="O354" s="217"/>
      <c r="P354" s="217"/>
      <c r="Q354" s="217"/>
      <c r="R354" s="217"/>
      <c r="S354" s="217"/>
      <c r="T354" s="217"/>
      <c r="U354" s="217"/>
      <c r="V354" s="217"/>
      <c r="W354" s="217"/>
      <c r="X354" s="217"/>
      <c r="Y354" s="217"/>
      <c r="Z354" s="217"/>
      <c r="AA354" s="88"/>
      <c r="AB354" s="89"/>
    </row>
    <row r="355" spans="1:29" ht="26.25" customHeight="1">
      <c r="A355" s="101"/>
      <c r="B355" s="211"/>
      <c r="C355" s="212"/>
      <c r="D355" s="212"/>
      <c r="E355" s="213"/>
      <c r="F355" s="113"/>
      <c r="G355" s="217"/>
      <c r="H355" s="217"/>
      <c r="I355" s="217"/>
      <c r="J355" s="217"/>
      <c r="K355" s="217"/>
      <c r="L355" s="217"/>
      <c r="M355" s="217"/>
      <c r="N355" s="217"/>
      <c r="O355" s="217"/>
      <c r="P355" s="217"/>
      <c r="Q355" s="217"/>
      <c r="R355" s="217"/>
      <c r="S355" s="217"/>
      <c r="T355" s="217"/>
      <c r="U355" s="217"/>
      <c r="V355" s="217"/>
      <c r="W355" s="217"/>
      <c r="X355" s="217"/>
      <c r="Y355" s="217"/>
      <c r="Z355" s="217"/>
      <c r="AA355" s="88"/>
      <c r="AB355" s="89"/>
    </row>
    <row r="356" spans="1:29" ht="26.25" customHeight="1">
      <c r="A356" s="102"/>
      <c r="B356" s="214"/>
      <c r="C356" s="215"/>
      <c r="D356" s="215"/>
      <c r="E356" s="216"/>
      <c r="F356" s="114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90"/>
      <c r="AB356" s="91"/>
    </row>
    <row r="357" spans="1:29" ht="26.25" customHeight="1">
      <c r="A357" s="28"/>
      <c r="B357" s="29"/>
      <c r="C357" s="29"/>
      <c r="D357" s="29"/>
      <c r="E357" s="29"/>
      <c r="F357" s="28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27"/>
      <c r="Z357" s="27"/>
      <c r="AA357" s="26"/>
      <c r="AB357" s="26"/>
    </row>
    <row r="358" spans="1:29" ht="26.25" customHeight="1">
      <c r="A358" s="92" t="s">
        <v>9</v>
      </c>
      <c r="B358" s="93"/>
      <c r="C358" s="64" t="s">
        <v>21</v>
      </c>
      <c r="D358" s="64"/>
      <c r="E358" s="64"/>
      <c r="F358" s="64"/>
      <c r="G358" s="98"/>
      <c r="H358" s="61" t="s">
        <v>15</v>
      </c>
      <c r="I358" s="61"/>
      <c r="J358" s="64" t="s">
        <v>20</v>
      </c>
      <c r="K358" s="64"/>
      <c r="L358" s="64"/>
      <c r="M358" s="64"/>
      <c r="N358" s="64"/>
      <c r="O358" s="98"/>
      <c r="P358" s="61" t="s">
        <v>29</v>
      </c>
      <c r="Q358" s="61"/>
      <c r="R358" s="61"/>
      <c r="S358" s="61"/>
      <c r="T358" s="64" t="s">
        <v>26</v>
      </c>
      <c r="U358" s="64"/>
      <c r="V358" s="64"/>
      <c r="W358" s="67" t="s">
        <v>23</v>
      </c>
      <c r="X358" s="68"/>
      <c r="Y358" s="73" t="s">
        <v>34</v>
      </c>
      <c r="Z358" s="73"/>
      <c r="AA358" s="73"/>
      <c r="AB358" s="74"/>
    </row>
    <row r="359" spans="1:29" ht="26.25" customHeight="1">
      <c r="A359" s="94"/>
      <c r="B359" s="95"/>
      <c r="C359" s="65"/>
      <c r="D359" s="65"/>
      <c r="E359" s="65"/>
      <c r="F359" s="65"/>
      <c r="G359" s="99"/>
      <c r="H359" s="62"/>
      <c r="I359" s="62"/>
      <c r="J359" s="65"/>
      <c r="K359" s="65"/>
      <c r="L359" s="65"/>
      <c r="M359" s="65"/>
      <c r="N359" s="65"/>
      <c r="O359" s="99"/>
      <c r="P359" s="62"/>
      <c r="Q359" s="62"/>
      <c r="R359" s="62"/>
      <c r="S359" s="62"/>
      <c r="T359" s="65"/>
      <c r="U359" s="65"/>
      <c r="V359" s="65"/>
      <c r="W359" s="69"/>
      <c r="X359" s="70"/>
      <c r="Y359" s="75"/>
      <c r="Z359" s="75"/>
      <c r="AA359" s="75"/>
      <c r="AB359" s="76"/>
    </row>
    <row r="360" spans="1:29" ht="26.25" customHeight="1">
      <c r="A360" s="96"/>
      <c r="B360" s="97"/>
      <c r="C360" s="66"/>
      <c r="D360" s="66"/>
      <c r="E360" s="66"/>
      <c r="F360" s="66"/>
      <c r="G360" s="100"/>
      <c r="H360" s="63"/>
      <c r="I360" s="63"/>
      <c r="J360" s="66"/>
      <c r="K360" s="66"/>
      <c r="L360" s="66"/>
      <c r="M360" s="66"/>
      <c r="N360" s="66"/>
      <c r="O360" s="100"/>
      <c r="P360" s="63"/>
      <c r="Q360" s="63"/>
      <c r="R360" s="63"/>
      <c r="S360" s="63"/>
      <c r="T360" s="66"/>
      <c r="U360" s="66"/>
      <c r="V360" s="66"/>
      <c r="W360" s="71"/>
      <c r="X360" s="72"/>
      <c r="Y360" s="77"/>
      <c r="Z360" s="77"/>
      <c r="AA360" s="77"/>
      <c r="AB360" s="78"/>
    </row>
    <row r="361" spans="1:29" ht="26.25" customHeight="1">
      <c r="A361" s="165" t="s">
        <v>22</v>
      </c>
      <c r="B361" s="165"/>
      <c r="C361" s="165"/>
      <c r="D361" s="165"/>
      <c r="E361" s="165"/>
      <c r="F361" s="165"/>
      <c r="G361" s="165"/>
      <c r="H361" s="165"/>
      <c r="I361" s="165"/>
      <c r="J361" s="165"/>
      <c r="K361" s="165"/>
      <c r="L361" s="165"/>
      <c r="M361" s="1"/>
      <c r="N361" s="1"/>
      <c r="O361" s="1"/>
      <c r="P361" s="2"/>
      <c r="T361" s="227" t="str">
        <f>IF(T337="","",T337+1)</f>
        <v/>
      </c>
      <c r="U361" s="227"/>
      <c r="V361" s="227"/>
      <c r="W361" s="227"/>
      <c r="X361" s="227"/>
      <c r="Y361" s="227"/>
      <c r="Z361" s="227"/>
      <c r="AA361" s="207" t="str">
        <f>IF(T361="","",T361)</f>
        <v/>
      </c>
      <c r="AB361" s="207"/>
      <c r="AC361" s="21"/>
    </row>
    <row r="362" spans="1:29" ht="26.25" customHeight="1">
      <c r="A362" s="166"/>
      <c r="B362" s="166"/>
      <c r="C362" s="166"/>
      <c r="D362" s="166"/>
      <c r="E362" s="166"/>
      <c r="F362" s="167"/>
      <c r="G362" s="167"/>
      <c r="H362" s="167"/>
      <c r="I362" s="167"/>
      <c r="J362" s="167"/>
      <c r="K362" s="167"/>
      <c r="L362" s="167"/>
      <c r="M362" s="168" t="s">
        <v>5</v>
      </c>
      <c r="N362" s="168"/>
      <c r="O362" s="228" t="str">
        <f>IF(O338="","",O338)</f>
        <v/>
      </c>
      <c r="P362" s="228"/>
      <c r="Q362" s="228"/>
      <c r="R362" s="228"/>
      <c r="S362" s="228"/>
      <c r="T362" s="228"/>
      <c r="U362" s="228"/>
      <c r="V362" s="228"/>
      <c r="W362" s="228"/>
      <c r="X362" s="228"/>
      <c r="Y362" s="228"/>
      <c r="Z362" s="228"/>
      <c r="AA362" s="228"/>
      <c r="AB362" s="228"/>
    </row>
    <row r="363" spans="1:29" ht="26.25" customHeight="1">
      <c r="A363" s="170" t="s">
        <v>6</v>
      </c>
      <c r="B363" s="171"/>
      <c r="C363" s="171"/>
      <c r="D363" s="171"/>
      <c r="E363" s="172"/>
      <c r="F363" s="176"/>
      <c r="G363" s="177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8"/>
      <c r="S363" s="177"/>
      <c r="T363" s="177"/>
      <c r="U363" s="177"/>
      <c r="V363" s="177"/>
      <c r="W363" s="177"/>
      <c r="X363" s="177"/>
      <c r="Y363" s="177"/>
      <c r="Z363" s="177"/>
      <c r="AA363" s="177"/>
      <c r="AB363" s="179"/>
    </row>
    <row r="364" spans="1:29" ht="26.25" customHeight="1" thickBot="1">
      <c r="A364" s="173"/>
      <c r="B364" s="174"/>
      <c r="C364" s="174"/>
      <c r="D364" s="174"/>
      <c r="E364" s="175"/>
      <c r="F364" s="180"/>
      <c r="G364" s="181"/>
      <c r="H364" s="181"/>
      <c r="I364" s="181"/>
      <c r="J364" s="181"/>
      <c r="K364" s="181"/>
      <c r="L364" s="181"/>
      <c r="M364" s="181"/>
      <c r="N364" s="181"/>
      <c r="O364" s="181"/>
      <c r="P364" s="181"/>
      <c r="Q364" s="181"/>
      <c r="R364" s="182"/>
      <c r="S364" s="181"/>
      <c r="T364" s="181"/>
      <c r="U364" s="181"/>
      <c r="V364" s="181"/>
      <c r="W364" s="181"/>
      <c r="X364" s="181"/>
      <c r="Y364" s="181"/>
      <c r="Z364" s="181"/>
      <c r="AA364" s="181"/>
      <c r="AB364" s="183"/>
    </row>
    <row r="365" spans="1:29" ht="26.25" customHeight="1" thickTop="1">
      <c r="A365" s="154" t="s">
        <v>7</v>
      </c>
      <c r="B365" s="155"/>
      <c r="C365" s="155"/>
      <c r="D365" s="155"/>
      <c r="E365" s="155"/>
      <c r="F365" s="155"/>
      <c r="G365" s="155"/>
      <c r="H365" s="155"/>
      <c r="I365" s="155"/>
      <c r="J365" s="155"/>
      <c r="K365" s="155"/>
      <c r="L365" s="156"/>
      <c r="M365" s="12">
        <v>1</v>
      </c>
      <c r="N365" s="188"/>
      <c r="O365" s="188"/>
      <c r="P365" s="188"/>
      <c r="Q365" s="188"/>
      <c r="R365" s="188"/>
      <c r="S365" s="188"/>
      <c r="T365" s="189"/>
      <c r="U365" s="17">
        <v>3</v>
      </c>
      <c r="V365" s="192"/>
      <c r="W365" s="192"/>
      <c r="X365" s="192"/>
      <c r="Y365" s="192"/>
      <c r="Z365" s="192"/>
      <c r="AA365" s="192"/>
      <c r="AB365" s="193"/>
    </row>
    <row r="366" spans="1:29" ht="26.25" customHeight="1" thickBot="1">
      <c r="A366" s="160" t="s">
        <v>18</v>
      </c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2"/>
      <c r="M366" s="3">
        <v>2</v>
      </c>
      <c r="N366" s="190"/>
      <c r="O366" s="190"/>
      <c r="P366" s="190"/>
      <c r="Q366" s="190"/>
      <c r="R366" s="190"/>
      <c r="S366" s="190"/>
      <c r="T366" s="191"/>
      <c r="U366" s="3">
        <v>4</v>
      </c>
      <c r="V366" s="181"/>
      <c r="W366" s="181"/>
      <c r="X366" s="181"/>
      <c r="Y366" s="181"/>
      <c r="Z366" s="181"/>
      <c r="AA366" s="181"/>
      <c r="AB366" s="183"/>
    </row>
    <row r="367" spans="1:29" ht="26.25" customHeight="1" thickTop="1">
      <c r="A367" s="137" t="s">
        <v>16</v>
      </c>
      <c r="B367" s="138"/>
      <c r="C367" s="138"/>
      <c r="D367" s="138"/>
      <c r="E367" s="139"/>
      <c r="F367" s="5" t="s">
        <v>8</v>
      </c>
      <c r="G367" s="147" t="s">
        <v>141</v>
      </c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1"/>
      <c r="W367" s="148" t="s">
        <v>28</v>
      </c>
      <c r="X367" s="149"/>
      <c r="Y367" s="150"/>
      <c r="Z367" s="151" t="s">
        <v>25</v>
      </c>
      <c r="AA367" s="151"/>
      <c r="AB367" s="152"/>
    </row>
    <row r="368" spans="1:29" ht="26.25" customHeight="1">
      <c r="A368" s="142" t="s">
        <v>10</v>
      </c>
      <c r="B368" s="143"/>
      <c r="C368" s="143"/>
      <c r="D368" s="143"/>
      <c r="E368" s="153"/>
      <c r="F368" s="6">
        <v>1</v>
      </c>
      <c r="G368" s="194"/>
      <c r="H368" s="195"/>
      <c r="I368" s="197"/>
      <c r="J368" s="197"/>
      <c r="K368" s="197"/>
      <c r="L368" s="197"/>
      <c r="M368" s="197"/>
      <c r="N368" s="197"/>
      <c r="O368" s="197"/>
      <c r="P368" s="197"/>
      <c r="Q368" s="197"/>
      <c r="R368" s="197"/>
      <c r="S368" s="197"/>
      <c r="T368" s="197"/>
      <c r="U368" s="197"/>
      <c r="V368" s="198"/>
      <c r="W368" s="46" t="str">
        <f>IF(I368="","",VLOOKUP(I368,'リスト1(PC入力用)'!$C$2:$E$169,2,FALSE))</f>
        <v/>
      </c>
      <c r="X368" s="47" t="str">
        <f>IF(I368="","",VLOOKUP(I368,'リスト1(PC入力用)'!$C$2:$E$169,3,FALSE))</f>
        <v/>
      </c>
      <c r="Y368" s="22" t="str">
        <f>IF(X368="","",W368+X368)</f>
        <v/>
      </c>
      <c r="Z368" s="201" t="str">
        <f>IF(Y368="","",_xlfn.IFS(Y368=2,"対策の必要なし",Y368=3,"現時点では必要なし",Y368=4,"何らかの対策が必要",Y368=5,"優先的な対策が必要",Y368=6,"即座に対策が必要"))</f>
        <v/>
      </c>
      <c r="AA368" s="202"/>
      <c r="AB368" s="203"/>
    </row>
    <row r="369" spans="1:28" ht="26.25" customHeight="1">
      <c r="A369" s="115" t="s">
        <v>19</v>
      </c>
      <c r="B369" s="116"/>
      <c r="C369" s="116"/>
      <c r="D369" s="116"/>
      <c r="E369" s="135"/>
      <c r="F369" s="6">
        <v>2</v>
      </c>
      <c r="G369" s="194"/>
      <c r="H369" s="195"/>
      <c r="I369" s="197"/>
      <c r="J369" s="197"/>
      <c r="K369" s="197"/>
      <c r="L369" s="197"/>
      <c r="M369" s="197"/>
      <c r="N369" s="197"/>
      <c r="O369" s="197"/>
      <c r="P369" s="197"/>
      <c r="Q369" s="197"/>
      <c r="R369" s="197"/>
      <c r="S369" s="197"/>
      <c r="T369" s="197"/>
      <c r="U369" s="197"/>
      <c r="V369" s="198"/>
      <c r="W369" s="46" t="str">
        <f>IF(I369="","",VLOOKUP(I369,'リスト1(PC入力用)'!$C$2:$E$169,2,FALSE))</f>
        <v/>
      </c>
      <c r="X369" s="47" t="str">
        <f>IF(I369="","",VLOOKUP(I369,'リスト1(PC入力用)'!$C$2:$E$169,3,FALSE))</f>
        <v/>
      </c>
      <c r="Y369" s="22" t="str">
        <f>IF(X369="","",W369+X369)</f>
        <v/>
      </c>
      <c r="Z369" s="201" t="str">
        <f t="shared" ref="Z369:Z370" si="15">IF(Y369="","",_xlfn.IFS(Y369=2,"対策の必要なし",Y369=3,"現時点では必要なし",Y369=4,"何らかの対策が必要",Y369=5,"優先的な対策が必要",Y369=6,"即座に対策が必要"))</f>
        <v/>
      </c>
      <c r="AA369" s="202"/>
      <c r="AB369" s="203"/>
    </row>
    <row r="370" spans="1:28" ht="26.25" customHeight="1" thickBot="1">
      <c r="A370" s="117"/>
      <c r="B370" s="118"/>
      <c r="C370" s="118"/>
      <c r="D370" s="118"/>
      <c r="E370" s="136"/>
      <c r="F370" s="7">
        <v>3</v>
      </c>
      <c r="G370" s="182"/>
      <c r="H370" s="196"/>
      <c r="I370" s="199"/>
      <c r="J370" s="199"/>
      <c r="K370" s="199"/>
      <c r="L370" s="199"/>
      <c r="M370" s="199"/>
      <c r="N370" s="199"/>
      <c r="O370" s="199"/>
      <c r="P370" s="199"/>
      <c r="Q370" s="199"/>
      <c r="R370" s="199"/>
      <c r="S370" s="199"/>
      <c r="T370" s="199"/>
      <c r="U370" s="199"/>
      <c r="V370" s="200"/>
      <c r="W370" s="46" t="str">
        <f>IF(I370="","",VLOOKUP(I370,'リスト1(PC入力用)'!$C$2:$E$169,2,FALSE))</f>
        <v/>
      </c>
      <c r="X370" s="47" t="str">
        <f>IF(I370="","",VLOOKUP(I370,'リスト1(PC入力用)'!$C$2:$E$169,3,FALSE))</f>
        <v/>
      </c>
      <c r="Y370" s="23" t="str">
        <f>IF(X370="","",W370+X370)</f>
        <v/>
      </c>
      <c r="Z370" s="201" t="str">
        <f t="shared" si="15"/>
        <v/>
      </c>
      <c r="AA370" s="202"/>
      <c r="AB370" s="203"/>
    </row>
    <row r="371" spans="1:28" ht="26.25" customHeight="1" thickTop="1">
      <c r="A371" s="137" t="s">
        <v>17</v>
      </c>
      <c r="B371" s="138"/>
      <c r="C371" s="138"/>
      <c r="D371" s="138"/>
      <c r="E371" s="139"/>
      <c r="F371" s="8" t="s">
        <v>8</v>
      </c>
      <c r="G371" s="11" t="s">
        <v>30</v>
      </c>
      <c r="H371" s="225" t="s">
        <v>23</v>
      </c>
      <c r="I371" s="226"/>
      <c r="J371" s="226"/>
      <c r="K371" s="147" t="s">
        <v>24</v>
      </c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  <c r="AA371" s="140"/>
      <c r="AB371" s="141"/>
    </row>
    <row r="372" spans="1:28" ht="26.25" customHeight="1">
      <c r="A372" s="142" t="s">
        <v>33</v>
      </c>
      <c r="B372" s="143"/>
      <c r="C372" s="143"/>
      <c r="D372" s="143"/>
      <c r="E372" s="143"/>
      <c r="F372" s="9"/>
      <c r="G372" s="34" t="str">
        <f>IF(F372="","",VLOOKUP(F372,F368:Y370,20,FALSE))</f>
        <v/>
      </c>
      <c r="H372" s="219" t="str">
        <f>IF(F372="","",VLOOKUP(F372,F368:AB370,21,FALSE))</f>
        <v/>
      </c>
      <c r="I372" s="220"/>
      <c r="J372" s="221"/>
      <c r="K372" s="194"/>
      <c r="L372" s="195"/>
      <c r="M372" s="186"/>
      <c r="N372" s="184"/>
      <c r="O372" s="184"/>
      <c r="P372" s="184"/>
      <c r="Q372" s="184"/>
      <c r="R372" s="184"/>
      <c r="S372" s="184"/>
      <c r="T372" s="187"/>
      <c r="U372" s="184"/>
      <c r="V372" s="184"/>
      <c r="W372" s="184"/>
      <c r="X372" s="184"/>
      <c r="Y372" s="184"/>
      <c r="Z372" s="184"/>
      <c r="AA372" s="184"/>
      <c r="AB372" s="185"/>
    </row>
    <row r="373" spans="1:28" ht="26.25" customHeight="1">
      <c r="A373" s="115" t="s">
        <v>31</v>
      </c>
      <c r="B373" s="116"/>
      <c r="C373" s="116"/>
      <c r="D373" s="116"/>
      <c r="E373" s="116"/>
      <c r="F373" s="9"/>
      <c r="G373" s="34" t="str">
        <f>IF(F373="","",VLOOKUP(F373,F368:Y370,20,FALSE))</f>
        <v/>
      </c>
      <c r="H373" s="219" t="str">
        <f>IF(F373="","",VLOOKUP(F373,F368:AB370,21,FALSE))</f>
        <v/>
      </c>
      <c r="I373" s="220"/>
      <c r="J373" s="221"/>
      <c r="K373" s="194"/>
      <c r="L373" s="195"/>
      <c r="M373" s="186"/>
      <c r="N373" s="184"/>
      <c r="O373" s="184"/>
      <c r="P373" s="184"/>
      <c r="Q373" s="184"/>
      <c r="R373" s="184"/>
      <c r="S373" s="184"/>
      <c r="T373" s="187"/>
      <c r="U373" s="184"/>
      <c r="V373" s="184"/>
      <c r="W373" s="184"/>
      <c r="X373" s="184"/>
      <c r="Y373" s="184"/>
      <c r="Z373" s="184"/>
      <c r="AA373" s="184"/>
      <c r="AB373" s="185"/>
    </row>
    <row r="374" spans="1:28" ht="26.25" customHeight="1" thickBot="1">
      <c r="A374" s="117"/>
      <c r="B374" s="118"/>
      <c r="C374" s="118"/>
      <c r="D374" s="118"/>
      <c r="E374" s="118"/>
      <c r="F374" s="10"/>
      <c r="G374" s="34" t="str">
        <f>IF(F374="","",VLOOKUP(F374,F368:Y370,20,FALSE))</f>
        <v/>
      </c>
      <c r="H374" s="222" t="str">
        <f>IF(F374="","",VLOOKUP(F374,F368:AB370,21,FALSE))</f>
        <v/>
      </c>
      <c r="I374" s="223"/>
      <c r="J374" s="224"/>
      <c r="K374" s="182"/>
      <c r="L374" s="196"/>
      <c r="M374" s="204"/>
      <c r="N374" s="181"/>
      <c r="O374" s="181"/>
      <c r="P374" s="181"/>
      <c r="Q374" s="181"/>
      <c r="R374" s="181"/>
      <c r="S374" s="181"/>
      <c r="T374" s="205"/>
      <c r="U374" s="184"/>
      <c r="V374" s="184"/>
      <c r="W374" s="184"/>
      <c r="X374" s="184"/>
      <c r="Y374" s="184"/>
      <c r="Z374" s="184"/>
      <c r="AA374" s="184"/>
      <c r="AB374" s="185"/>
    </row>
    <row r="375" spans="1:28" ht="26.25" customHeight="1" thickTop="1">
      <c r="A375" s="123" t="s">
        <v>13</v>
      </c>
      <c r="B375" s="124"/>
      <c r="C375" s="124"/>
      <c r="D375" s="124"/>
      <c r="E375" s="124"/>
      <c r="F375" s="229"/>
      <c r="G375" s="230"/>
      <c r="H375" s="230"/>
      <c r="I375" s="230"/>
      <c r="J375" s="230"/>
      <c r="K375" s="230"/>
      <c r="L375" s="230"/>
      <c r="M375" s="230"/>
      <c r="N375" s="230"/>
      <c r="O375" s="230"/>
      <c r="P375" s="230"/>
      <c r="Q375" s="230"/>
      <c r="R375" s="230"/>
      <c r="S375" s="230"/>
      <c r="T375" s="230"/>
      <c r="U375" s="230"/>
      <c r="V375" s="230"/>
      <c r="W375" s="230"/>
      <c r="X375" s="230"/>
      <c r="Y375" s="131" t="s">
        <v>35</v>
      </c>
      <c r="Z375" s="131"/>
      <c r="AA375" s="131"/>
      <c r="AB375" s="132"/>
    </row>
    <row r="376" spans="1:28" ht="26.25" customHeight="1" thickBot="1">
      <c r="A376" s="125"/>
      <c r="B376" s="126"/>
      <c r="C376" s="126"/>
      <c r="D376" s="126"/>
      <c r="E376" s="126"/>
      <c r="F376" s="231"/>
      <c r="G376" s="232"/>
      <c r="H376" s="232"/>
      <c r="I376" s="232"/>
      <c r="J376" s="232"/>
      <c r="K376" s="232"/>
      <c r="L376" s="232"/>
      <c r="M376" s="232"/>
      <c r="N376" s="232"/>
      <c r="O376" s="232"/>
      <c r="P376" s="232"/>
      <c r="Q376" s="232"/>
      <c r="R376" s="232"/>
      <c r="S376" s="232"/>
      <c r="T376" s="232"/>
      <c r="U376" s="232"/>
      <c r="V376" s="232"/>
      <c r="W376" s="232"/>
      <c r="X376" s="232"/>
      <c r="Y376" s="133"/>
      <c r="Z376" s="133"/>
      <c r="AA376" s="133"/>
      <c r="AB376" s="134"/>
    </row>
    <row r="377" spans="1:28" ht="26.25" customHeight="1" thickTop="1">
      <c r="A377" s="101" t="s">
        <v>11</v>
      </c>
      <c r="B377" s="208" t="str">
        <f>IF(B353="","",B353)</f>
        <v/>
      </c>
      <c r="C377" s="209"/>
      <c r="D377" s="209"/>
      <c r="E377" s="210"/>
      <c r="F377" s="112" t="s">
        <v>12</v>
      </c>
      <c r="G377" s="14" t="s">
        <v>14</v>
      </c>
      <c r="H377" s="15">
        <v>2</v>
      </c>
      <c r="I377" s="13">
        <v>3</v>
      </c>
      <c r="J377" s="15">
        <v>4</v>
      </c>
      <c r="K377" s="15">
        <v>5</v>
      </c>
      <c r="L377" s="16">
        <v>6</v>
      </c>
      <c r="M377" s="16">
        <v>7</v>
      </c>
      <c r="N377" s="16">
        <v>8</v>
      </c>
      <c r="O377" s="16">
        <v>9</v>
      </c>
      <c r="P377" s="16">
        <v>10</v>
      </c>
      <c r="Q377" s="15">
        <v>11</v>
      </c>
      <c r="R377" s="16">
        <v>12</v>
      </c>
      <c r="S377" s="16">
        <v>13</v>
      </c>
      <c r="T377" s="16">
        <v>14</v>
      </c>
      <c r="U377" s="16">
        <v>15</v>
      </c>
      <c r="V377" s="16">
        <v>16</v>
      </c>
      <c r="W377" s="16">
        <v>17</v>
      </c>
      <c r="X377" s="16">
        <v>18</v>
      </c>
      <c r="Y377" s="16">
        <v>19</v>
      </c>
      <c r="Z377" s="18">
        <v>20</v>
      </c>
      <c r="AA377" s="86"/>
      <c r="AB377" s="87"/>
    </row>
    <row r="378" spans="1:28" ht="26.25" customHeight="1">
      <c r="A378" s="101"/>
      <c r="B378" s="211"/>
      <c r="C378" s="212"/>
      <c r="D378" s="212"/>
      <c r="E378" s="213"/>
      <c r="F378" s="113"/>
      <c r="G378" s="217"/>
      <c r="H378" s="217"/>
      <c r="I378" s="217"/>
      <c r="J378" s="217"/>
      <c r="K378" s="217"/>
      <c r="L378" s="217"/>
      <c r="M378" s="217"/>
      <c r="N378" s="217"/>
      <c r="O378" s="217"/>
      <c r="P378" s="217"/>
      <c r="Q378" s="217"/>
      <c r="R378" s="217"/>
      <c r="S378" s="217"/>
      <c r="T378" s="217"/>
      <c r="U378" s="217"/>
      <c r="V378" s="217"/>
      <c r="W378" s="217"/>
      <c r="X378" s="217"/>
      <c r="Y378" s="217"/>
      <c r="Z378" s="217"/>
      <c r="AA378" s="88"/>
      <c r="AB378" s="89"/>
    </row>
    <row r="379" spans="1:28" ht="26.25" customHeight="1">
      <c r="A379" s="101"/>
      <c r="B379" s="211"/>
      <c r="C379" s="212"/>
      <c r="D379" s="212"/>
      <c r="E379" s="213"/>
      <c r="F379" s="113"/>
      <c r="G379" s="217"/>
      <c r="H379" s="217"/>
      <c r="I379" s="217"/>
      <c r="J379" s="217"/>
      <c r="K379" s="217"/>
      <c r="L379" s="217"/>
      <c r="M379" s="217"/>
      <c r="N379" s="217"/>
      <c r="O379" s="217"/>
      <c r="P379" s="217"/>
      <c r="Q379" s="217"/>
      <c r="R379" s="217"/>
      <c r="S379" s="217"/>
      <c r="T379" s="217"/>
      <c r="U379" s="217"/>
      <c r="V379" s="217"/>
      <c r="W379" s="217"/>
      <c r="X379" s="217"/>
      <c r="Y379" s="217"/>
      <c r="Z379" s="217"/>
      <c r="AA379" s="88"/>
      <c r="AB379" s="89"/>
    </row>
    <row r="380" spans="1:28" ht="26.25" customHeight="1">
      <c r="A380" s="102"/>
      <c r="B380" s="214"/>
      <c r="C380" s="215"/>
      <c r="D380" s="215"/>
      <c r="E380" s="216"/>
      <c r="F380" s="114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90"/>
      <c r="AB380" s="91"/>
    </row>
    <row r="381" spans="1:28" ht="26.25" customHeight="1">
      <c r="A381" s="28"/>
      <c r="B381" s="29"/>
      <c r="C381" s="29"/>
      <c r="D381" s="29"/>
      <c r="E381" s="29"/>
      <c r="F381" s="28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27"/>
      <c r="Z381" s="27"/>
      <c r="AA381" s="26"/>
      <c r="AB381" s="26"/>
    </row>
    <row r="382" spans="1:28" ht="26.25" customHeight="1">
      <c r="A382" s="92" t="s">
        <v>9</v>
      </c>
      <c r="B382" s="93"/>
      <c r="C382" s="64" t="s">
        <v>21</v>
      </c>
      <c r="D382" s="64"/>
      <c r="E382" s="64"/>
      <c r="F382" s="64"/>
      <c r="G382" s="98"/>
      <c r="H382" s="61" t="s">
        <v>15</v>
      </c>
      <c r="I382" s="61"/>
      <c r="J382" s="64" t="s">
        <v>20</v>
      </c>
      <c r="K382" s="64"/>
      <c r="L382" s="64"/>
      <c r="M382" s="64"/>
      <c r="N382" s="64"/>
      <c r="O382" s="98"/>
      <c r="P382" s="61" t="s">
        <v>29</v>
      </c>
      <c r="Q382" s="61"/>
      <c r="R382" s="61"/>
      <c r="S382" s="61"/>
      <c r="T382" s="64" t="s">
        <v>26</v>
      </c>
      <c r="U382" s="64"/>
      <c r="V382" s="64"/>
      <c r="W382" s="67" t="s">
        <v>23</v>
      </c>
      <c r="X382" s="68"/>
      <c r="Y382" s="73" t="s">
        <v>34</v>
      </c>
      <c r="Z382" s="73"/>
      <c r="AA382" s="73"/>
      <c r="AB382" s="74"/>
    </row>
    <row r="383" spans="1:28" ht="26.25" customHeight="1">
      <c r="A383" s="94"/>
      <c r="B383" s="95"/>
      <c r="C383" s="65"/>
      <c r="D383" s="65"/>
      <c r="E383" s="65"/>
      <c r="F383" s="65"/>
      <c r="G383" s="99"/>
      <c r="H383" s="62"/>
      <c r="I383" s="62"/>
      <c r="J383" s="65"/>
      <c r="K383" s="65"/>
      <c r="L383" s="65"/>
      <c r="M383" s="65"/>
      <c r="N383" s="65"/>
      <c r="O383" s="99"/>
      <c r="P383" s="62"/>
      <c r="Q383" s="62"/>
      <c r="R383" s="62"/>
      <c r="S383" s="62"/>
      <c r="T383" s="65"/>
      <c r="U383" s="65"/>
      <c r="V383" s="65"/>
      <c r="W383" s="69"/>
      <c r="X383" s="70"/>
      <c r="Y383" s="75"/>
      <c r="Z383" s="75"/>
      <c r="AA383" s="75"/>
      <c r="AB383" s="76"/>
    </row>
    <row r="384" spans="1:28" ht="26.25" customHeight="1">
      <c r="A384" s="96"/>
      <c r="B384" s="97"/>
      <c r="C384" s="66"/>
      <c r="D384" s="66"/>
      <c r="E384" s="66"/>
      <c r="F384" s="66"/>
      <c r="G384" s="100"/>
      <c r="H384" s="63"/>
      <c r="I384" s="63"/>
      <c r="J384" s="66"/>
      <c r="K384" s="66"/>
      <c r="L384" s="66"/>
      <c r="M384" s="66"/>
      <c r="N384" s="66"/>
      <c r="O384" s="100"/>
      <c r="P384" s="63"/>
      <c r="Q384" s="63"/>
      <c r="R384" s="63"/>
      <c r="S384" s="63"/>
      <c r="T384" s="66"/>
      <c r="U384" s="66"/>
      <c r="V384" s="66"/>
      <c r="W384" s="71"/>
      <c r="X384" s="72"/>
      <c r="Y384" s="77"/>
      <c r="Z384" s="77"/>
      <c r="AA384" s="77"/>
      <c r="AB384" s="78"/>
    </row>
    <row r="385" spans="1:29" ht="26.25" customHeight="1">
      <c r="A385" s="165" t="s">
        <v>22</v>
      </c>
      <c r="B385" s="165"/>
      <c r="C385" s="165"/>
      <c r="D385" s="165"/>
      <c r="E385" s="165"/>
      <c r="F385" s="165"/>
      <c r="G385" s="165"/>
      <c r="H385" s="165"/>
      <c r="I385" s="165"/>
      <c r="J385" s="165"/>
      <c r="K385" s="165"/>
      <c r="L385" s="165"/>
      <c r="M385" s="1"/>
      <c r="N385" s="1"/>
      <c r="O385" s="1"/>
      <c r="P385" s="2"/>
      <c r="T385" s="227" t="str">
        <f>IF(T361="","",T361+1)</f>
        <v/>
      </c>
      <c r="U385" s="227"/>
      <c r="V385" s="227"/>
      <c r="W385" s="227"/>
      <c r="X385" s="227"/>
      <c r="Y385" s="227"/>
      <c r="Z385" s="227"/>
      <c r="AA385" s="207" t="str">
        <f>IF(T385="","",T385)</f>
        <v/>
      </c>
      <c r="AB385" s="207"/>
      <c r="AC385" s="21"/>
    </row>
    <row r="386" spans="1:29" ht="26.25" customHeight="1">
      <c r="A386" s="166"/>
      <c r="B386" s="166"/>
      <c r="C386" s="166"/>
      <c r="D386" s="166"/>
      <c r="E386" s="166"/>
      <c r="F386" s="167"/>
      <c r="G386" s="167"/>
      <c r="H386" s="167"/>
      <c r="I386" s="167"/>
      <c r="J386" s="167"/>
      <c r="K386" s="167"/>
      <c r="L386" s="167"/>
      <c r="M386" s="168" t="s">
        <v>5</v>
      </c>
      <c r="N386" s="168"/>
      <c r="O386" s="228" t="str">
        <f>IF(O362="","",O362)</f>
        <v/>
      </c>
      <c r="P386" s="228"/>
      <c r="Q386" s="228"/>
      <c r="R386" s="228"/>
      <c r="S386" s="228"/>
      <c r="T386" s="228"/>
      <c r="U386" s="228"/>
      <c r="V386" s="228"/>
      <c r="W386" s="228"/>
      <c r="X386" s="228"/>
      <c r="Y386" s="228"/>
      <c r="Z386" s="228"/>
      <c r="AA386" s="228"/>
      <c r="AB386" s="228"/>
    </row>
    <row r="387" spans="1:29" ht="26.25" customHeight="1">
      <c r="A387" s="170" t="s">
        <v>6</v>
      </c>
      <c r="B387" s="171"/>
      <c r="C387" s="171"/>
      <c r="D387" s="171"/>
      <c r="E387" s="172"/>
      <c r="F387" s="176"/>
      <c r="G387" s="177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8"/>
      <c r="S387" s="177"/>
      <c r="T387" s="177"/>
      <c r="U387" s="177"/>
      <c r="V387" s="177"/>
      <c r="W387" s="177"/>
      <c r="X387" s="177"/>
      <c r="Y387" s="177"/>
      <c r="Z387" s="177"/>
      <c r="AA387" s="177"/>
      <c r="AB387" s="179"/>
    </row>
    <row r="388" spans="1:29" ht="26.25" customHeight="1" thickBot="1">
      <c r="A388" s="173"/>
      <c r="B388" s="174"/>
      <c r="C388" s="174"/>
      <c r="D388" s="174"/>
      <c r="E388" s="175"/>
      <c r="F388" s="180"/>
      <c r="G388" s="181"/>
      <c r="H388" s="181"/>
      <c r="I388" s="181"/>
      <c r="J388" s="181"/>
      <c r="K388" s="181"/>
      <c r="L388" s="181"/>
      <c r="M388" s="181"/>
      <c r="N388" s="181"/>
      <c r="O388" s="181"/>
      <c r="P388" s="181"/>
      <c r="Q388" s="181"/>
      <c r="R388" s="182"/>
      <c r="S388" s="181"/>
      <c r="T388" s="181"/>
      <c r="U388" s="181"/>
      <c r="V388" s="181"/>
      <c r="W388" s="181"/>
      <c r="X388" s="181"/>
      <c r="Y388" s="181"/>
      <c r="Z388" s="181"/>
      <c r="AA388" s="181"/>
      <c r="AB388" s="183"/>
    </row>
    <row r="389" spans="1:29" ht="26.25" customHeight="1" thickTop="1">
      <c r="A389" s="154" t="s">
        <v>7</v>
      </c>
      <c r="B389" s="155"/>
      <c r="C389" s="155"/>
      <c r="D389" s="155"/>
      <c r="E389" s="155"/>
      <c r="F389" s="155"/>
      <c r="G389" s="155"/>
      <c r="H389" s="155"/>
      <c r="I389" s="155"/>
      <c r="J389" s="155"/>
      <c r="K389" s="155"/>
      <c r="L389" s="156"/>
      <c r="M389" s="12">
        <v>1</v>
      </c>
      <c r="N389" s="188"/>
      <c r="O389" s="188"/>
      <c r="P389" s="188"/>
      <c r="Q389" s="188"/>
      <c r="R389" s="188"/>
      <c r="S389" s="188"/>
      <c r="T389" s="189"/>
      <c r="U389" s="17">
        <v>3</v>
      </c>
      <c r="V389" s="192"/>
      <c r="W389" s="192"/>
      <c r="X389" s="192"/>
      <c r="Y389" s="192"/>
      <c r="Z389" s="192"/>
      <c r="AA389" s="192"/>
      <c r="AB389" s="193"/>
    </row>
    <row r="390" spans="1:29" ht="26.25" customHeight="1" thickBot="1">
      <c r="A390" s="160" t="s">
        <v>18</v>
      </c>
      <c r="B390" s="161"/>
      <c r="C390" s="161"/>
      <c r="D390" s="161"/>
      <c r="E390" s="161"/>
      <c r="F390" s="161"/>
      <c r="G390" s="161"/>
      <c r="H390" s="161"/>
      <c r="I390" s="161"/>
      <c r="J390" s="161"/>
      <c r="K390" s="161"/>
      <c r="L390" s="162"/>
      <c r="M390" s="3">
        <v>2</v>
      </c>
      <c r="N390" s="190"/>
      <c r="O390" s="190"/>
      <c r="P390" s="190"/>
      <c r="Q390" s="190"/>
      <c r="R390" s="190"/>
      <c r="S390" s="190"/>
      <c r="T390" s="191"/>
      <c r="U390" s="3">
        <v>4</v>
      </c>
      <c r="V390" s="181"/>
      <c r="W390" s="181"/>
      <c r="X390" s="181"/>
      <c r="Y390" s="181"/>
      <c r="Z390" s="181"/>
      <c r="AA390" s="181"/>
      <c r="AB390" s="183"/>
    </row>
    <row r="391" spans="1:29" ht="26.25" customHeight="1" thickTop="1">
      <c r="A391" s="137" t="s">
        <v>16</v>
      </c>
      <c r="B391" s="138"/>
      <c r="C391" s="138"/>
      <c r="D391" s="138"/>
      <c r="E391" s="139"/>
      <c r="F391" s="5" t="s">
        <v>8</v>
      </c>
      <c r="G391" s="147" t="s">
        <v>141</v>
      </c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1"/>
      <c r="W391" s="148" t="s">
        <v>28</v>
      </c>
      <c r="X391" s="149"/>
      <c r="Y391" s="150"/>
      <c r="Z391" s="151" t="s">
        <v>25</v>
      </c>
      <c r="AA391" s="151"/>
      <c r="AB391" s="152"/>
    </row>
    <row r="392" spans="1:29" ht="26.25" customHeight="1">
      <c r="A392" s="142" t="s">
        <v>10</v>
      </c>
      <c r="B392" s="143"/>
      <c r="C392" s="143"/>
      <c r="D392" s="143"/>
      <c r="E392" s="153"/>
      <c r="F392" s="6">
        <v>1</v>
      </c>
      <c r="G392" s="194"/>
      <c r="H392" s="195"/>
      <c r="I392" s="197"/>
      <c r="J392" s="197"/>
      <c r="K392" s="197"/>
      <c r="L392" s="197"/>
      <c r="M392" s="197"/>
      <c r="N392" s="197"/>
      <c r="O392" s="197"/>
      <c r="P392" s="197"/>
      <c r="Q392" s="197"/>
      <c r="R392" s="197"/>
      <c r="S392" s="197"/>
      <c r="T392" s="197"/>
      <c r="U392" s="197"/>
      <c r="V392" s="198"/>
      <c r="W392" s="46" t="str">
        <f>IF(I392="","",VLOOKUP(I392,'リスト1(PC入力用)'!$C$2:$E$169,2,FALSE))</f>
        <v/>
      </c>
      <c r="X392" s="47" t="str">
        <f>IF(I392="","",VLOOKUP(I392,'リスト1(PC入力用)'!$C$2:$E$169,3,FALSE))</f>
        <v/>
      </c>
      <c r="Y392" s="22" t="str">
        <f>IF(X392="","",W392+X392)</f>
        <v/>
      </c>
      <c r="Z392" s="201" t="str">
        <f>IF(Y392="","",_xlfn.IFS(Y392=2,"対策の必要なし",Y392=3,"現時点では必要なし",Y392=4,"何らかの対策が必要",Y392=5,"優先的な対策が必要",Y392=6,"即座に対策が必要"))</f>
        <v/>
      </c>
      <c r="AA392" s="202"/>
      <c r="AB392" s="203"/>
    </row>
    <row r="393" spans="1:29" ht="26.25" customHeight="1">
      <c r="A393" s="115" t="s">
        <v>19</v>
      </c>
      <c r="B393" s="116"/>
      <c r="C393" s="116"/>
      <c r="D393" s="116"/>
      <c r="E393" s="135"/>
      <c r="F393" s="6">
        <v>2</v>
      </c>
      <c r="G393" s="194"/>
      <c r="H393" s="195"/>
      <c r="I393" s="197"/>
      <c r="J393" s="197"/>
      <c r="K393" s="197"/>
      <c r="L393" s="197"/>
      <c r="M393" s="197"/>
      <c r="N393" s="197"/>
      <c r="O393" s="197"/>
      <c r="P393" s="197"/>
      <c r="Q393" s="197"/>
      <c r="R393" s="197"/>
      <c r="S393" s="197"/>
      <c r="T393" s="197"/>
      <c r="U393" s="197"/>
      <c r="V393" s="198"/>
      <c r="W393" s="46" t="str">
        <f>IF(I393="","",VLOOKUP(I393,'リスト1(PC入力用)'!$C$2:$E$169,2,FALSE))</f>
        <v/>
      </c>
      <c r="X393" s="47" t="str">
        <f>IF(I393="","",VLOOKUP(I393,'リスト1(PC入力用)'!$C$2:$E$169,3,FALSE))</f>
        <v/>
      </c>
      <c r="Y393" s="22" t="str">
        <f>IF(X393="","",W393+X393)</f>
        <v/>
      </c>
      <c r="Z393" s="201" t="str">
        <f t="shared" ref="Z393:Z394" si="16">IF(Y393="","",_xlfn.IFS(Y393=2,"対策の必要なし",Y393=3,"現時点では必要なし",Y393=4,"何らかの対策が必要",Y393=5,"優先的な対策が必要",Y393=6,"即座に対策が必要"))</f>
        <v/>
      </c>
      <c r="AA393" s="202"/>
      <c r="AB393" s="203"/>
    </row>
    <row r="394" spans="1:29" ht="26.25" customHeight="1" thickBot="1">
      <c r="A394" s="117"/>
      <c r="B394" s="118"/>
      <c r="C394" s="118"/>
      <c r="D394" s="118"/>
      <c r="E394" s="136"/>
      <c r="F394" s="7">
        <v>3</v>
      </c>
      <c r="G394" s="182"/>
      <c r="H394" s="196"/>
      <c r="I394" s="199"/>
      <c r="J394" s="199"/>
      <c r="K394" s="199"/>
      <c r="L394" s="199"/>
      <c r="M394" s="199"/>
      <c r="N394" s="199"/>
      <c r="O394" s="199"/>
      <c r="P394" s="199"/>
      <c r="Q394" s="199"/>
      <c r="R394" s="199"/>
      <c r="S394" s="199"/>
      <c r="T394" s="199"/>
      <c r="U394" s="199"/>
      <c r="V394" s="200"/>
      <c r="W394" s="46" t="str">
        <f>IF(I394="","",VLOOKUP(I394,'リスト1(PC入力用)'!$C$2:$E$169,2,FALSE))</f>
        <v/>
      </c>
      <c r="X394" s="47" t="str">
        <f>IF(I394="","",VLOOKUP(I394,'リスト1(PC入力用)'!$C$2:$E$169,3,FALSE))</f>
        <v/>
      </c>
      <c r="Y394" s="23" t="str">
        <f>IF(X394="","",W394+X394)</f>
        <v/>
      </c>
      <c r="Z394" s="201" t="str">
        <f t="shared" si="16"/>
        <v/>
      </c>
      <c r="AA394" s="202"/>
      <c r="AB394" s="203"/>
    </row>
    <row r="395" spans="1:29" ht="26.25" customHeight="1" thickTop="1">
      <c r="A395" s="137" t="s">
        <v>17</v>
      </c>
      <c r="B395" s="138"/>
      <c r="C395" s="138"/>
      <c r="D395" s="138"/>
      <c r="E395" s="139"/>
      <c r="F395" s="8" t="s">
        <v>8</v>
      </c>
      <c r="G395" s="11" t="s">
        <v>30</v>
      </c>
      <c r="H395" s="225" t="s">
        <v>23</v>
      </c>
      <c r="I395" s="226"/>
      <c r="J395" s="226"/>
      <c r="K395" s="147" t="s">
        <v>24</v>
      </c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  <c r="AA395" s="140"/>
      <c r="AB395" s="141"/>
    </row>
    <row r="396" spans="1:29" ht="26.25" customHeight="1">
      <c r="A396" s="142" t="s">
        <v>33</v>
      </c>
      <c r="B396" s="143"/>
      <c r="C396" s="143"/>
      <c r="D396" s="143"/>
      <c r="E396" s="143"/>
      <c r="F396" s="9"/>
      <c r="G396" s="34" t="str">
        <f>IF(F396="","",VLOOKUP(F396,F392:Y394,20,FALSE))</f>
        <v/>
      </c>
      <c r="H396" s="219" t="str">
        <f>IF(F396="","",VLOOKUP(F396,F392:AB394,21,FALSE))</f>
        <v/>
      </c>
      <c r="I396" s="220"/>
      <c r="J396" s="221"/>
      <c r="K396" s="194"/>
      <c r="L396" s="195"/>
      <c r="M396" s="186"/>
      <c r="N396" s="184"/>
      <c r="O396" s="184"/>
      <c r="P396" s="184"/>
      <c r="Q396" s="184"/>
      <c r="R396" s="184"/>
      <c r="S396" s="184"/>
      <c r="T396" s="187"/>
      <c r="U396" s="184"/>
      <c r="V396" s="184"/>
      <c r="W396" s="184"/>
      <c r="X396" s="184"/>
      <c r="Y396" s="184"/>
      <c r="Z396" s="184"/>
      <c r="AA396" s="184"/>
      <c r="AB396" s="185"/>
    </row>
    <row r="397" spans="1:29" ht="26.25" customHeight="1">
      <c r="A397" s="115" t="s">
        <v>31</v>
      </c>
      <c r="B397" s="116"/>
      <c r="C397" s="116"/>
      <c r="D397" s="116"/>
      <c r="E397" s="116"/>
      <c r="F397" s="9"/>
      <c r="G397" s="34" t="str">
        <f>IF(F397="","",VLOOKUP(F397,F392:Y394,20,FALSE))</f>
        <v/>
      </c>
      <c r="H397" s="219" t="str">
        <f>IF(F397="","",VLOOKUP(F397,F392:AB394,21,FALSE))</f>
        <v/>
      </c>
      <c r="I397" s="220"/>
      <c r="J397" s="221"/>
      <c r="K397" s="194"/>
      <c r="L397" s="195"/>
      <c r="M397" s="186"/>
      <c r="N397" s="184"/>
      <c r="O397" s="184"/>
      <c r="P397" s="184"/>
      <c r="Q397" s="184"/>
      <c r="R397" s="184"/>
      <c r="S397" s="184"/>
      <c r="T397" s="187"/>
      <c r="U397" s="184"/>
      <c r="V397" s="184"/>
      <c r="W397" s="184"/>
      <c r="X397" s="184"/>
      <c r="Y397" s="184"/>
      <c r="Z397" s="184"/>
      <c r="AA397" s="184"/>
      <c r="AB397" s="185"/>
    </row>
    <row r="398" spans="1:29" ht="26.25" customHeight="1" thickBot="1">
      <c r="A398" s="117"/>
      <c r="B398" s="118"/>
      <c r="C398" s="118"/>
      <c r="D398" s="118"/>
      <c r="E398" s="118"/>
      <c r="F398" s="10"/>
      <c r="G398" s="34" t="str">
        <f>IF(F398="","",VLOOKUP(F398,F392:Y394,20,FALSE))</f>
        <v/>
      </c>
      <c r="H398" s="222" t="str">
        <f>IF(F398="","",VLOOKUP(F398,F392:AB394,21,FALSE))</f>
        <v/>
      </c>
      <c r="I398" s="223"/>
      <c r="J398" s="224"/>
      <c r="K398" s="182"/>
      <c r="L398" s="196"/>
      <c r="M398" s="204"/>
      <c r="N398" s="181"/>
      <c r="O398" s="181"/>
      <c r="P398" s="181"/>
      <c r="Q398" s="181"/>
      <c r="R398" s="181"/>
      <c r="S398" s="181"/>
      <c r="T398" s="205"/>
      <c r="U398" s="184"/>
      <c r="V398" s="184"/>
      <c r="W398" s="184"/>
      <c r="X398" s="184"/>
      <c r="Y398" s="184"/>
      <c r="Z398" s="184"/>
      <c r="AA398" s="184"/>
      <c r="AB398" s="185"/>
    </row>
    <row r="399" spans="1:29" ht="26.25" customHeight="1" thickTop="1">
      <c r="A399" s="123" t="s">
        <v>13</v>
      </c>
      <c r="B399" s="124"/>
      <c r="C399" s="124"/>
      <c r="D399" s="124"/>
      <c r="E399" s="124"/>
      <c r="F399" s="229"/>
      <c r="G399" s="230"/>
      <c r="H399" s="230"/>
      <c r="I399" s="230"/>
      <c r="J399" s="230"/>
      <c r="K399" s="230"/>
      <c r="L399" s="230"/>
      <c r="M399" s="230"/>
      <c r="N399" s="230"/>
      <c r="O399" s="230"/>
      <c r="P399" s="230"/>
      <c r="Q399" s="230"/>
      <c r="R399" s="230"/>
      <c r="S399" s="230"/>
      <c r="T399" s="230"/>
      <c r="U399" s="230"/>
      <c r="V399" s="230"/>
      <c r="W399" s="230"/>
      <c r="X399" s="230"/>
      <c r="Y399" s="131" t="s">
        <v>35</v>
      </c>
      <c r="Z399" s="131"/>
      <c r="AA399" s="131"/>
      <c r="AB399" s="132"/>
    </row>
    <row r="400" spans="1:29" ht="26.25" customHeight="1" thickBot="1">
      <c r="A400" s="125"/>
      <c r="B400" s="126"/>
      <c r="C400" s="126"/>
      <c r="D400" s="126"/>
      <c r="E400" s="126"/>
      <c r="F400" s="231"/>
      <c r="G400" s="232"/>
      <c r="H400" s="232"/>
      <c r="I400" s="232"/>
      <c r="J400" s="232"/>
      <c r="K400" s="232"/>
      <c r="L400" s="232"/>
      <c r="M400" s="232"/>
      <c r="N400" s="232"/>
      <c r="O400" s="232"/>
      <c r="P400" s="232"/>
      <c r="Q400" s="232"/>
      <c r="R400" s="232"/>
      <c r="S400" s="232"/>
      <c r="T400" s="232"/>
      <c r="U400" s="232"/>
      <c r="V400" s="232"/>
      <c r="W400" s="232"/>
      <c r="X400" s="232"/>
      <c r="Y400" s="133"/>
      <c r="Z400" s="133"/>
      <c r="AA400" s="133"/>
      <c r="AB400" s="134"/>
    </row>
    <row r="401" spans="1:29" ht="26.25" customHeight="1" thickTop="1">
      <c r="A401" s="101" t="s">
        <v>11</v>
      </c>
      <c r="B401" s="208" t="str">
        <f>IF(B377="","",B377)</f>
        <v/>
      </c>
      <c r="C401" s="209"/>
      <c r="D401" s="209"/>
      <c r="E401" s="210"/>
      <c r="F401" s="112" t="s">
        <v>12</v>
      </c>
      <c r="G401" s="14" t="s">
        <v>14</v>
      </c>
      <c r="H401" s="15">
        <v>2</v>
      </c>
      <c r="I401" s="13">
        <v>3</v>
      </c>
      <c r="J401" s="15">
        <v>4</v>
      </c>
      <c r="K401" s="15">
        <v>5</v>
      </c>
      <c r="L401" s="16">
        <v>6</v>
      </c>
      <c r="M401" s="16">
        <v>7</v>
      </c>
      <c r="N401" s="16">
        <v>8</v>
      </c>
      <c r="O401" s="16">
        <v>9</v>
      </c>
      <c r="P401" s="16">
        <v>10</v>
      </c>
      <c r="Q401" s="15">
        <v>11</v>
      </c>
      <c r="R401" s="16">
        <v>12</v>
      </c>
      <c r="S401" s="16">
        <v>13</v>
      </c>
      <c r="T401" s="16">
        <v>14</v>
      </c>
      <c r="U401" s="16">
        <v>15</v>
      </c>
      <c r="V401" s="16">
        <v>16</v>
      </c>
      <c r="W401" s="16">
        <v>17</v>
      </c>
      <c r="X401" s="16">
        <v>18</v>
      </c>
      <c r="Y401" s="16">
        <v>19</v>
      </c>
      <c r="Z401" s="18">
        <v>20</v>
      </c>
      <c r="AA401" s="86"/>
      <c r="AB401" s="87"/>
    </row>
    <row r="402" spans="1:29" ht="26.25" customHeight="1">
      <c r="A402" s="101"/>
      <c r="B402" s="211"/>
      <c r="C402" s="212"/>
      <c r="D402" s="212"/>
      <c r="E402" s="213"/>
      <c r="F402" s="113"/>
      <c r="G402" s="217"/>
      <c r="H402" s="217"/>
      <c r="I402" s="217"/>
      <c r="J402" s="217"/>
      <c r="K402" s="217"/>
      <c r="L402" s="217"/>
      <c r="M402" s="217"/>
      <c r="N402" s="217"/>
      <c r="O402" s="217"/>
      <c r="P402" s="217"/>
      <c r="Q402" s="217"/>
      <c r="R402" s="217"/>
      <c r="S402" s="217"/>
      <c r="T402" s="217"/>
      <c r="U402" s="217"/>
      <c r="V402" s="217"/>
      <c r="W402" s="217"/>
      <c r="X402" s="217"/>
      <c r="Y402" s="217"/>
      <c r="Z402" s="217"/>
      <c r="AA402" s="88"/>
      <c r="AB402" s="89"/>
    </row>
    <row r="403" spans="1:29" ht="26.25" customHeight="1">
      <c r="A403" s="101"/>
      <c r="B403" s="211"/>
      <c r="C403" s="212"/>
      <c r="D403" s="212"/>
      <c r="E403" s="213"/>
      <c r="F403" s="113"/>
      <c r="G403" s="217"/>
      <c r="H403" s="217"/>
      <c r="I403" s="217"/>
      <c r="J403" s="217"/>
      <c r="K403" s="217"/>
      <c r="L403" s="217"/>
      <c r="M403" s="217"/>
      <c r="N403" s="217"/>
      <c r="O403" s="217"/>
      <c r="P403" s="217"/>
      <c r="Q403" s="217"/>
      <c r="R403" s="217"/>
      <c r="S403" s="217"/>
      <c r="T403" s="217"/>
      <c r="U403" s="217"/>
      <c r="V403" s="217"/>
      <c r="W403" s="217"/>
      <c r="X403" s="217"/>
      <c r="Y403" s="217"/>
      <c r="Z403" s="217"/>
      <c r="AA403" s="88"/>
      <c r="AB403" s="89"/>
    </row>
    <row r="404" spans="1:29" ht="26.25" customHeight="1">
      <c r="A404" s="102"/>
      <c r="B404" s="214"/>
      <c r="C404" s="215"/>
      <c r="D404" s="215"/>
      <c r="E404" s="216"/>
      <c r="F404" s="114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90"/>
      <c r="AB404" s="91"/>
    </row>
    <row r="405" spans="1:29" ht="26.25" customHeight="1">
      <c r="A405" s="28"/>
      <c r="B405" s="29"/>
      <c r="C405" s="29"/>
      <c r="D405" s="29"/>
      <c r="E405" s="29"/>
      <c r="F405" s="28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27"/>
      <c r="Z405" s="27"/>
      <c r="AA405" s="26"/>
      <c r="AB405" s="26"/>
    </row>
    <row r="406" spans="1:29" ht="26.25" customHeight="1">
      <c r="A406" s="92" t="s">
        <v>9</v>
      </c>
      <c r="B406" s="93"/>
      <c r="C406" s="64" t="s">
        <v>21</v>
      </c>
      <c r="D406" s="64"/>
      <c r="E406" s="64"/>
      <c r="F406" s="64"/>
      <c r="G406" s="98"/>
      <c r="H406" s="61" t="s">
        <v>15</v>
      </c>
      <c r="I406" s="61"/>
      <c r="J406" s="64" t="s">
        <v>20</v>
      </c>
      <c r="K406" s="64"/>
      <c r="L406" s="64"/>
      <c r="M406" s="64"/>
      <c r="N406" s="64"/>
      <c r="O406" s="98"/>
      <c r="P406" s="61" t="s">
        <v>29</v>
      </c>
      <c r="Q406" s="61"/>
      <c r="R406" s="61"/>
      <c r="S406" s="61"/>
      <c r="T406" s="64" t="s">
        <v>26</v>
      </c>
      <c r="U406" s="64"/>
      <c r="V406" s="64"/>
      <c r="W406" s="67" t="s">
        <v>23</v>
      </c>
      <c r="X406" s="68"/>
      <c r="Y406" s="73" t="s">
        <v>34</v>
      </c>
      <c r="Z406" s="73"/>
      <c r="AA406" s="73"/>
      <c r="AB406" s="74"/>
    </row>
    <row r="407" spans="1:29" ht="26.25" customHeight="1">
      <c r="A407" s="94"/>
      <c r="B407" s="95"/>
      <c r="C407" s="65"/>
      <c r="D407" s="65"/>
      <c r="E407" s="65"/>
      <c r="F407" s="65"/>
      <c r="G407" s="99"/>
      <c r="H407" s="62"/>
      <c r="I407" s="62"/>
      <c r="J407" s="65"/>
      <c r="K407" s="65"/>
      <c r="L407" s="65"/>
      <c r="M407" s="65"/>
      <c r="N407" s="65"/>
      <c r="O407" s="99"/>
      <c r="P407" s="62"/>
      <c r="Q407" s="62"/>
      <c r="R407" s="62"/>
      <c r="S407" s="62"/>
      <c r="T407" s="65"/>
      <c r="U407" s="65"/>
      <c r="V407" s="65"/>
      <c r="W407" s="69"/>
      <c r="X407" s="70"/>
      <c r="Y407" s="75"/>
      <c r="Z407" s="75"/>
      <c r="AA407" s="75"/>
      <c r="AB407" s="76"/>
    </row>
    <row r="408" spans="1:29" ht="26.25" customHeight="1">
      <c r="A408" s="96"/>
      <c r="B408" s="97"/>
      <c r="C408" s="66"/>
      <c r="D408" s="66"/>
      <c r="E408" s="66"/>
      <c r="F408" s="66"/>
      <c r="G408" s="100"/>
      <c r="H408" s="63"/>
      <c r="I408" s="63"/>
      <c r="J408" s="66"/>
      <c r="K408" s="66"/>
      <c r="L408" s="66"/>
      <c r="M408" s="66"/>
      <c r="N408" s="66"/>
      <c r="O408" s="100"/>
      <c r="P408" s="63"/>
      <c r="Q408" s="63"/>
      <c r="R408" s="63"/>
      <c r="S408" s="63"/>
      <c r="T408" s="66"/>
      <c r="U408" s="66"/>
      <c r="V408" s="66"/>
      <c r="W408" s="71"/>
      <c r="X408" s="72"/>
      <c r="Y408" s="77"/>
      <c r="Z408" s="77"/>
      <c r="AA408" s="77"/>
      <c r="AB408" s="78"/>
    </row>
    <row r="409" spans="1:29" ht="26.25" customHeight="1">
      <c r="A409" s="165" t="s">
        <v>22</v>
      </c>
      <c r="B409" s="165"/>
      <c r="C409" s="165"/>
      <c r="D409" s="165"/>
      <c r="E409" s="165"/>
      <c r="F409" s="165"/>
      <c r="G409" s="165"/>
      <c r="H409" s="165"/>
      <c r="I409" s="165"/>
      <c r="J409" s="165"/>
      <c r="K409" s="165"/>
      <c r="L409" s="165"/>
      <c r="M409" s="1"/>
      <c r="N409" s="1"/>
      <c r="O409" s="1"/>
      <c r="P409" s="2"/>
      <c r="T409" s="227" t="str">
        <f>IF(T385="","",T385+1)</f>
        <v/>
      </c>
      <c r="U409" s="227"/>
      <c r="V409" s="227"/>
      <c r="W409" s="227"/>
      <c r="X409" s="227"/>
      <c r="Y409" s="227"/>
      <c r="Z409" s="227"/>
      <c r="AA409" s="207" t="str">
        <f>IF(T409="","",T409)</f>
        <v/>
      </c>
      <c r="AB409" s="207"/>
      <c r="AC409" s="21"/>
    </row>
    <row r="410" spans="1:29" ht="26.25" customHeight="1">
      <c r="A410" s="166"/>
      <c r="B410" s="166"/>
      <c r="C410" s="166"/>
      <c r="D410" s="166"/>
      <c r="E410" s="166"/>
      <c r="F410" s="167"/>
      <c r="G410" s="167"/>
      <c r="H410" s="167"/>
      <c r="I410" s="167"/>
      <c r="J410" s="167"/>
      <c r="K410" s="167"/>
      <c r="L410" s="167"/>
      <c r="M410" s="168" t="s">
        <v>5</v>
      </c>
      <c r="N410" s="168"/>
      <c r="O410" s="228" t="str">
        <f>IF(O386="","",O386)</f>
        <v/>
      </c>
      <c r="P410" s="228"/>
      <c r="Q410" s="228"/>
      <c r="R410" s="228"/>
      <c r="S410" s="228"/>
      <c r="T410" s="228"/>
      <c r="U410" s="228"/>
      <c r="V410" s="228"/>
      <c r="W410" s="228"/>
      <c r="X410" s="228"/>
      <c r="Y410" s="228"/>
      <c r="Z410" s="228"/>
      <c r="AA410" s="228"/>
      <c r="AB410" s="228"/>
    </row>
    <row r="411" spans="1:29" ht="26.25" customHeight="1">
      <c r="A411" s="170" t="s">
        <v>6</v>
      </c>
      <c r="B411" s="171"/>
      <c r="C411" s="171"/>
      <c r="D411" s="171"/>
      <c r="E411" s="172"/>
      <c r="F411" s="176"/>
      <c r="G411" s="177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8"/>
      <c r="S411" s="177"/>
      <c r="T411" s="177"/>
      <c r="U411" s="177"/>
      <c r="V411" s="177"/>
      <c r="W411" s="177"/>
      <c r="X411" s="177"/>
      <c r="Y411" s="177"/>
      <c r="Z411" s="177"/>
      <c r="AA411" s="177"/>
      <c r="AB411" s="179"/>
    </row>
    <row r="412" spans="1:29" ht="26.25" customHeight="1" thickBot="1">
      <c r="A412" s="173"/>
      <c r="B412" s="174"/>
      <c r="C412" s="174"/>
      <c r="D412" s="174"/>
      <c r="E412" s="175"/>
      <c r="F412" s="180"/>
      <c r="G412" s="181"/>
      <c r="H412" s="181"/>
      <c r="I412" s="181"/>
      <c r="J412" s="181"/>
      <c r="K412" s="181"/>
      <c r="L412" s="181"/>
      <c r="M412" s="181"/>
      <c r="N412" s="181"/>
      <c r="O412" s="181"/>
      <c r="P412" s="181"/>
      <c r="Q412" s="181"/>
      <c r="R412" s="182"/>
      <c r="S412" s="181"/>
      <c r="T412" s="181"/>
      <c r="U412" s="181"/>
      <c r="V412" s="181"/>
      <c r="W412" s="181"/>
      <c r="X412" s="181"/>
      <c r="Y412" s="181"/>
      <c r="Z412" s="181"/>
      <c r="AA412" s="181"/>
      <c r="AB412" s="183"/>
    </row>
    <row r="413" spans="1:29" ht="26.25" customHeight="1" thickTop="1">
      <c r="A413" s="154" t="s">
        <v>7</v>
      </c>
      <c r="B413" s="155"/>
      <c r="C413" s="155"/>
      <c r="D413" s="155"/>
      <c r="E413" s="155"/>
      <c r="F413" s="155"/>
      <c r="G413" s="155"/>
      <c r="H413" s="155"/>
      <c r="I413" s="155"/>
      <c r="J413" s="155"/>
      <c r="K413" s="155"/>
      <c r="L413" s="156"/>
      <c r="M413" s="12">
        <v>1</v>
      </c>
      <c r="N413" s="188"/>
      <c r="O413" s="188"/>
      <c r="P413" s="188"/>
      <c r="Q413" s="188"/>
      <c r="R413" s="188"/>
      <c r="S413" s="188"/>
      <c r="T413" s="189"/>
      <c r="U413" s="17">
        <v>3</v>
      </c>
      <c r="V413" s="192"/>
      <c r="W413" s="192"/>
      <c r="X413" s="192"/>
      <c r="Y413" s="192"/>
      <c r="Z413" s="192"/>
      <c r="AA413" s="192"/>
      <c r="AB413" s="193"/>
    </row>
    <row r="414" spans="1:29" ht="26.25" customHeight="1" thickBot="1">
      <c r="A414" s="160" t="s">
        <v>18</v>
      </c>
      <c r="B414" s="161"/>
      <c r="C414" s="161"/>
      <c r="D414" s="161"/>
      <c r="E414" s="161"/>
      <c r="F414" s="161"/>
      <c r="G414" s="161"/>
      <c r="H414" s="161"/>
      <c r="I414" s="161"/>
      <c r="J414" s="161"/>
      <c r="K414" s="161"/>
      <c r="L414" s="162"/>
      <c r="M414" s="3">
        <v>2</v>
      </c>
      <c r="N414" s="190"/>
      <c r="O414" s="190"/>
      <c r="P414" s="190"/>
      <c r="Q414" s="190"/>
      <c r="R414" s="190"/>
      <c r="S414" s="190"/>
      <c r="T414" s="191"/>
      <c r="U414" s="3">
        <v>4</v>
      </c>
      <c r="V414" s="181"/>
      <c r="W414" s="181"/>
      <c r="X414" s="181"/>
      <c r="Y414" s="181"/>
      <c r="Z414" s="181"/>
      <c r="AA414" s="181"/>
      <c r="AB414" s="183"/>
    </row>
    <row r="415" spans="1:29" ht="26.25" customHeight="1" thickTop="1">
      <c r="A415" s="137" t="s">
        <v>16</v>
      </c>
      <c r="B415" s="138"/>
      <c r="C415" s="138"/>
      <c r="D415" s="138"/>
      <c r="E415" s="139"/>
      <c r="F415" s="5" t="s">
        <v>8</v>
      </c>
      <c r="G415" s="147" t="s">
        <v>141</v>
      </c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1"/>
      <c r="W415" s="148" t="s">
        <v>28</v>
      </c>
      <c r="X415" s="149"/>
      <c r="Y415" s="150"/>
      <c r="Z415" s="151" t="s">
        <v>25</v>
      </c>
      <c r="AA415" s="151"/>
      <c r="AB415" s="152"/>
    </row>
    <row r="416" spans="1:29" ht="26.25" customHeight="1">
      <c r="A416" s="142" t="s">
        <v>10</v>
      </c>
      <c r="B416" s="143"/>
      <c r="C416" s="143"/>
      <c r="D416" s="143"/>
      <c r="E416" s="153"/>
      <c r="F416" s="6">
        <v>1</v>
      </c>
      <c r="G416" s="194"/>
      <c r="H416" s="195"/>
      <c r="I416" s="197"/>
      <c r="J416" s="197"/>
      <c r="K416" s="197"/>
      <c r="L416" s="197"/>
      <c r="M416" s="197"/>
      <c r="N416" s="197"/>
      <c r="O416" s="197"/>
      <c r="P416" s="197"/>
      <c r="Q416" s="197"/>
      <c r="R416" s="197"/>
      <c r="S416" s="197"/>
      <c r="T416" s="197"/>
      <c r="U416" s="197"/>
      <c r="V416" s="198"/>
      <c r="W416" s="46" t="str">
        <f>IF(I416="","",VLOOKUP(I416,'リスト1(PC入力用)'!$C$2:$E$169,2,FALSE))</f>
        <v/>
      </c>
      <c r="X416" s="47" t="str">
        <f>IF(I416="","",VLOOKUP(I416,'リスト1(PC入力用)'!$C$2:$E$169,3,FALSE))</f>
        <v/>
      </c>
      <c r="Y416" s="22" t="str">
        <f>IF(X416="","",W416+X416)</f>
        <v/>
      </c>
      <c r="Z416" s="201" t="str">
        <f>IF(Y416="","",_xlfn.IFS(Y416=2,"対策の必要なし",Y416=3,"現時点では必要なし",Y416=4,"何らかの対策が必要",Y416=5,"優先的な対策が必要",Y416=6,"即座に対策が必要"))</f>
        <v/>
      </c>
      <c r="AA416" s="202"/>
      <c r="AB416" s="203"/>
    </row>
    <row r="417" spans="1:28" ht="26.25" customHeight="1">
      <c r="A417" s="115" t="s">
        <v>19</v>
      </c>
      <c r="B417" s="116"/>
      <c r="C417" s="116"/>
      <c r="D417" s="116"/>
      <c r="E417" s="135"/>
      <c r="F417" s="6">
        <v>2</v>
      </c>
      <c r="G417" s="194"/>
      <c r="H417" s="195"/>
      <c r="I417" s="197"/>
      <c r="J417" s="197"/>
      <c r="K417" s="197"/>
      <c r="L417" s="197"/>
      <c r="M417" s="197"/>
      <c r="N417" s="197"/>
      <c r="O417" s="197"/>
      <c r="P417" s="197"/>
      <c r="Q417" s="197"/>
      <c r="R417" s="197"/>
      <c r="S417" s="197"/>
      <c r="T417" s="197"/>
      <c r="U417" s="197"/>
      <c r="V417" s="198"/>
      <c r="W417" s="46" t="str">
        <f>IF(I417="","",VLOOKUP(I417,'リスト1(PC入力用)'!$C$2:$E$169,2,FALSE))</f>
        <v/>
      </c>
      <c r="X417" s="47" t="str">
        <f>IF(I417="","",VLOOKUP(I417,'リスト1(PC入力用)'!$C$2:$E$169,3,FALSE))</f>
        <v/>
      </c>
      <c r="Y417" s="22" t="str">
        <f>IF(X417="","",W417+X417)</f>
        <v/>
      </c>
      <c r="Z417" s="201" t="str">
        <f t="shared" ref="Z417:Z418" si="17">IF(Y417="","",_xlfn.IFS(Y417=2,"対策の必要なし",Y417=3,"現時点では必要なし",Y417=4,"何らかの対策が必要",Y417=5,"優先的な対策が必要",Y417=6,"即座に対策が必要"))</f>
        <v/>
      </c>
      <c r="AA417" s="202"/>
      <c r="AB417" s="203"/>
    </row>
    <row r="418" spans="1:28" ht="26.25" customHeight="1" thickBot="1">
      <c r="A418" s="117"/>
      <c r="B418" s="118"/>
      <c r="C418" s="118"/>
      <c r="D418" s="118"/>
      <c r="E418" s="136"/>
      <c r="F418" s="7">
        <v>3</v>
      </c>
      <c r="G418" s="182"/>
      <c r="H418" s="196"/>
      <c r="I418" s="199"/>
      <c r="J418" s="199"/>
      <c r="K418" s="199"/>
      <c r="L418" s="199"/>
      <c r="M418" s="199"/>
      <c r="N418" s="199"/>
      <c r="O418" s="199"/>
      <c r="P418" s="199"/>
      <c r="Q418" s="199"/>
      <c r="R418" s="199"/>
      <c r="S418" s="199"/>
      <c r="T418" s="199"/>
      <c r="U418" s="199"/>
      <c r="V418" s="200"/>
      <c r="W418" s="46" t="str">
        <f>IF(I418="","",VLOOKUP(I418,'リスト1(PC入力用)'!$C$2:$E$169,2,FALSE))</f>
        <v/>
      </c>
      <c r="X418" s="47" t="str">
        <f>IF(I418="","",VLOOKUP(I418,'リスト1(PC入力用)'!$C$2:$E$169,3,FALSE))</f>
        <v/>
      </c>
      <c r="Y418" s="23" t="str">
        <f>IF(X418="","",W418+X418)</f>
        <v/>
      </c>
      <c r="Z418" s="201" t="str">
        <f t="shared" si="17"/>
        <v/>
      </c>
      <c r="AA418" s="202"/>
      <c r="AB418" s="203"/>
    </row>
    <row r="419" spans="1:28" ht="26.25" customHeight="1" thickTop="1">
      <c r="A419" s="137" t="s">
        <v>17</v>
      </c>
      <c r="B419" s="138"/>
      <c r="C419" s="138"/>
      <c r="D419" s="138"/>
      <c r="E419" s="139"/>
      <c r="F419" s="8" t="s">
        <v>8</v>
      </c>
      <c r="G419" s="11" t="s">
        <v>30</v>
      </c>
      <c r="H419" s="225" t="s">
        <v>23</v>
      </c>
      <c r="I419" s="226"/>
      <c r="J419" s="226"/>
      <c r="K419" s="147" t="s">
        <v>24</v>
      </c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  <c r="AA419" s="140"/>
      <c r="AB419" s="141"/>
    </row>
    <row r="420" spans="1:28" ht="26.25" customHeight="1">
      <c r="A420" s="142" t="s">
        <v>33</v>
      </c>
      <c r="B420" s="143"/>
      <c r="C420" s="143"/>
      <c r="D420" s="143"/>
      <c r="E420" s="143"/>
      <c r="F420" s="9"/>
      <c r="G420" s="34" t="str">
        <f>IF(F420="","",VLOOKUP(F420,F416:Y418,20,FALSE))</f>
        <v/>
      </c>
      <c r="H420" s="219" t="str">
        <f>IF(F420="","",VLOOKUP(F420,F416:AB418,21,FALSE))</f>
        <v/>
      </c>
      <c r="I420" s="220"/>
      <c r="J420" s="221"/>
      <c r="K420" s="194"/>
      <c r="L420" s="195"/>
      <c r="M420" s="186"/>
      <c r="N420" s="184"/>
      <c r="O420" s="184"/>
      <c r="P420" s="184"/>
      <c r="Q420" s="184"/>
      <c r="R420" s="184"/>
      <c r="S420" s="184"/>
      <c r="T420" s="187"/>
      <c r="U420" s="184"/>
      <c r="V420" s="184"/>
      <c r="W420" s="184"/>
      <c r="X420" s="184"/>
      <c r="Y420" s="184"/>
      <c r="Z420" s="184"/>
      <c r="AA420" s="184"/>
      <c r="AB420" s="185"/>
    </row>
    <row r="421" spans="1:28" ht="26.25" customHeight="1">
      <c r="A421" s="115" t="s">
        <v>31</v>
      </c>
      <c r="B421" s="116"/>
      <c r="C421" s="116"/>
      <c r="D421" s="116"/>
      <c r="E421" s="116"/>
      <c r="F421" s="9"/>
      <c r="G421" s="34" t="str">
        <f>IF(F421="","",VLOOKUP(F421,F416:Y418,20,FALSE))</f>
        <v/>
      </c>
      <c r="H421" s="219" t="str">
        <f>IF(F421="","",VLOOKUP(F421,F416:AB418,21,FALSE))</f>
        <v/>
      </c>
      <c r="I421" s="220"/>
      <c r="J421" s="221"/>
      <c r="K421" s="194"/>
      <c r="L421" s="195"/>
      <c r="M421" s="186"/>
      <c r="N421" s="184"/>
      <c r="O421" s="184"/>
      <c r="P421" s="184"/>
      <c r="Q421" s="184"/>
      <c r="R421" s="184"/>
      <c r="S421" s="184"/>
      <c r="T421" s="187"/>
      <c r="U421" s="184"/>
      <c r="V421" s="184"/>
      <c r="W421" s="184"/>
      <c r="X421" s="184"/>
      <c r="Y421" s="184"/>
      <c r="Z421" s="184"/>
      <c r="AA421" s="184"/>
      <c r="AB421" s="185"/>
    </row>
    <row r="422" spans="1:28" ht="26.25" customHeight="1" thickBot="1">
      <c r="A422" s="117"/>
      <c r="B422" s="118"/>
      <c r="C422" s="118"/>
      <c r="D422" s="118"/>
      <c r="E422" s="118"/>
      <c r="F422" s="10"/>
      <c r="G422" s="34" t="str">
        <f>IF(F422="","",VLOOKUP(F422,F416:Y418,20,FALSE))</f>
        <v/>
      </c>
      <c r="H422" s="222" t="str">
        <f>IF(F422="","",VLOOKUP(F422,F416:AB418,21,FALSE))</f>
        <v/>
      </c>
      <c r="I422" s="223"/>
      <c r="J422" s="224"/>
      <c r="K422" s="182"/>
      <c r="L422" s="196"/>
      <c r="M422" s="204"/>
      <c r="N422" s="181"/>
      <c r="O422" s="181"/>
      <c r="P422" s="181"/>
      <c r="Q422" s="181"/>
      <c r="R422" s="181"/>
      <c r="S422" s="181"/>
      <c r="T422" s="205"/>
      <c r="U422" s="184"/>
      <c r="V422" s="184"/>
      <c r="W422" s="184"/>
      <c r="X422" s="184"/>
      <c r="Y422" s="184"/>
      <c r="Z422" s="184"/>
      <c r="AA422" s="184"/>
      <c r="AB422" s="185"/>
    </row>
    <row r="423" spans="1:28" ht="26.25" customHeight="1" thickTop="1">
      <c r="A423" s="123" t="s">
        <v>13</v>
      </c>
      <c r="B423" s="124"/>
      <c r="C423" s="124"/>
      <c r="D423" s="124"/>
      <c r="E423" s="124"/>
      <c r="F423" s="229"/>
      <c r="G423" s="230"/>
      <c r="H423" s="230"/>
      <c r="I423" s="230"/>
      <c r="J423" s="230"/>
      <c r="K423" s="230"/>
      <c r="L423" s="230"/>
      <c r="M423" s="230"/>
      <c r="N423" s="230"/>
      <c r="O423" s="230"/>
      <c r="P423" s="230"/>
      <c r="Q423" s="230"/>
      <c r="R423" s="230"/>
      <c r="S423" s="230"/>
      <c r="T423" s="230"/>
      <c r="U423" s="230"/>
      <c r="V423" s="230"/>
      <c r="W423" s="230"/>
      <c r="X423" s="230"/>
      <c r="Y423" s="131" t="s">
        <v>35</v>
      </c>
      <c r="Z423" s="131"/>
      <c r="AA423" s="131"/>
      <c r="AB423" s="132"/>
    </row>
    <row r="424" spans="1:28" ht="26.25" customHeight="1" thickBot="1">
      <c r="A424" s="125"/>
      <c r="B424" s="126"/>
      <c r="C424" s="126"/>
      <c r="D424" s="126"/>
      <c r="E424" s="126"/>
      <c r="F424" s="231"/>
      <c r="G424" s="232"/>
      <c r="H424" s="232"/>
      <c r="I424" s="232"/>
      <c r="J424" s="232"/>
      <c r="K424" s="232"/>
      <c r="L424" s="232"/>
      <c r="M424" s="232"/>
      <c r="N424" s="232"/>
      <c r="O424" s="232"/>
      <c r="P424" s="232"/>
      <c r="Q424" s="232"/>
      <c r="R424" s="232"/>
      <c r="S424" s="232"/>
      <c r="T424" s="232"/>
      <c r="U424" s="232"/>
      <c r="V424" s="232"/>
      <c r="W424" s="232"/>
      <c r="X424" s="232"/>
      <c r="Y424" s="133"/>
      <c r="Z424" s="133"/>
      <c r="AA424" s="133"/>
      <c r="AB424" s="134"/>
    </row>
    <row r="425" spans="1:28" ht="26.25" customHeight="1" thickTop="1">
      <c r="A425" s="101" t="s">
        <v>11</v>
      </c>
      <c r="B425" s="208" t="str">
        <f>IF(B401="","",B401)</f>
        <v/>
      </c>
      <c r="C425" s="209"/>
      <c r="D425" s="209"/>
      <c r="E425" s="210"/>
      <c r="F425" s="112" t="s">
        <v>12</v>
      </c>
      <c r="G425" s="14" t="s">
        <v>14</v>
      </c>
      <c r="H425" s="15">
        <v>2</v>
      </c>
      <c r="I425" s="13">
        <v>3</v>
      </c>
      <c r="J425" s="15">
        <v>4</v>
      </c>
      <c r="K425" s="15">
        <v>5</v>
      </c>
      <c r="L425" s="16">
        <v>6</v>
      </c>
      <c r="M425" s="16">
        <v>7</v>
      </c>
      <c r="N425" s="16">
        <v>8</v>
      </c>
      <c r="O425" s="16">
        <v>9</v>
      </c>
      <c r="P425" s="16">
        <v>10</v>
      </c>
      <c r="Q425" s="15">
        <v>11</v>
      </c>
      <c r="R425" s="16">
        <v>12</v>
      </c>
      <c r="S425" s="16">
        <v>13</v>
      </c>
      <c r="T425" s="16">
        <v>14</v>
      </c>
      <c r="U425" s="16">
        <v>15</v>
      </c>
      <c r="V425" s="16">
        <v>16</v>
      </c>
      <c r="W425" s="16">
        <v>17</v>
      </c>
      <c r="X425" s="16">
        <v>18</v>
      </c>
      <c r="Y425" s="16">
        <v>19</v>
      </c>
      <c r="Z425" s="18">
        <v>20</v>
      </c>
      <c r="AA425" s="86"/>
      <c r="AB425" s="87"/>
    </row>
    <row r="426" spans="1:28" ht="26.25" customHeight="1">
      <c r="A426" s="101"/>
      <c r="B426" s="211"/>
      <c r="C426" s="212"/>
      <c r="D426" s="212"/>
      <c r="E426" s="213"/>
      <c r="F426" s="113"/>
      <c r="G426" s="217"/>
      <c r="H426" s="217"/>
      <c r="I426" s="217"/>
      <c r="J426" s="217"/>
      <c r="K426" s="217"/>
      <c r="L426" s="217"/>
      <c r="M426" s="217"/>
      <c r="N426" s="217"/>
      <c r="O426" s="217"/>
      <c r="P426" s="217"/>
      <c r="Q426" s="217"/>
      <c r="R426" s="217"/>
      <c r="S426" s="217"/>
      <c r="T426" s="217"/>
      <c r="U426" s="217"/>
      <c r="V426" s="217"/>
      <c r="W426" s="217"/>
      <c r="X426" s="217"/>
      <c r="Y426" s="217"/>
      <c r="Z426" s="217"/>
      <c r="AA426" s="88"/>
      <c r="AB426" s="89"/>
    </row>
    <row r="427" spans="1:28" ht="26.25" customHeight="1">
      <c r="A427" s="101"/>
      <c r="B427" s="211"/>
      <c r="C427" s="212"/>
      <c r="D427" s="212"/>
      <c r="E427" s="213"/>
      <c r="F427" s="113"/>
      <c r="G427" s="217"/>
      <c r="H427" s="217"/>
      <c r="I427" s="217"/>
      <c r="J427" s="217"/>
      <c r="K427" s="217"/>
      <c r="L427" s="217"/>
      <c r="M427" s="217"/>
      <c r="N427" s="217"/>
      <c r="O427" s="217"/>
      <c r="P427" s="217"/>
      <c r="Q427" s="217"/>
      <c r="R427" s="217"/>
      <c r="S427" s="217"/>
      <c r="T427" s="217"/>
      <c r="U427" s="217"/>
      <c r="V427" s="217"/>
      <c r="W427" s="217"/>
      <c r="X427" s="217"/>
      <c r="Y427" s="217"/>
      <c r="Z427" s="217"/>
      <c r="AA427" s="88"/>
      <c r="AB427" s="89"/>
    </row>
    <row r="428" spans="1:28" ht="26.25" customHeight="1">
      <c r="A428" s="102"/>
      <c r="B428" s="214"/>
      <c r="C428" s="215"/>
      <c r="D428" s="215"/>
      <c r="E428" s="216"/>
      <c r="F428" s="114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90"/>
      <c r="AB428" s="91"/>
    </row>
    <row r="429" spans="1:28" ht="26.25" customHeight="1">
      <c r="A429" s="28"/>
      <c r="B429" s="29"/>
      <c r="C429" s="29"/>
      <c r="D429" s="29"/>
      <c r="E429" s="29"/>
      <c r="F429" s="28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27"/>
      <c r="Z429" s="27"/>
      <c r="AA429" s="26"/>
      <c r="AB429" s="26"/>
    </row>
    <row r="430" spans="1:28" ht="26.25" customHeight="1">
      <c r="A430" s="92" t="s">
        <v>9</v>
      </c>
      <c r="B430" s="93"/>
      <c r="C430" s="64" t="s">
        <v>21</v>
      </c>
      <c r="D430" s="64"/>
      <c r="E430" s="64"/>
      <c r="F430" s="64"/>
      <c r="G430" s="98"/>
      <c r="H430" s="61" t="s">
        <v>15</v>
      </c>
      <c r="I430" s="61"/>
      <c r="J430" s="64" t="s">
        <v>20</v>
      </c>
      <c r="K430" s="64"/>
      <c r="L430" s="64"/>
      <c r="M430" s="64"/>
      <c r="N430" s="64"/>
      <c r="O430" s="98"/>
      <c r="P430" s="61" t="s">
        <v>29</v>
      </c>
      <c r="Q430" s="61"/>
      <c r="R430" s="61"/>
      <c r="S430" s="61"/>
      <c r="T430" s="64" t="s">
        <v>26</v>
      </c>
      <c r="U430" s="64"/>
      <c r="V430" s="64"/>
      <c r="W430" s="67" t="s">
        <v>23</v>
      </c>
      <c r="X430" s="68"/>
      <c r="Y430" s="73" t="s">
        <v>34</v>
      </c>
      <c r="Z430" s="73"/>
      <c r="AA430" s="73"/>
      <c r="AB430" s="74"/>
    </row>
    <row r="431" spans="1:28" ht="26.25" customHeight="1">
      <c r="A431" s="94"/>
      <c r="B431" s="95"/>
      <c r="C431" s="65"/>
      <c r="D431" s="65"/>
      <c r="E431" s="65"/>
      <c r="F431" s="65"/>
      <c r="G431" s="99"/>
      <c r="H431" s="62"/>
      <c r="I431" s="62"/>
      <c r="J431" s="65"/>
      <c r="K431" s="65"/>
      <c r="L431" s="65"/>
      <c r="M431" s="65"/>
      <c r="N431" s="65"/>
      <c r="O431" s="99"/>
      <c r="P431" s="62"/>
      <c r="Q431" s="62"/>
      <c r="R431" s="62"/>
      <c r="S431" s="62"/>
      <c r="T431" s="65"/>
      <c r="U431" s="65"/>
      <c r="V431" s="65"/>
      <c r="W431" s="69"/>
      <c r="X431" s="70"/>
      <c r="Y431" s="75"/>
      <c r="Z431" s="75"/>
      <c r="AA431" s="75"/>
      <c r="AB431" s="76"/>
    </row>
    <row r="432" spans="1:28" ht="26.25" customHeight="1">
      <c r="A432" s="96"/>
      <c r="B432" s="97"/>
      <c r="C432" s="66"/>
      <c r="D432" s="66"/>
      <c r="E432" s="66"/>
      <c r="F432" s="66"/>
      <c r="G432" s="100"/>
      <c r="H432" s="63"/>
      <c r="I432" s="63"/>
      <c r="J432" s="66"/>
      <c r="K432" s="66"/>
      <c r="L432" s="66"/>
      <c r="M432" s="66"/>
      <c r="N432" s="66"/>
      <c r="O432" s="100"/>
      <c r="P432" s="63"/>
      <c r="Q432" s="63"/>
      <c r="R432" s="63"/>
      <c r="S432" s="63"/>
      <c r="T432" s="66"/>
      <c r="U432" s="66"/>
      <c r="V432" s="66"/>
      <c r="W432" s="71"/>
      <c r="X432" s="72"/>
      <c r="Y432" s="77"/>
      <c r="Z432" s="77"/>
      <c r="AA432" s="77"/>
      <c r="AB432" s="78"/>
    </row>
    <row r="433" spans="1:29" ht="26.25" customHeight="1">
      <c r="A433" s="165" t="s">
        <v>22</v>
      </c>
      <c r="B433" s="165"/>
      <c r="C433" s="165"/>
      <c r="D433" s="165"/>
      <c r="E433" s="165"/>
      <c r="F433" s="165"/>
      <c r="G433" s="165"/>
      <c r="H433" s="165"/>
      <c r="I433" s="165"/>
      <c r="J433" s="165"/>
      <c r="K433" s="165"/>
      <c r="L433" s="165"/>
      <c r="M433" s="1"/>
      <c r="N433" s="1"/>
      <c r="O433" s="1"/>
      <c r="P433" s="2"/>
      <c r="T433" s="227" t="str">
        <f>IF(T409="","",T409+1)</f>
        <v/>
      </c>
      <c r="U433" s="227"/>
      <c r="V433" s="227"/>
      <c r="W433" s="227"/>
      <c r="X433" s="227"/>
      <c r="Y433" s="227"/>
      <c r="Z433" s="227"/>
      <c r="AA433" s="207" t="str">
        <f>IF(T433="","",T433)</f>
        <v/>
      </c>
      <c r="AB433" s="207"/>
      <c r="AC433" s="21"/>
    </row>
    <row r="434" spans="1:29" ht="26.25" customHeight="1">
      <c r="A434" s="166"/>
      <c r="B434" s="166"/>
      <c r="C434" s="166"/>
      <c r="D434" s="166"/>
      <c r="E434" s="166"/>
      <c r="F434" s="167"/>
      <c r="G434" s="167"/>
      <c r="H434" s="167"/>
      <c r="I434" s="167"/>
      <c r="J434" s="167"/>
      <c r="K434" s="167"/>
      <c r="L434" s="167"/>
      <c r="M434" s="168" t="s">
        <v>5</v>
      </c>
      <c r="N434" s="168"/>
      <c r="O434" s="228" t="str">
        <f>IF(O410="","",O410)</f>
        <v/>
      </c>
      <c r="P434" s="228"/>
      <c r="Q434" s="228"/>
      <c r="R434" s="228"/>
      <c r="S434" s="228"/>
      <c r="T434" s="228"/>
      <c r="U434" s="228"/>
      <c r="V434" s="228"/>
      <c r="W434" s="228"/>
      <c r="X434" s="228"/>
      <c r="Y434" s="228"/>
      <c r="Z434" s="228"/>
      <c r="AA434" s="228"/>
      <c r="AB434" s="228"/>
    </row>
    <row r="435" spans="1:29" ht="26.25" customHeight="1">
      <c r="A435" s="170" t="s">
        <v>6</v>
      </c>
      <c r="B435" s="171"/>
      <c r="C435" s="171"/>
      <c r="D435" s="171"/>
      <c r="E435" s="172"/>
      <c r="F435" s="176"/>
      <c r="G435" s="177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8"/>
      <c r="S435" s="177"/>
      <c r="T435" s="177"/>
      <c r="U435" s="177"/>
      <c r="V435" s="177"/>
      <c r="W435" s="177"/>
      <c r="X435" s="177"/>
      <c r="Y435" s="177"/>
      <c r="Z435" s="177"/>
      <c r="AA435" s="177"/>
      <c r="AB435" s="179"/>
    </row>
    <row r="436" spans="1:29" ht="26.25" customHeight="1" thickBot="1">
      <c r="A436" s="173"/>
      <c r="B436" s="174"/>
      <c r="C436" s="174"/>
      <c r="D436" s="174"/>
      <c r="E436" s="175"/>
      <c r="F436" s="180"/>
      <c r="G436" s="181"/>
      <c r="H436" s="181"/>
      <c r="I436" s="181"/>
      <c r="J436" s="181"/>
      <c r="K436" s="181"/>
      <c r="L436" s="181"/>
      <c r="M436" s="181"/>
      <c r="N436" s="181"/>
      <c r="O436" s="181"/>
      <c r="P436" s="181"/>
      <c r="Q436" s="181"/>
      <c r="R436" s="182"/>
      <c r="S436" s="181"/>
      <c r="T436" s="181"/>
      <c r="U436" s="181"/>
      <c r="V436" s="181"/>
      <c r="W436" s="181"/>
      <c r="X436" s="181"/>
      <c r="Y436" s="181"/>
      <c r="Z436" s="181"/>
      <c r="AA436" s="181"/>
      <c r="AB436" s="183"/>
    </row>
    <row r="437" spans="1:29" ht="26.25" customHeight="1" thickTop="1">
      <c r="A437" s="154" t="s">
        <v>7</v>
      </c>
      <c r="B437" s="155"/>
      <c r="C437" s="155"/>
      <c r="D437" s="155"/>
      <c r="E437" s="155"/>
      <c r="F437" s="155"/>
      <c r="G437" s="155"/>
      <c r="H437" s="155"/>
      <c r="I437" s="155"/>
      <c r="J437" s="155"/>
      <c r="K437" s="155"/>
      <c r="L437" s="156"/>
      <c r="M437" s="12">
        <v>1</v>
      </c>
      <c r="N437" s="188"/>
      <c r="O437" s="188"/>
      <c r="P437" s="188"/>
      <c r="Q437" s="188"/>
      <c r="R437" s="188"/>
      <c r="S437" s="188"/>
      <c r="T437" s="189"/>
      <c r="U437" s="17">
        <v>3</v>
      </c>
      <c r="V437" s="192"/>
      <c r="W437" s="192"/>
      <c r="X437" s="192"/>
      <c r="Y437" s="192"/>
      <c r="Z437" s="192"/>
      <c r="AA437" s="192"/>
      <c r="AB437" s="193"/>
    </row>
    <row r="438" spans="1:29" ht="26.25" customHeight="1" thickBot="1">
      <c r="A438" s="160" t="s">
        <v>18</v>
      </c>
      <c r="B438" s="161"/>
      <c r="C438" s="161"/>
      <c r="D438" s="161"/>
      <c r="E438" s="161"/>
      <c r="F438" s="161"/>
      <c r="G438" s="161"/>
      <c r="H438" s="161"/>
      <c r="I438" s="161"/>
      <c r="J438" s="161"/>
      <c r="K438" s="161"/>
      <c r="L438" s="162"/>
      <c r="M438" s="3">
        <v>2</v>
      </c>
      <c r="N438" s="190"/>
      <c r="O438" s="190"/>
      <c r="P438" s="190"/>
      <c r="Q438" s="190"/>
      <c r="R438" s="190"/>
      <c r="S438" s="190"/>
      <c r="T438" s="191"/>
      <c r="U438" s="3">
        <v>4</v>
      </c>
      <c r="V438" s="181"/>
      <c r="W438" s="181"/>
      <c r="X438" s="181"/>
      <c r="Y438" s="181"/>
      <c r="Z438" s="181"/>
      <c r="AA438" s="181"/>
      <c r="AB438" s="183"/>
    </row>
    <row r="439" spans="1:29" ht="26.25" customHeight="1" thickTop="1">
      <c r="A439" s="137" t="s">
        <v>16</v>
      </c>
      <c r="B439" s="138"/>
      <c r="C439" s="138"/>
      <c r="D439" s="138"/>
      <c r="E439" s="139"/>
      <c r="F439" s="5" t="s">
        <v>8</v>
      </c>
      <c r="G439" s="147" t="s">
        <v>141</v>
      </c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1"/>
      <c r="W439" s="148" t="s">
        <v>28</v>
      </c>
      <c r="X439" s="149"/>
      <c r="Y439" s="150"/>
      <c r="Z439" s="151" t="s">
        <v>25</v>
      </c>
      <c r="AA439" s="151"/>
      <c r="AB439" s="152"/>
    </row>
    <row r="440" spans="1:29" ht="26.25" customHeight="1">
      <c r="A440" s="142" t="s">
        <v>10</v>
      </c>
      <c r="B440" s="143"/>
      <c r="C440" s="143"/>
      <c r="D440" s="143"/>
      <c r="E440" s="153"/>
      <c r="F440" s="6">
        <v>1</v>
      </c>
      <c r="G440" s="194"/>
      <c r="H440" s="195"/>
      <c r="I440" s="197"/>
      <c r="J440" s="197"/>
      <c r="K440" s="197"/>
      <c r="L440" s="197"/>
      <c r="M440" s="197"/>
      <c r="N440" s="197"/>
      <c r="O440" s="197"/>
      <c r="P440" s="197"/>
      <c r="Q440" s="197"/>
      <c r="R440" s="197"/>
      <c r="S440" s="197"/>
      <c r="T440" s="197"/>
      <c r="U440" s="197"/>
      <c r="V440" s="198"/>
      <c r="W440" s="46" t="str">
        <f>IF(I440="","",VLOOKUP(I440,'リスト1(PC入力用)'!$C$2:$E$169,2,FALSE))</f>
        <v/>
      </c>
      <c r="X440" s="47" t="str">
        <f>IF(I440="","",VLOOKUP(I440,'リスト1(PC入力用)'!$C$2:$E$169,3,FALSE))</f>
        <v/>
      </c>
      <c r="Y440" s="22" t="str">
        <f>IF(X440="","",W440+X440)</f>
        <v/>
      </c>
      <c r="Z440" s="201" t="str">
        <f>IF(Y440="","",_xlfn.IFS(Y440=2,"対策の必要なし",Y440=3,"現時点では必要なし",Y440=4,"何らかの対策が必要",Y440=5,"優先的な対策が必要",Y440=6,"即座に対策が必要"))</f>
        <v/>
      </c>
      <c r="AA440" s="202"/>
      <c r="AB440" s="203"/>
    </row>
    <row r="441" spans="1:29" ht="26.25" customHeight="1">
      <c r="A441" s="115" t="s">
        <v>19</v>
      </c>
      <c r="B441" s="116"/>
      <c r="C441" s="116"/>
      <c r="D441" s="116"/>
      <c r="E441" s="135"/>
      <c r="F441" s="6">
        <v>2</v>
      </c>
      <c r="G441" s="194"/>
      <c r="H441" s="195"/>
      <c r="I441" s="197"/>
      <c r="J441" s="197"/>
      <c r="K441" s="197"/>
      <c r="L441" s="197"/>
      <c r="M441" s="197"/>
      <c r="N441" s="197"/>
      <c r="O441" s="197"/>
      <c r="P441" s="197"/>
      <c r="Q441" s="197"/>
      <c r="R441" s="197"/>
      <c r="S441" s="197"/>
      <c r="T441" s="197"/>
      <c r="U441" s="197"/>
      <c r="V441" s="198"/>
      <c r="W441" s="46" t="str">
        <f>IF(I441="","",VLOOKUP(I441,'リスト1(PC入力用)'!$C$2:$E$169,2,FALSE))</f>
        <v/>
      </c>
      <c r="X441" s="47" t="str">
        <f>IF(I441="","",VLOOKUP(I441,'リスト1(PC入力用)'!$C$2:$E$169,3,FALSE))</f>
        <v/>
      </c>
      <c r="Y441" s="22" t="str">
        <f>IF(X441="","",W441+X441)</f>
        <v/>
      </c>
      <c r="Z441" s="201" t="str">
        <f t="shared" ref="Z441:Z442" si="18">IF(Y441="","",_xlfn.IFS(Y441=2,"対策の必要なし",Y441=3,"現時点では必要なし",Y441=4,"何らかの対策が必要",Y441=5,"優先的な対策が必要",Y441=6,"即座に対策が必要"))</f>
        <v/>
      </c>
      <c r="AA441" s="202"/>
      <c r="AB441" s="203"/>
    </row>
    <row r="442" spans="1:29" ht="26.25" customHeight="1" thickBot="1">
      <c r="A442" s="117"/>
      <c r="B442" s="118"/>
      <c r="C442" s="118"/>
      <c r="D442" s="118"/>
      <c r="E442" s="136"/>
      <c r="F442" s="7">
        <v>3</v>
      </c>
      <c r="G442" s="182"/>
      <c r="H442" s="196"/>
      <c r="I442" s="199"/>
      <c r="J442" s="199"/>
      <c r="K442" s="199"/>
      <c r="L442" s="199"/>
      <c r="M442" s="199"/>
      <c r="N442" s="199"/>
      <c r="O442" s="199"/>
      <c r="P442" s="199"/>
      <c r="Q442" s="199"/>
      <c r="R442" s="199"/>
      <c r="S442" s="199"/>
      <c r="T442" s="199"/>
      <c r="U442" s="199"/>
      <c r="V442" s="200"/>
      <c r="W442" s="46" t="str">
        <f>IF(I442="","",VLOOKUP(I442,'リスト1(PC入力用)'!$C$2:$E$169,2,FALSE))</f>
        <v/>
      </c>
      <c r="X442" s="47" t="str">
        <f>IF(I442="","",VLOOKUP(I442,'リスト1(PC入力用)'!$C$2:$E$169,3,FALSE))</f>
        <v/>
      </c>
      <c r="Y442" s="23" t="str">
        <f>IF(X442="","",W442+X442)</f>
        <v/>
      </c>
      <c r="Z442" s="201" t="str">
        <f t="shared" si="18"/>
        <v/>
      </c>
      <c r="AA442" s="202"/>
      <c r="AB442" s="203"/>
    </row>
    <row r="443" spans="1:29" ht="26.25" customHeight="1" thickTop="1">
      <c r="A443" s="137" t="s">
        <v>17</v>
      </c>
      <c r="B443" s="138"/>
      <c r="C443" s="138"/>
      <c r="D443" s="138"/>
      <c r="E443" s="139"/>
      <c r="F443" s="8" t="s">
        <v>8</v>
      </c>
      <c r="G443" s="11" t="s">
        <v>30</v>
      </c>
      <c r="H443" s="225" t="s">
        <v>23</v>
      </c>
      <c r="I443" s="226"/>
      <c r="J443" s="226"/>
      <c r="K443" s="147" t="s">
        <v>24</v>
      </c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  <c r="AA443" s="140"/>
      <c r="AB443" s="141"/>
    </row>
    <row r="444" spans="1:29" ht="26.25" customHeight="1">
      <c r="A444" s="142" t="s">
        <v>33</v>
      </c>
      <c r="B444" s="143"/>
      <c r="C444" s="143"/>
      <c r="D444" s="143"/>
      <c r="E444" s="143"/>
      <c r="F444" s="9"/>
      <c r="G444" s="34" t="str">
        <f>IF(F444="","",VLOOKUP(F444,F440:Y442,20,FALSE))</f>
        <v/>
      </c>
      <c r="H444" s="219" t="str">
        <f>IF(F444="","",VLOOKUP(F444,F440:AB442,21,FALSE))</f>
        <v/>
      </c>
      <c r="I444" s="220"/>
      <c r="J444" s="221"/>
      <c r="K444" s="194"/>
      <c r="L444" s="195"/>
      <c r="M444" s="186"/>
      <c r="N444" s="184"/>
      <c r="O444" s="184"/>
      <c r="P444" s="184"/>
      <c r="Q444" s="184"/>
      <c r="R444" s="184"/>
      <c r="S444" s="184"/>
      <c r="T444" s="187"/>
      <c r="U444" s="184"/>
      <c r="V444" s="184"/>
      <c r="W444" s="184"/>
      <c r="X444" s="184"/>
      <c r="Y444" s="184"/>
      <c r="Z444" s="184"/>
      <c r="AA444" s="184"/>
      <c r="AB444" s="185"/>
    </row>
    <row r="445" spans="1:29" ht="26.25" customHeight="1">
      <c r="A445" s="115" t="s">
        <v>31</v>
      </c>
      <c r="B445" s="116"/>
      <c r="C445" s="116"/>
      <c r="D445" s="116"/>
      <c r="E445" s="116"/>
      <c r="F445" s="9"/>
      <c r="G445" s="34" t="str">
        <f>IF(F445="","",VLOOKUP(F445,F440:Y442,20,FALSE))</f>
        <v/>
      </c>
      <c r="H445" s="219" t="str">
        <f>IF(F445="","",VLOOKUP(F445,F440:AB442,21,FALSE))</f>
        <v/>
      </c>
      <c r="I445" s="220"/>
      <c r="J445" s="221"/>
      <c r="K445" s="194"/>
      <c r="L445" s="195"/>
      <c r="M445" s="186"/>
      <c r="N445" s="184"/>
      <c r="O445" s="184"/>
      <c r="P445" s="184"/>
      <c r="Q445" s="184"/>
      <c r="R445" s="184"/>
      <c r="S445" s="184"/>
      <c r="T445" s="187"/>
      <c r="U445" s="184"/>
      <c r="V445" s="184"/>
      <c r="W445" s="184"/>
      <c r="X445" s="184"/>
      <c r="Y445" s="184"/>
      <c r="Z445" s="184"/>
      <c r="AA445" s="184"/>
      <c r="AB445" s="185"/>
    </row>
    <row r="446" spans="1:29" ht="26.25" customHeight="1" thickBot="1">
      <c r="A446" s="117"/>
      <c r="B446" s="118"/>
      <c r="C446" s="118"/>
      <c r="D446" s="118"/>
      <c r="E446" s="118"/>
      <c r="F446" s="10"/>
      <c r="G446" s="34" t="str">
        <f>IF(F446="","",VLOOKUP(F446,F440:Y442,20,FALSE))</f>
        <v/>
      </c>
      <c r="H446" s="222" t="str">
        <f>IF(F446="","",VLOOKUP(F446,F440:AB442,21,FALSE))</f>
        <v/>
      </c>
      <c r="I446" s="223"/>
      <c r="J446" s="224"/>
      <c r="K446" s="182"/>
      <c r="L446" s="196"/>
      <c r="M446" s="204"/>
      <c r="N446" s="181"/>
      <c r="O446" s="181"/>
      <c r="P446" s="181"/>
      <c r="Q446" s="181"/>
      <c r="R446" s="181"/>
      <c r="S446" s="181"/>
      <c r="T446" s="205"/>
      <c r="U446" s="184"/>
      <c r="V446" s="184"/>
      <c r="W446" s="184"/>
      <c r="X446" s="184"/>
      <c r="Y446" s="184"/>
      <c r="Z446" s="184"/>
      <c r="AA446" s="184"/>
      <c r="AB446" s="185"/>
    </row>
    <row r="447" spans="1:29" ht="26.25" customHeight="1" thickTop="1">
      <c r="A447" s="123" t="s">
        <v>13</v>
      </c>
      <c r="B447" s="124"/>
      <c r="C447" s="124"/>
      <c r="D447" s="124"/>
      <c r="E447" s="124"/>
      <c r="F447" s="229"/>
      <c r="G447" s="230"/>
      <c r="H447" s="230"/>
      <c r="I447" s="230"/>
      <c r="J447" s="230"/>
      <c r="K447" s="230"/>
      <c r="L447" s="230"/>
      <c r="M447" s="230"/>
      <c r="N447" s="230"/>
      <c r="O447" s="230"/>
      <c r="P447" s="230"/>
      <c r="Q447" s="230"/>
      <c r="R447" s="230"/>
      <c r="S447" s="230"/>
      <c r="T447" s="230"/>
      <c r="U447" s="230"/>
      <c r="V447" s="230"/>
      <c r="W447" s="230"/>
      <c r="X447" s="230"/>
      <c r="Y447" s="131" t="s">
        <v>35</v>
      </c>
      <c r="Z447" s="131"/>
      <c r="AA447" s="131"/>
      <c r="AB447" s="132"/>
    </row>
    <row r="448" spans="1:29" ht="26.25" customHeight="1" thickBot="1">
      <c r="A448" s="125"/>
      <c r="B448" s="126"/>
      <c r="C448" s="126"/>
      <c r="D448" s="126"/>
      <c r="E448" s="126"/>
      <c r="F448" s="231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2"/>
      <c r="X448" s="232"/>
      <c r="Y448" s="133"/>
      <c r="Z448" s="133"/>
      <c r="AA448" s="133"/>
      <c r="AB448" s="134"/>
    </row>
    <row r="449" spans="1:29" ht="26.25" customHeight="1" thickTop="1">
      <c r="A449" s="101" t="s">
        <v>11</v>
      </c>
      <c r="B449" s="208" t="str">
        <f>IF(B425="","",B425)</f>
        <v/>
      </c>
      <c r="C449" s="209"/>
      <c r="D449" s="209"/>
      <c r="E449" s="210"/>
      <c r="F449" s="112" t="s">
        <v>12</v>
      </c>
      <c r="G449" s="14" t="s">
        <v>14</v>
      </c>
      <c r="H449" s="15">
        <v>2</v>
      </c>
      <c r="I449" s="13">
        <v>3</v>
      </c>
      <c r="J449" s="15">
        <v>4</v>
      </c>
      <c r="K449" s="15">
        <v>5</v>
      </c>
      <c r="L449" s="16">
        <v>6</v>
      </c>
      <c r="M449" s="16">
        <v>7</v>
      </c>
      <c r="N449" s="16">
        <v>8</v>
      </c>
      <c r="O449" s="16">
        <v>9</v>
      </c>
      <c r="P449" s="16">
        <v>10</v>
      </c>
      <c r="Q449" s="15">
        <v>11</v>
      </c>
      <c r="R449" s="16">
        <v>12</v>
      </c>
      <c r="S449" s="16">
        <v>13</v>
      </c>
      <c r="T449" s="16">
        <v>14</v>
      </c>
      <c r="U449" s="16">
        <v>15</v>
      </c>
      <c r="V449" s="16">
        <v>16</v>
      </c>
      <c r="W449" s="16">
        <v>17</v>
      </c>
      <c r="X449" s="16">
        <v>18</v>
      </c>
      <c r="Y449" s="16">
        <v>19</v>
      </c>
      <c r="Z449" s="18">
        <v>20</v>
      </c>
      <c r="AA449" s="86"/>
      <c r="AB449" s="87"/>
    </row>
    <row r="450" spans="1:29" ht="26.25" customHeight="1">
      <c r="A450" s="101"/>
      <c r="B450" s="211"/>
      <c r="C450" s="212"/>
      <c r="D450" s="212"/>
      <c r="E450" s="213"/>
      <c r="F450" s="113"/>
      <c r="G450" s="217"/>
      <c r="H450" s="217"/>
      <c r="I450" s="217"/>
      <c r="J450" s="217"/>
      <c r="K450" s="217"/>
      <c r="L450" s="217"/>
      <c r="M450" s="217"/>
      <c r="N450" s="217"/>
      <c r="O450" s="217"/>
      <c r="P450" s="217"/>
      <c r="Q450" s="217"/>
      <c r="R450" s="217"/>
      <c r="S450" s="217"/>
      <c r="T450" s="217"/>
      <c r="U450" s="217"/>
      <c r="V450" s="217"/>
      <c r="W450" s="217"/>
      <c r="X450" s="217"/>
      <c r="Y450" s="217"/>
      <c r="Z450" s="217"/>
      <c r="AA450" s="88"/>
      <c r="AB450" s="89"/>
    </row>
    <row r="451" spans="1:29" ht="26.25" customHeight="1">
      <c r="A451" s="101"/>
      <c r="B451" s="211"/>
      <c r="C451" s="212"/>
      <c r="D451" s="212"/>
      <c r="E451" s="213"/>
      <c r="F451" s="113"/>
      <c r="G451" s="217"/>
      <c r="H451" s="217"/>
      <c r="I451" s="217"/>
      <c r="J451" s="217"/>
      <c r="K451" s="217"/>
      <c r="L451" s="217"/>
      <c r="M451" s="217"/>
      <c r="N451" s="217"/>
      <c r="O451" s="217"/>
      <c r="P451" s="217"/>
      <c r="Q451" s="217"/>
      <c r="R451" s="217"/>
      <c r="S451" s="217"/>
      <c r="T451" s="217"/>
      <c r="U451" s="217"/>
      <c r="V451" s="217"/>
      <c r="W451" s="217"/>
      <c r="X451" s="217"/>
      <c r="Y451" s="217"/>
      <c r="Z451" s="217"/>
      <c r="AA451" s="88"/>
      <c r="AB451" s="89"/>
    </row>
    <row r="452" spans="1:29" ht="26.25" customHeight="1">
      <c r="A452" s="102"/>
      <c r="B452" s="214"/>
      <c r="C452" s="215"/>
      <c r="D452" s="215"/>
      <c r="E452" s="216"/>
      <c r="F452" s="114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90"/>
      <c r="AB452" s="91"/>
    </row>
    <row r="453" spans="1:29" ht="26.25" customHeight="1">
      <c r="A453" s="28"/>
      <c r="B453" s="29"/>
      <c r="C453" s="29"/>
      <c r="D453" s="29"/>
      <c r="E453" s="29"/>
      <c r="F453" s="28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27"/>
      <c r="Z453" s="27"/>
      <c r="AA453" s="26"/>
      <c r="AB453" s="26"/>
    </row>
    <row r="454" spans="1:29" ht="26.25" customHeight="1">
      <c r="A454" s="92" t="s">
        <v>9</v>
      </c>
      <c r="B454" s="93"/>
      <c r="C454" s="64" t="s">
        <v>21</v>
      </c>
      <c r="D454" s="64"/>
      <c r="E454" s="64"/>
      <c r="F454" s="64"/>
      <c r="G454" s="98"/>
      <c r="H454" s="61" t="s">
        <v>15</v>
      </c>
      <c r="I454" s="61"/>
      <c r="J454" s="64" t="s">
        <v>20</v>
      </c>
      <c r="K454" s="64"/>
      <c r="L454" s="64"/>
      <c r="M454" s="64"/>
      <c r="N454" s="64"/>
      <c r="O454" s="98"/>
      <c r="P454" s="61" t="s">
        <v>29</v>
      </c>
      <c r="Q454" s="61"/>
      <c r="R454" s="61"/>
      <c r="S454" s="61"/>
      <c r="T454" s="64" t="s">
        <v>26</v>
      </c>
      <c r="U454" s="64"/>
      <c r="V454" s="64"/>
      <c r="W454" s="67" t="s">
        <v>23</v>
      </c>
      <c r="X454" s="68"/>
      <c r="Y454" s="73" t="s">
        <v>34</v>
      </c>
      <c r="Z454" s="73"/>
      <c r="AA454" s="73"/>
      <c r="AB454" s="74"/>
    </row>
    <row r="455" spans="1:29" ht="26.25" customHeight="1">
      <c r="A455" s="94"/>
      <c r="B455" s="95"/>
      <c r="C455" s="65"/>
      <c r="D455" s="65"/>
      <c r="E455" s="65"/>
      <c r="F455" s="65"/>
      <c r="G455" s="99"/>
      <c r="H455" s="62"/>
      <c r="I455" s="62"/>
      <c r="J455" s="65"/>
      <c r="K455" s="65"/>
      <c r="L455" s="65"/>
      <c r="M455" s="65"/>
      <c r="N455" s="65"/>
      <c r="O455" s="99"/>
      <c r="P455" s="62"/>
      <c r="Q455" s="62"/>
      <c r="R455" s="62"/>
      <c r="S455" s="62"/>
      <c r="T455" s="65"/>
      <c r="U455" s="65"/>
      <c r="V455" s="65"/>
      <c r="W455" s="69"/>
      <c r="X455" s="70"/>
      <c r="Y455" s="75"/>
      <c r="Z455" s="75"/>
      <c r="AA455" s="75"/>
      <c r="AB455" s="76"/>
    </row>
    <row r="456" spans="1:29" ht="26.25" customHeight="1">
      <c r="A456" s="96"/>
      <c r="B456" s="97"/>
      <c r="C456" s="66"/>
      <c r="D456" s="66"/>
      <c r="E456" s="66"/>
      <c r="F456" s="66"/>
      <c r="G456" s="100"/>
      <c r="H456" s="63"/>
      <c r="I456" s="63"/>
      <c r="J456" s="66"/>
      <c r="K456" s="66"/>
      <c r="L456" s="66"/>
      <c r="M456" s="66"/>
      <c r="N456" s="66"/>
      <c r="O456" s="100"/>
      <c r="P456" s="63"/>
      <c r="Q456" s="63"/>
      <c r="R456" s="63"/>
      <c r="S456" s="63"/>
      <c r="T456" s="66"/>
      <c r="U456" s="66"/>
      <c r="V456" s="66"/>
      <c r="W456" s="71"/>
      <c r="X456" s="72"/>
      <c r="Y456" s="77"/>
      <c r="Z456" s="77"/>
      <c r="AA456" s="77"/>
      <c r="AB456" s="78"/>
    </row>
    <row r="457" spans="1:29" ht="26.25" customHeight="1">
      <c r="A457" s="165" t="s">
        <v>22</v>
      </c>
      <c r="B457" s="165"/>
      <c r="C457" s="165"/>
      <c r="D457" s="165"/>
      <c r="E457" s="165"/>
      <c r="F457" s="165"/>
      <c r="G457" s="165"/>
      <c r="H457" s="165"/>
      <c r="I457" s="165"/>
      <c r="J457" s="165"/>
      <c r="K457" s="165"/>
      <c r="L457" s="165"/>
      <c r="M457" s="1"/>
      <c r="N457" s="1"/>
      <c r="O457" s="1"/>
      <c r="P457" s="2"/>
      <c r="T457" s="227" t="str">
        <f>IF(T433="","",T433+1)</f>
        <v/>
      </c>
      <c r="U457" s="227"/>
      <c r="V457" s="227"/>
      <c r="W457" s="227"/>
      <c r="X457" s="227"/>
      <c r="Y457" s="227"/>
      <c r="Z457" s="227"/>
      <c r="AA457" s="207" t="str">
        <f>IF(T457="","",T457)</f>
        <v/>
      </c>
      <c r="AB457" s="207"/>
      <c r="AC457" s="21"/>
    </row>
    <row r="458" spans="1:29" ht="26.25" customHeight="1">
      <c r="A458" s="166"/>
      <c r="B458" s="166"/>
      <c r="C458" s="166"/>
      <c r="D458" s="166"/>
      <c r="E458" s="166"/>
      <c r="F458" s="167"/>
      <c r="G458" s="167"/>
      <c r="H458" s="167"/>
      <c r="I458" s="167"/>
      <c r="J458" s="167"/>
      <c r="K458" s="167"/>
      <c r="L458" s="167"/>
      <c r="M458" s="168" t="s">
        <v>5</v>
      </c>
      <c r="N458" s="168"/>
      <c r="O458" s="228" t="str">
        <f>IF(O434="","",O434)</f>
        <v/>
      </c>
      <c r="P458" s="228"/>
      <c r="Q458" s="228"/>
      <c r="R458" s="228"/>
      <c r="S458" s="228"/>
      <c r="T458" s="228"/>
      <c r="U458" s="228"/>
      <c r="V458" s="228"/>
      <c r="W458" s="228"/>
      <c r="X458" s="228"/>
      <c r="Y458" s="228"/>
      <c r="Z458" s="228"/>
      <c r="AA458" s="228"/>
      <c r="AB458" s="228"/>
    </row>
    <row r="459" spans="1:29" ht="26.25" customHeight="1">
      <c r="A459" s="170" t="s">
        <v>6</v>
      </c>
      <c r="B459" s="171"/>
      <c r="C459" s="171"/>
      <c r="D459" s="171"/>
      <c r="E459" s="172"/>
      <c r="F459" s="176"/>
      <c r="G459" s="177"/>
      <c r="H459" s="177"/>
      <c r="I459" s="177"/>
      <c r="J459" s="177"/>
      <c r="K459" s="177"/>
      <c r="L459" s="177"/>
      <c r="M459" s="177"/>
      <c r="N459" s="177"/>
      <c r="O459" s="177"/>
      <c r="P459" s="177"/>
      <c r="Q459" s="177"/>
      <c r="R459" s="178"/>
      <c r="S459" s="177"/>
      <c r="T459" s="177"/>
      <c r="U459" s="177"/>
      <c r="V459" s="177"/>
      <c r="W459" s="177"/>
      <c r="X459" s="177"/>
      <c r="Y459" s="177"/>
      <c r="Z459" s="177"/>
      <c r="AA459" s="177"/>
      <c r="AB459" s="179"/>
    </row>
    <row r="460" spans="1:29" ht="26.25" customHeight="1" thickBot="1">
      <c r="A460" s="173"/>
      <c r="B460" s="174"/>
      <c r="C460" s="174"/>
      <c r="D460" s="174"/>
      <c r="E460" s="175"/>
      <c r="F460" s="180"/>
      <c r="G460" s="181"/>
      <c r="H460" s="181"/>
      <c r="I460" s="181"/>
      <c r="J460" s="181"/>
      <c r="K460" s="181"/>
      <c r="L460" s="181"/>
      <c r="M460" s="181"/>
      <c r="N460" s="181"/>
      <c r="O460" s="181"/>
      <c r="P460" s="181"/>
      <c r="Q460" s="181"/>
      <c r="R460" s="182"/>
      <c r="S460" s="181"/>
      <c r="T460" s="181"/>
      <c r="U460" s="181"/>
      <c r="V460" s="181"/>
      <c r="W460" s="181"/>
      <c r="X460" s="181"/>
      <c r="Y460" s="181"/>
      <c r="Z460" s="181"/>
      <c r="AA460" s="181"/>
      <c r="AB460" s="183"/>
    </row>
    <row r="461" spans="1:29" ht="26.25" customHeight="1" thickTop="1">
      <c r="A461" s="154" t="s">
        <v>7</v>
      </c>
      <c r="B461" s="155"/>
      <c r="C461" s="155"/>
      <c r="D461" s="155"/>
      <c r="E461" s="155"/>
      <c r="F461" s="155"/>
      <c r="G461" s="155"/>
      <c r="H461" s="155"/>
      <c r="I461" s="155"/>
      <c r="J461" s="155"/>
      <c r="K461" s="155"/>
      <c r="L461" s="156"/>
      <c r="M461" s="12">
        <v>1</v>
      </c>
      <c r="N461" s="188"/>
      <c r="O461" s="188"/>
      <c r="P461" s="188"/>
      <c r="Q461" s="188"/>
      <c r="R461" s="188"/>
      <c r="S461" s="188"/>
      <c r="T461" s="189"/>
      <c r="U461" s="17">
        <v>3</v>
      </c>
      <c r="V461" s="192"/>
      <c r="W461" s="192"/>
      <c r="X461" s="192"/>
      <c r="Y461" s="192"/>
      <c r="Z461" s="192"/>
      <c r="AA461" s="192"/>
      <c r="AB461" s="193"/>
    </row>
    <row r="462" spans="1:29" ht="26.25" customHeight="1" thickBot="1">
      <c r="A462" s="160" t="s">
        <v>18</v>
      </c>
      <c r="B462" s="161"/>
      <c r="C462" s="161"/>
      <c r="D462" s="161"/>
      <c r="E462" s="161"/>
      <c r="F462" s="161"/>
      <c r="G462" s="161"/>
      <c r="H462" s="161"/>
      <c r="I462" s="161"/>
      <c r="J462" s="161"/>
      <c r="K462" s="161"/>
      <c r="L462" s="162"/>
      <c r="M462" s="3">
        <v>2</v>
      </c>
      <c r="N462" s="190"/>
      <c r="O462" s="190"/>
      <c r="P462" s="190"/>
      <c r="Q462" s="190"/>
      <c r="R462" s="190"/>
      <c r="S462" s="190"/>
      <c r="T462" s="191"/>
      <c r="U462" s="3">
        <v>4</v>
      </c>
      <c r="V462" s="181"/>
      <c r="W462" s="181"/>
      <c r="X462" s="181"/>
      <c r="Y462" s="181"/>
      <c r="Z462" s="181"/>
      <c r="AA462" s="181"/>
      <c r="AB462" s="183"/>
    </row>
    <row r="463" spans="1:29" ht="26.25" customHeight="1" thickTop="1">
      <c r="A463" s="137" t="s">
        <v>16</v>
      </c>
      <c r="B463" s="138"/>
      <c r="C463" s="138"/>
      <c r="D463" s="138"/>
      <c r="E463" s="139"/>
      <c r="F463" s="5" t="s">
        <v>8</v>
      </c>
      <c r="G463" s="147" t="s">
        <v>141</v>
      </c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1"/>
      <c r="W463" s="148" t="s">
        <v>28</v>
      </c>
      <c r="X463" s="149"/>
      <c r="Y463" s="150"/>
      <c r="Z463" s="151" t="s">
        <v>25</v>
      </c>
      <c r="AA463" s="151"/>
      <c r="AB463" s="152"/>
    </row>
    <row r="464" spans="1:29" ht="26.25" customHeight="1">
      <c r="A464" s="142" t="s">
        <v>10</v>
      </c>
      <c r="B464" s="143"/>
      <c r="C464" s="143"/>
      <c r="D464" s="143"/>
      <c r="E464" s="153"/>
      <c r="F464" s="6">
        <v>1</v>
      </c>
      <c r="G464" s="194"/>
      <c r="H464" s="195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8"/>
      <c r="W464" s="46" t="str">
        <f>IF(I464="","",VLOOKUP(I464,'リスト1(PC入力用)'!$C$2:$E$169,2,FALSE))</f>
        <v/>
      </c>
      <c r="X464" s="47" t="str">
        <f>IF(I464="","",VLOOKUP(I464,'リスト1(PC入力用)'!$C$2:$E$169,3,FALSE))</f>
        <v/>
      </c>
      <c r="Y464" s="22" t="str">
        <f>IF(X464="","",W464+X464)</f>
        <v/>
      </c>
      <c r="Z464" s="201" t="str">
        <f>IF(Y464="","",_xlfn.IFS(Y464=2,"対策の必要なし",Y464=3,"現時点では必要なし",Y464=4,"何らかの対策が必要",Y464=5,"優先的な対策が必要",Y464=6,"即座に対策が必要"))</f>
        <v/>
      </c>
      <c r="AA464" s="202"/>
      <c r="AB464" s="203"/>
    </row>
    <row r="465" spans="1:28" ht="26.25" customHeight="1">
      <c r="A465" s="115" t="s">
        <v>19</v>
      </c>
      <c r="B465" s="116"/>
      <c r="C465" s="116"/>
      <c r="D465" s="116"/>
      <c r="E465" s="135"/>
      <c r="F465" s="6">
        <v>2</v>
      </c>
      <c r="G465" s="194"/>
      <c r="H465" s="195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8"/>
      <c r="W465" s="46" t="str">
        <f>IF(I465="","",VLOOKUP(I465,'リスト1(PC入力用)'!$C$2:$E$169,2,FALSE))</f>
        <v/>
      </c>
      <c r="X465" s="47" t="str">
        <f>IF(I465="","",VLOOKUP(I465,'リスト1(PC入力用)'!$C$2:$E$169,3,FALSE))</f>
        <v/>
      </c>
      <c r="Y465" s="22" t="str">
        <f>IF(X465="","",W465+X465)</f>
        <v/>
      </c>
      <c r="Z465" s="201" t="str">
        <f t="shared" ref="Z465:Z466" si="19">IF(Y465="","",_xlfn.IFS(Y465=2,"対策の必要なし",Y465=3,"現時点では必要なし",Y465=4,"何らかの対策が必要",Y465=5,"優先的な対策が必要",Y465=6,"即座に対策が必要"))</f>
        <v/>
      </c>
      <c r="AA465" s="202"/>
      <c r="AB465" s="203"/>
    </row>
    <row r="466" spans="1:28" ht="26.25" customHeight="1" thickBot="1">
      <c r="A466" s="117"/>
      <c r="B466" s="118"/>
      <c r="C466" s="118"/>
      <c r="D466" s="118"/>
      <c r="E466" s="136"/>
      <c r="F466" s="7">
        <v>3</v>
      </c>
      <c r="G466" s="182"/>
      <c r="H466" s="196"/>
      <c r="I466" s="199"/>
      <c r="J466" s="199"/>
      <c r="K466" s="199"/>
      <c r="L466" s="199"/>
      <c r="M466" s="199"/>
      <c r="N466" s="199"/>
      <c r="O466" s="199"/>
      <c r="P466" s="199"/>
      <c r="Q466" s="199"/>
      <c r="R466" s="199"/>
      <c r="S466" s="199"/>
      <c r="T466" s="199"/>
      <c r="U466" s="199"/>
      <c r="V466" s="200"/>
      <c r="W466" s="46" t="str">
        <f>IF(I466="","",VLOOKUP(I466,'リスト1(PC入力用)'!$C$2:$E$169,2,FALSE))</f>
        <v/>
      </c>
      <c r="X466" s="47" t="str">
        <f>IF(I466="","",VLOOKUP(I466,'リスト1(PC入力用)'!$C$2:$E$169,3,FALSE))</f>
        <v/>
      </c>
      <c r="Y466" s="23" t="str">
        <f>IF(X466="","",W466+X466)</f>
        <v/>
      </c>
      <c r="Z466" s="201" t="str">
        <f t="shared" si="19"/>
        <v/>
      </c>
      <c r="AA466" s="202"/>
      <c r="AB466" s="203"/>
    </row>
    <row r="467" spans="1:28" ht="26.25" customHeight="1" thickTop="1">
      <c r="A467" s="137" t="s">
        <v>17</v>
      </c>
      <c r="B467" s="138"/>
      <c r="C467" s="138"/>
      <c r="D467" s="138"/>
      <c r="E467" s="139"/>
      <c r="F467" s="8" t="s">
        <v>8</v>
      </c>
      <c r="G467" s="11" t="s">
        <v>30</v>
      </c>
      <c r="H467" s="225" t="s">
        <v>23</v>
      </c>
      <c r="I467" s="226"/>
      <c r="J467" s="226"/>
      <c r="K467" s="147" t="s">
        <v>24</v>
      </c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1"/>
    </row>
    <row r="468" spans="1:28" ht="26.25" customHeight="1">
      <c r="A468" s="142" t="s">
        <v>33</v>
      </c>
      <c r="B468" s="143"/>
      <c r="C468" s="143"/>
      <c r="D468" s="143"/>
      <c r="E468" s="143"/>
      <c r="F468" s="9"/>
      <c r="G468" s="34" t="str">
        <f>IF(F468="","",VLOOKUP(F468,F464:Y466,20,FALSE))</f>
        <v/>
      </c>
      <c r="H468" s="219" t="str">
        <f>IF(F468="","",VLOOKUP(F468,F464:AB466,21,FALSE))</f>
        <v/>
      </c>
      <c r="I468" s="220"/>
      <c r="J468" s="221"/>
      <c r="K468" s="194"/>
      <c r="L468" s="195"/>
      <c r="M468" s="186"/>
      <c r="N468" s="184"/>
      <c r="O468" s="184"/>
      <c r="P468" s="184"/>
      <c r="Q468" s="184"/>
      <c r="R468" s="184"/>
      <c r="S468" s="184"/>
      <c r="T468" s="187"/>
      <c r="U468" s="184"/>
      <c r="V468" s="184"/>
      <c r="W468" s="184"/>
      <c r="X468" s="184"/>
      <c r="Y468" s="184"/>
      <c r="Z468" s="184"/>
      <c r="AA468" s="184"/>
      <c r="AB468" s="185"/>
    </row>
    <row r="469" spans="1:28" ht="26.25" customHeight="1">
      <c r="A469" s="115" t="s">
        <v>31</v>
      </c>
      <c r="B469" s="116"/>
      <c r="C469" s="116"/>
      <c r="D469" s="116"/>
      <c r="E469" s="116"/>
      <c r="F469" s="9"/>
      <c r="G469" s="34" t="str">
        <f>IF(F469="","",VLOOKUP(F469,F464:Y466,20,FALSE))</f>
        <v/>
      </c>
      <c r="H469" s="219" t="str">
        <f>IF(F469="","",VLOOKUP(F469,F464:AB466,21,FALSE))</f>
        <v/>
      </c>
      <c r="I469" s="220"/>
      <c r="J469" s="221"/>
      <c r="K469" s="194"/>
      <c r="L469" s="195"/>
      <c r="M469" s="186"/>
      <c r="N469" s="184"/>
      <c r="O469" s="184"/>
      <c r="P469" s="184"/>
      <c r="Q469" s="184"/>
      <c r="R469" s="184"/>
      <c r="S469" s="184"/>
      <c r="T469" s="187"/>
      <c r="U469" s="184"/>
      <c r="V469" s="184"/>
      <c r="W469" s="184"/>
      <c r="X469" s="184"/>
      <c r="Y469" s="184"/>
      <c r="Z469" s="184"/>
      <c r="AA469" s="184"/>
      <c r="AB469" s="185"/>
    </row>
    <row r="470" spans="1:28" ht="26.25" customHeight="1" thickBot="1">
      <c r="A470" s="117"/>
      <c r="B470" s="118"/>
      <c r="C470" s="118"/>
      <c r="D470" s="118"/>
      <c r="E470" s="118"/>
      <c r="F470" s="10"/>
      <c r="G470" s="34" t="str">
        <f>IF(F470="","",VLOOKUP(F470,F464:Y466,20,FALSE))</f>
        <v/>
      </c>
      <c r="H470" s="222" t="str">
        <f>IF(F470="","",VLOOKUP(F470,F464:AB466,21,FALSE))</f>
        <v/>
      </c>
      <c r="I470" s="223"/>
      <c r="J470" s="224"/>
      <c r="K470" s="182"/>
      <c r="L470" s="196"/>
      <c r="M470" s="204"/>
      <c r="N470" s="181"/>
      <c r="O470" s="181"/>
      <c r="P470" s="181"/>
      <c r="Q470" s="181"/>
      <c r="R470" s="181"/>
      <c r="S470" s="181"/>
      <c r="T470" s="205"/>
      <c r="U470" s="184"/>
      <c r="V470" s="184"/>
      <c r="W470" s="184"/>
      <c r="X470" s="184"/>
      <c r="Y470" s="184"/>
      <c r="Z470" s="184"/>
      <c r="AA470" s="184"/>
      <c r="AB470" s="185"/>
    </row>
    <row r="471" spans="1:28" ht="26.25" customHeight="1" thickTop="1">
      <c r="A471" s="123" t="s">
        <v>13</v>
      </c>
      <c r="B471" s="124"/>
      <c r="C471" s="124"/>
      <c r="D471" s="124"/>
      <c r="E471" s="124"/>
      <c r="F471" s="229"/>
      <c r="G471" s="230"/>
      <c r="H471" s="230"/>
      <c r="I471" s="230"/>
      <c r="J471" s="230"/>
      <c r="K471" s="230"/>
      <c r="L471" s="230"/>
      <c r="M471" s="230"/>
      <c r="N471" s="230"/>
      <c r="O471" s="230"/>
      <c r="P471" s="230"/>
      <c r="Q471" s="230"/>
      <c r="R471" s="230"/>
      <c r="S471" s="230"/>
      <c r="T471" s="230"/>
      <c r="U471" s="230"/>
      <c r="V471" s="230"/>
      <c r="W471" s="230"/>
      <c r="X471" s="230"/>
      <c r="Y471" s="131" t="s">
        <v>35</v>
      </c>
      <c r="Z471" s="131"/>
      <c r="AA471" s="131"/>
      <c r="AB471" s="132"/>
    </row>
    <row r="472" spans="1:28" ht="26.25" customHeight="1" thickBot="1">
      <c r="A472" s="125"/>
      <c r="B472" s="126"/>
      <c r="C472" s="126"/>
      <c r="D472" s="126"/>
      <c r="E472" s="126"/>
      <c r="F472" s="231"/>
      <c r="G472" s="232"/>
      <c r="H472" s="232"/>
      <c r="I472" s="232"/>
      <c r="J472" s="232"/>
      <c r="K472" s="232"/>
      <c r="L472" s="232"/>
      <c r="M472" s="232"/>
      <c r="N472" s="232"/>
      <c r="O472" s="232"/>
      <c r="P472" s="232"/>
      <c r="Q472" s="232"/>
      <c r="R472" s="232"/>
      <c r="S472" s="232"/>
      <c r="T472" s="232"/>
      <c r="U472" s="232"/>
      <c r="V472" s="232"/>
      <c r="W472" s="232"/>
      <c r="X472" s="232"/>
      <c r="Y472" s="133"/>
      <c r="Z472" s="133"/>
      <c r="AA472" s="133"/>
      <c r="AB472" s="134"/>
    </row>
    <row r="473" spans="1:28" ht="26.25" customHeight="1" thickTop="1">
      <c r="A473" s="101" t="s">
        <v>11</v>
      </c>
      <c r="B473" s="208" t="str">
        <f>IF(B449="","",B449)</f>
        <v/>
      </c>
      <c r="C473" s="209"/>
      <c r="D473" s="209"/>
      <c r="E473" s="210"/>
      <c r="F473" s="112" t="s">
        <v>12</v>
      </c>
      <c r="G473" s="14" t="s">
        <v>14</v>
      </c>
      <c r="H473" s="15">
        <v>2</v>
      </c>
      <c r="I473" s="13">
        <v>3</v>
      </c>
      <c r="J473" s="15">
        <v>4</v>
      </c>
      <c r="K473" s="15">
        <v>5</v>
      </c>
      <c r="L473" s="16">
        <v>6</v>
      </c>
      <c r="M473" s="16">
        <v>7</v>
      </c>
      <c r="N473" s="16">
        <v>8</v>
      </c>
      <c r="O473" s="16">
        <v>9</v>
      </c>
      <c r="P473" s="16">
        <v>10</v>
      </c>
      <c r="Q473" s="15">
        <v>11</v>
      </c>
      <c r="R473" s="16">
        <v>12</v>
      </c>
      <c r="S473" s="16">
        <v>13</v>
      </c>
      <c r="T473" s="16">
        <v>14</v>
      </c>
      <c r="U473" s="16">
        <v>15</v>
      </c>
      <c r="V473" s="16">
        <v>16</v>
      </c>
      <c r="W473" s="16">
        <v>17</v>
      </c>
      <c r="X473" s="16">
        <v>18</v>
      </c>
      <c r="Y473" s="16">
        <v>19</v>
      </c>
      <c r="Z473" s="18">
        <v>20</v>
      </c>
      <c r="AA473" s="86"/>
      <c r="AB473" s="87"/>
    </row>
    <row r="474" spans="1:28" ht="26.25" customHeight="1">
      <c r="A474" s="101"/>
      <c r="B474" s="211"/>
      <c r="C474" s="212"/>
      <c r="D474" s="212"/>
      <c r="E474" s="213"/>
      <c r="F474" s="113"/>
      <c r="G474" s="217"/>
      <c r="H474" s="217"/>
      <c r="I474" s="217"/>
      <c r="J474" s="217"/>
      <c r="K474" s="217"/>
      <c r="L474" s="217"/>
      <c r="M474" s="217"/>
      <c r="N474" s="217"/>
      <c r="O474" s="217"/>
      <c r="P474" s="217"/>
      <c r="Q474" s="217"/>
      <c r="R474" s="217"/>
      <c r="S474" s="217"/>
      <c r="T474" s="217"/>
      <c r="U474" s="217"/>
      <c r="V474" s="217"/>
      <c r="W474" s="217"/>
      <c r="X474" s="217"/>
      <c r="Y474" s="217"/>
      <c r="Z474" s="217"/>
      <c r="AA474" s="88"/>
      <c r="AB474" s="89"/>
    </row>
    <row r="475" spans="1:28" ht="26.25" customHeight="1">
      <c r="A475" s="101"/>
      <c r="B475" s="211"/>
      <c r="C475" s="212"/>
      <c r="D475" s="212"/>
      <c r="E475" s="213"/>
      <c r="F475" s="113"/>
      <c r="G475" s="217"/>
      <c r="H475" s="217"/>
      <c r="I475" s="217"/>
      <c r="J475" s="217"/>
      <c r="K475" s="217"/>
      <c r="L475" s="217"/>
      <c r="M475" s="217"/>
      <c r="N475" s="217"/>
      <c r="O475" s="217"/>
      <c r="P475" s="217"/>
      <c r="Q475" s="217"/>
      <c r="R475" s="217"/>
      <c r="S475" s="217"/>
      <c r="T475" s="217"/>
      <c r="U475" s="217"/>
      <c r="V475" s="217"/>
      <c r="W475" s="217"/>
      <c r="X475" s="217"/>
      <c r="Y475" s="217"/>
      <c r="Z475" s="217"/>
      <c r="AA475" s="88"/>
      <c r="AB475" s="89"/>
    </row>
    <row r="476" spans="1:28" ht="26.25" customHeight="1">
      <c r="A476" s="102"/>
      <c r="B476" s="214"/>
      <c r="C476" s="215"/>
      <c r="D476" s="215"/>
      <c r="E476" s="216"/>
      <c r="F476" s="114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90"/>
      <c r="AB476" s="91"/>
    </row>
    <row r="477" spans="1:28" ht="26.25" customHeight="1">
      <c r="A477" s="28"/>
      <c r="B477" s="29"/>
      <c r="C477" s="29"/>
      <c r="D477" s="29"/>
      <c r="E477" s="29"/>
      <c r="F477" s="28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27"/>
      <c r="Z477" s="27"/>
      <c r="AA477" s="26"/>
      <c r="AB477" s="26"/>
    </row>
    <row r="478" spans="1:28" ht="26.25" customHeight="1">
      <c r="A478" s="92" t="s">
        <v>9</v>
      </c>
      <c r="B478" s="93"/>
      <c r="C478" s="64" t="s">
        <v>21</v>
      </c>
      <c r="D478" s="64"/>
      <c r="E478" s="64"/>
      <c r="F478" s="64"/>
      <c r="G478" s="98"/>
      <c r="H478" s="61" t="s">
        <v>15</v>
      </c>
      <c r="I478" s="61"/>
      <c r="J478" s="64" t="s">
        <v>20</v>
      </c>
      <c r="K478" s="64"/>
      <c r="L478" s="64"/>
      <c r="M478" s="64"/>
      <c r="N478" s="64"/>
      <c r="O478" s="98"/>
      <c r="P478" s="61" t="s">
        <v>29</v>
      </c>
      <c r="Q478" s="61"/>
      <c r="R478" s="61"/>
      <c r="S478" s="61"/>
      <c r="T478" s="64" t="s">
        <v>26</v>
      </c>
      <c r="U478" s="64"/>
      <c r="V478" s="64"/>
      <c r="W478" s="67" t="s">
        <v>23</v>
      </c>
      <c r="X478" s="68"/>
      <c r="Y478" s="73" t="s">
        <v>34</v>
      </c>
      <c r="Z478" s="73"/>
      <c r="AA478" s="73"/>
      <c r="AB478" s="74"/>
    </row>
    <row r="479" spans="1:28" ht="26.25" customHeight="1">
      <c r="A479" s="94"/>
      <c r="B479" s="95"/>
      <c r="C479" s="65"/>
      <c r="D479" s="65"/>
      <c r="E479" s="65"/>
      <c r="F479" s="65"/>
      <c r="G479" s="99"/>
      <c r="H479" s="62"/>
      <c r="I479" s="62"/>
      <c r="J479" s="65"/>
      <c r="K479" s="65"/>
      <c r="L479" s="65"/>
      <c r="M479" s="65"/>
      <c r="N479" s="65"/>
      <c r="O479" s="99"/>
      <c r="P479" s="62"/>
      <c r="Q479" s="62"/>
      <c r="R479" s="62"/>
      <c r="S479" s="62"/>
      <c r="T479" s="65"/>
      <c r="U479" s="65"/>
      <c r="V479" s="65"/>
      <c r="W479" s="69"/>
      <c r="X479" s="70"/>
      <c r="Y479" s="75"/>
      <c r="Z479" s="75"/>
      <c r="AA479" s="75"/>
      <c r="AB479" s="76"/>
    </row>
    <row r="480" spans="1:28" ht="26.25" customHeight="1">
      <c r="A480" s="96"/>
      <c r="B480" s="97"/>
      <c r="C480" s="66"/>
      <c r="D480" s="66"/>
      <c r="E480" s="66"/>
      <c r="F480" s="66"/>
      <c r="G480" s="100"/>
      <c r="H480" s="63"/>
      <c r="I480" s="63"/>
      <c r="J480" s="66"/>
      <c r="K480" s="66"/>
      <c r="L480" s="66"/>
      <c r="M480" s="66"/>
      <c r="N480" s="66"/>
      <c r="O480" s="100"/>
      <c r="P480" s="63"/>
      <c r="Q480" s="63"/>
      <c r="R480" s="63"/>
      <c r="S480" s="63"/>
      <c r="T480" s="66"/>
      <c r="U480" s="66"/>
      <c r="V480" s="66"/>
      <c r="W480" s="71"/>
      <c r="X480" s="72"/>
      <c r="Y480" s="77"/>
      <c r="Z480" s="77"/>
      <c r="AA480" s="77"/>
      <c r="AB480" s="78"/>
    </row>
    <row r="481" spans="1:29" ht="26.25" customHeight="1">
      <c r="A481" s="165" t="s">
        <v>22</v>
      </c>
      <c r="B481" s="165"/>
      <c r="C481" s="165"/>
      <c r="D481" s="165"/>
      <c r="E481" s="165"/>
      <c r="F481" s="165"/>
      <c r="G481" s="165"/>
      <c r="H481" s="165"/>
      <c r="I481" s="165"/>
      <c r="J481" s="165"/>
      <c r="K481" s="165"/>
      <c r="L481" s="165"/>
      <c r="M481" s="1"/>
      <c r="N481" s="1"/>
      <c r="O481" s="1"/>
      <c r="P481" s="2"/>
      <c r="T481" s="227" t="str">
        <f>IF(T457="","",T457+1)</f>
        <v/>
      </c>
      <c r="U481" s="227"/>
      <c r="V481" s="227"/>
      <c r="W481" s="227"/>
      <c r="X481" s="227"/>
      <c r="Y481" s="227"/>
      <c r="Z481" s="227"/>
      <c r="AA481" s="207" t="str">
        <f>IF(T481="","",T481)</f>
        <v/>
      </c>
      <c r="AB481" s="207"/>
      <c r="AC481" s="21"/>
    </row>
    <row r="482" spans="1:29" ht="26.25" customHeight="1">
      <c r="A482" s="166"/>
      <c r="B482" s="166"/>
      <c r="C482" s="166"/>
      <c r="D482" s="166"/>
      <c r="E482" s="166"/>
      <c r="F482" s="167"/>
      <c r="G482" s="167"/>
      <c r="H482" s="167"/>
      <c r="I482" s="167"/>
      <c r="J482" s="167"/>
      <c r="K482" s="167"/>
      <c r="L482" s="167"/>
      <c r="M482" s="168" t="s">
        <v>5</v>
      </c>
      <c r="N482" s="168"/>
      <c r="O482" s="228" t="str">
        <f>IF(O458="","",O458)</f>
        <v/>
      </c>
      <c r="P482" s="228"/>
      <c r="Q482" s="228"/>
      <c r="R482" s="228"/>
      <c r="S482" s="228"/>
      <c r="T482" s="228"/>
      <c r="U482" s="228"/>
      <c r="V482" s="228"/>
      <c r="W482" s="228"/>
      <c r="X482" s="228"/>
      <c r="Y482" s="228"/>
      <c r="Z482" s="228"/>
      <c r="AA482" s="228"/>
      <c r="AB482" s="228"/>
    </row>
    <row r="483" spans="1:29" ht="26.25" customHeight="1">
      <c r="A483" s="170" t="s">
        <v>6</v>
      </c>
      <c r="B483" s="171"/>
      <c r="C483" s="171"/>
      <c r="D483" s="171"/>
      <c r="E483" s="172"/>
      <c r="F483" s="176"/>
      <c r="G483" s="177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8"/>
      <c r="S483" s="177"/>
      <c r="T483" s="177"/>
      <c r="U483" s="177"/>
      <c r="V483" s="177"/>
      <c r="W483" s="177"/>
      <c r="X483" s="177"/>
      <c r="Y483" s="177"/>
      <c r="Z483" s="177"/>
      <c r="AA483" s="177"/>
      <c r="AB483" s="179"/>
    </row>
    <row r="484" spans="1:29" ht="26.25" customHeight="1" thickBot="1">
      <c r="A484" s="173"/>
      <c r="B484" s="174"/>
      <c r="C484" s="174"/>
      <c r="D484" s="174"/>
      <c r="E484" s="175"/>
      <c r="F484" s="180"/>
      <c r="G484" s="181"/>
      <c r="H484" s="181"/>
      <c r="I484" s="181"/>
      <c r="J484" s="181"/>
      <c r="K484" s="181"/>
      <c r="L484" s="181"/>
      <c r="M484" s="181"/>
      <c r="N484" s="181"/>
      <c r="O484" s="181"/>
      <c r="P484" s="181"/>
      <c r="Q484" s="181"/>
      <c r="R484" s="182"/>
      <c r="S484" s="181"/>
      <c r="T484" s="181"/>
      <c r="U484" s="181"/>
      <c r="V484" s="181"/>
      <c r="W484" s="181"/>
      <c r="X484" s="181"/>
      <c r="Y484" s="181"/>
      <c r="Z484" s="181"/>
      <c r="AA484" s="181"/>
      <c r="AB484" s="183"/>
    </row>
    <row r="485" spans="1:29" ht="26.25" customHeight="1" thickTop="1">
      <c r="A485" s="154" t="s">
        <v>7</v>
      </c>
      <c r="B485" s="155"/>
      <c r="C485" s="155"/>
      <c r="D485" s="155"/>
      <c r="E485" s="155"/>
      <c r="F485" s="155"/>
      <c r="G485" s="155"/>
      <c r="H485" s="155"/>
      <c r="I485" s="155"/>
      <c r="J485" s="155"/>
      <c r="K485" s="155"/>
      <c r="L485" s="156"/>
      <c r="M485" s="12">
        <v>1</v>
      </c>
      <c r="N485" s="188"/>
      <c r="O485" s="188"/>
      <c r="P485" s="188"/>
      <c r="Q485" s="188"/>
      <c r="R485" s="188"/>
      <c r="S485" s="188"/>
      <c r="T485" s="189"/>
      <c r="U485" s="17">
        <v>3</v>
      </c>
      <c r="V485" s="192"/>
      <c r="W485" s="192"/>
      <c r="X485" s="192"/>
      <c r="Y485" s="192"/>
      <c r="Z485" s="192"/>
      <c r="AA485" s="192"/>
      <c r="AB485" s="193"/>
    </row>
    <row r="486" spans="1:29" ht="26.25" customHeight="1" thickBot="1">
      <c r="A486" s="160" t="s">
        <v>18</v>
      </c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2"/>
      <c r="M486" s="3">
        <v>2</v>
      </c>
      <c r="N486" s="190"/>
      <c r="O486" s="190"/>
      <c r="P486" s="190"/>
      <c r="Q486" s="190"/>
      <c r="R486" s="190"/>
      <c r="S486" s="190"/>
      <c r="T486" s="191"/>
      <c r="U486" s="3">
        <v>4</v>
      </c>
      <c r="V486" s="181"/>
      <c r="W486" s="181"/>
      <c r="X486" s="181"/>
      <c r="Y486" s="181"/>
      <c r="Z486" s="181"/>
      <c r="AA486" s="181"/>
      <c r="AB486" s="183"/>
    </row>
    <row r="487" spans="1:29" ht="26.25" customHeight="1" thickTop="1">
      <c r="A487" s="137" t="s">
        <v>16</v>
      </c>
      <c r="B487" s="138"/>
      <c r="C487" s="138"/>
      <c r="D487" s="138"/>
      <c r="E487" s="139"/>
      <c r="F487" s="5" t="s">
        <v>8</v>
      </c>
      <c r="G487" s="147" t="s">
        <v>141</v>
      </c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1"/>
      <c r="W487" s="148" t="s">
        <v>28</v>
      </c>
      <c r="X487" s="149"/>
      <c r="Y487" s="150"/>
      <c r="Z487" s="151" t="s">
        <v>25</v>
      </c>
      <c r="AA487" s="151"/>
      <c r="AB487" s="152"/>
    </row>
    <row r="488" spans="1:29" ht="26.25" customHeight="1">
      <c r="A488" s="142" t="s">
        <v>10</v>
      </c>
      <c r="B488" s="143"/>
      <c r="C488" s="143"/>
      <c r="D488" s="143"/>
      <c r="E488" s="153"/>
      <c r="F488" s="6">
        <v>1</v>
      </c>
      <c r="G488" s="194"/>
      <c r="H488" s="195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8"/>
      <c r="W488" s="46" t="str">
        <f>IF(I488="","",VLOOKUP(I488,'リスト1(PC入力用)'!$C$2:$E$169,2,FALSE))</f>
        <v/>
      </c>
      <c r="X488" s="47" t="str">
        <f>IF(I488="","",VLOOKUP(I488,'リスト1(PC入力用)'!$C$2:$E$169,3,FALSE))</f>
        <v/>
      </c>
      <c r="Y488" s="22" t="str">
        <f>IF(X488="","",W488+X488)</f>
        <v/>
      </c>
      <c r="Z488" s="201" t="str">
        <f>IF(Y488="","",_xlfn.IFS(Y488=2,"対策の必要なし",Y488=3,"現時点では必要なし",Y488=4,"何らかの対策が必要",Y488=5,"優先的な対策が必要",Y488=6,"即座に対策が必要"))</f>
        <v/>
      </c>
      <c r="AA488" s="202"/>
      <c r="AB488" s="203"/>
    </row>
    <row r="489" spans="1:29" ht="26.25" customHeight="1">
      <c r="A489" s="115" t="s">
        <v>19</v>
      </c>
      <c r="B489" s="116"/>
      <c r="C489" s="116"/>
      <c r="D489" s="116"/>
      <c r="E489" s="135"/>
      <c r="F489" s="6">
        <v>2</v>
      </c>
      <c r="G489" s="194"/>
      <c r="H489" s="195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8"/>
      <c r="W489" s="46" t="str">
        <f>IF(I489="","",VLOOKUP(I489,'リスト1(PC入力用)'!$C$2:$E$169,2,FALSE))</f>
        <v/>
      </c>
      <c r="X489" s="47" t="str">
        <f>IF(I489="","",VLOOKUP(I489,'リスト1(PC入力用)'!$C$2:$E$169,3,FALSE))</f>
        <v/>
      </c>
      <c r="Y489" s="22" t="str">
        <f>IF(X489="","",W489+X489)</f>
        <v/>
      </c>
      <c r="Z489" s="201" t="str">
        <f t="shared" ref="Z489:Z490" si="20">IF(Y489="","",_xlfn.IFS(Y489=2,"対策の必要なし",Y489=3,"現時点では必要なし",Y489=4,"何らかの対策が必要",Y489=5,"優先的な対策が必要",Y489=6,"即座に対策が必要"))</f>
        <v/>
      </c>
      <c r="AA489" s="202"/>
      <c r="AB489" s="203"/>
    </row>
    <row r="490" spans="1:29" ht="26.25" customHeight="1" thickBot="1">
      <c r="A490" s="117"/>
      <c r="B490" s="118"/>
      <c r="C490" s="118"/>
      <c r="D490" s="118"/>
      <c r="E490" s="136"/>
      <c r="F490" s="7">
        <v>3</v>
      </c>
      <c r="G490" s="182"/>
      <c r="H490" s="196"/>
      <c r="I490" s="199"/>
      <c r="J490" s="199"/>
      <c r="K490" s="199"/>
      <c r="L490" s="199"/>
      <c r="M490" s="199"/>
      <c r="N490" s="199"/>
      <c r="O490" s="199"/>
      <c r="P490" s="199"/>
      <c r="Q490" s="199"/>
      <c r="R490" s="199"/>
      <c r="S490" s="199"/>
      <c r="T490" s="199"/>
      <c r="U490" s="199"/>
      <c r="V490" s="200"/>
      <c r="W490" s="46" t="str">
        <f>IF(I490="","",VLOOKUP(I490,'リスト1(PC入力用)'!$C$2:$E$169,2,FALSE))</f>
        <v/>
      </c>
      <c r="X490" s="47" t="str">
        <f>IF(I490="","",VLOOKUP(I490,'リスト1(PC入力用)'!$C$2:$E$169,3,FALSE))</f>
        <v/>
      </c>
      <c r="Y490" s="23" t="str">
        <f>IF(X490="","",W490+X490)</f>
        <v/>
      </c>
      <c r="Z490" s="201" t="str">
        <f t="shared" si="20"/>
        <v/>
      </c>
      <c r="AA490" s="202"/>
      <c r="AB490" s="203"/>
    </row>
    <row r="491" spans="1:29" ht="26.25" customHeight="1" thickTop="1">
      <c r="A491" s="137" t="s">
        <v>17</v>
      </c>
      <c r="B491" s="138"/>
      <c r="C491" s="138"/>
      <c r="D491" s="138"/>
      <c r="E491" s="139"/>
      <c r="F491" s="8" t="s">
        <v>8</v>
      </c>
      <c r="G491" s="11" t="s">
        <v>30</v>
      </c>
      <c r="H491" s="225" t="s">
        <v>23</v>
      </c>
      <c r="I491" s="226"/>
      <c r="J491" s="226"/>
      <c r="K491" s="147" t="s">
        <v>24</v>
      </c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  <c r="AA491" s="140"/>
      <c r="AB491" s="141"/>
    </row>
    <row r="492" spans="1:29" ht="26.25" customHeight="1">
      <c r="A492" s="142" t="s">
        <v>33</v>
      </c>
      <c r="B492" s="143"/>
      <c r="C492" s="143"/>
      <c r="D492" s="143"/>
      <c r="E492" s="143"/>
      <c r="F492" s="9"/>
      <c r="G492" s="34" t="str">
        <f>IF(F492="","",VLOOKUP(F492,F488:Y490,20,FALSE))</f>
        <v/>
      </c>
      <c r="H492" s="219" t="str">
        <f>IF(F492="","",VLOOKUP(F492,F488:AB490,21,FALSE))</f>
        <v/>
      </c>
      <c r="I492" s="220"/>
      <c r="J492" s="221"/>
      <c r="K492" s="194"/>
      <c r="L492" s="195"/>
      <c r="M492" s="186"/>
      <c r="N492" s="184"/>
      <c r="O492" s="184"/>
      <c r="P492" s="184"/>
      <c r="Q492" s="184"/>
      <c r="R492" s="184"/>
      <c r="S492" s="184"/>
      <c r="T492" s="187"/>
      <c r="U492" s="184"/>
      <c r="V492" s="184"/>
      <c r="W492" s="184"/>
      <c r="X492" s="184"/>
      <c r="Y492" s="184"/>
      <c r="Z492" s="184"/>
      <c r="AA492" s="184"/>
      <c r="AB492" s="185"/>
    </row>
    <row r="493" spans="1:29" ht="26.25" customHeight="1">
      <c r="A493" s="115" t="s">
        <v>31</v>
      </c>
      <c r="B493" s="116"/>
      <c r="C493" s="116"/>
      <c r="D493" s="116"/>
      <c r="E493" s="116"/>
      <c r="F493" s="9"/>
      <c r="G493" s="34" t="str">
        <f>IF(F493="","",VLOOKUP(F493,F488:Y490,20,FALSE))</f>
        <v/>
      </c>
      <c r="H493" s="219" t="str">
        <f>IF(F493="","",VLOOKUP(F493,F488:AB490,21,FALSE))</f>
        <v/>
      </c>
      <c r="I493" s="220"/>
      <c r="J493" s="221"/>
      <c r="K493" s="194"/>
      <c r="L493" s="195"/>
      <c r="M493" s="186"/>
      <c r="N493" s="184"/>
      <c r="O493" s="184"/>
      <c r="P493" s="184"/>
      <c r="Q493" s="184"/>
      <c r="R493" s="184"/>
      <c r="S493" s="184"/>
      <c r="T493" s="187"/>
      <c r="U493" s="184"/>
      <c r="V493" s="184"/>
      <c r="W493" s="184"/>
      <c r="X493" s="184"/>
      <c r="Y493" s="184"/>
      <c r="Z493" s="184"/>
      <c r="AA493" s="184"/>
      <c r="AB493" s="185"/>
    </row>
    <row r="494" spans="1:29" ht="26.25" customHeight="1" thickBot="1">
      <c r="A494" s="117"/>
      <c r="B494" s="118"/>
      <c r="C494" s="118"/>
      <c r="D494" s="118"/>
      <c r="E494" s="118"/>
      <c r="F494" s="10"/>
      <c r="G494" s="34" t="str">
        <f>IF(F494="","",VLOOKUP(F494,F488:Y490,20,FALSE))</f>
        <v/>
      </c>
      <c r="H494" s="222" t="str">
        <f>IF(F494="","",VLOOKUP(F494,F488:AB490,21,FALSE))</f>
        <v/>
      </c>
      <c r="I494" s="223"/>
      <c r="J494" s="224"/>
      <c r="K494" s="182"/>
      <c r="L494" s="196"/>
      <c r="M494" s="204"/>
      <c r="N494" s="181"/>
      <c r="O494" s="181"/>
      <c r="P494" s="181"/>
      <c r="Q494" s="181"/>
      <c r="R494" s="181"/>
      <c r="S494" s="181"/>
      <c r="T494" s="205"/>
      <c r="U494" s="184"/>
      <c r="V494" s="184"/>
      <c r="W494" s="184"/>
      <c r="X494" s="184"/>
      <c r="Y494" s="184"/>
      <c r="Z494" s="184"/>
      <c r="AA494" s="184"/>
      <c r="AB494" s="185"/>
    </row>
    <row r="495" spans="1:29" ht="26.25" customHeight="1" thickTop="1">
      <c r="A495" s="123" t="s">
        <v>13</v>
      </c>
      <c r="B495" s="124"/>
      <c r="C495" s="124"/>
      <c r="D495" s="124"/>
      <c r="E495" s="124"/>
      <c r="F495" s="229"/>
      <c r="G495" s="230"/>
      <c r="H495" s="230"/>
      <c r="I495" s="230"/>
      <c r="J495" s="230"/>
      <c r="K495" s="230"/>
      <c r="L495" s="230"/>
      <c r="M495" s="230"/>
      <c r="N495" s="230"/>
      <c r="O495" s="230"/>
      <c r="P495" s="230"/>
      <c r="Q495" s="230"/>
      <c r="R495" s="230"/>
      <c r="S495" s="230"/>
      <c r="T495" s="230"/>
      <c r="U495" s="230"/>
      <c r="V495" s="230"/>
      <c r="W495" s="230"/>
      <c r="X495" s="230"/>
      <c r="Y495" s="131" t="s">
        <v>35</v>
      </c>
      <c r="Z495" s="131"/>
      <c r="AA495" s="131"/>
      <c r="AB495" s="132"/>
    </row>
    <row r="496" spans="1:29" ht="26.25" customHeight="1" thickBot="1">
      <c r="A496" s="125"/>
      <c r="B496" s="126"/>
      <c r="C496" s="126"/>
      <c r="D496" s="126"/>
      <c r="E496" s="126"/>
      <c r="F496" s="231"/>
      <c r="G496" s="232"/>
      <c r="H496" s="232"/>
      <c r="I496" s="232"/>
      <c r="J496" s="232"/>
      <c r="K496" s="232"/>
      <c r="L496" s="232"/>
      <c r="M496" s="232"/>
      <c r="N496" s="232"/>
      <c r="O496" s="232"/>
      <c r="P496" s="232"/>
      <c r="Q496" s="232"/>
      <c r="R496" s="232"/>
      <c r="S496" s="232"/>
      <c r="T496" s="232"/>
      <c r="U496" s="232"/>
      <c r="V496" s="232"/>
      <c r="W496" s="232"/>
      <c r="X496" s="232"/>
      <c r="Y496" s="133"/>
      <c r="Z496" s="133"/>
      <c r="AA496" s="133"/>
      <c r="AB496" s="134"/>
    </row>
    <row r="497" spans="1:29" ht="26.25" customHeight="1" thickTop="1">
      <c r="A497" s="101" t="s">
        <v>11</v>
      </c>
      <c r="B497" s="208" t="str">
        <f>IF(B473="","",B473)</f>
        <v/>
      </c>
      <c r="C497" s="209"/>
      <c r="D497" s="209"/>
      <c r="E497" s="210"/>
      <c r="F497" s="112" t="s">
        <v>12</v>
      </c>
      <c r="G497" s="14" t="s">
        <v>14</v>
      </c>
      <c r="H497" s="15">
        <v>2</v>
      </c>
      <c r="I497" s="13">
        <v>3</v>
      </c>
      <c r="J497" s="15">
        <v>4</v>
      </c>
      <c r="K497" s="15">
        <v>5</v>
      </c>
      <c r="L497" s="16">
        <v>6</v>
      </c>
      <c r="M497" s="16">
        <v>7</v>
      </c>
      <c r="N497" s="16">
        <v>8</v>
      </c>
      <c r="O497" s="16">
        <v>9</v>
      </c>
      <c r="P497" s="16">
        <v>10</v>
      </c>
      <c r="Q497" s="15">
        <v>11</v>
      </c>
      <c r="R497" s="16">
        <v>12</v>
      </c>
      <c r="S497" s="16">
        <v>13</v>
      </c>
      <c r="T497" s="16">
        <v>14</v>
      </c>
      <c r="U497" s="16">
        <v>15</v>
      </c>
      <c r="V497" s="16">
        <v>16</v>
      </c>
      <c r="W497" s="16">
        <v>17</v>
      </c>
      <c r="X497" s="16">
        <v>18</v>
      </c>
      <c r="Y497" s="16">
        <v>19</v>
      </c>
      <c r="Z497" s="18">
        <v>20</v>
      </c>
      <c r="AA497" s="86"/>
      <c r="AB497" s="87"/>
    </row>
    <row r="498" spans="1:29" ht="26.25" customHeight="1">
      <c r="A498" s="101"/>
      <c r="B498" s="211"/>
      <c r="C498" s="212"/>
      <c r="D498" s="212"/>
      <c r="E498" s="213"/>
      <c r="F498" s="113"/>
      <c r="G498" s="217"/>
      <c r="H498" s="217"/>
      <c r="I498" s="217"/>
      <c r="J498" s="217"/>
      <c r="K498" s="217"/>
      <c r="L498" s="217"/>
      <c r="M498" s="217"/>
      <c r="N498" s="217"/>
      <c r="O498" s="217"/>
      <c r="P498" s="217"/>
      <c r="Q498" s="217"/>
      <c r="R498" s="217"/>
      <c r="S498" s="217"/>
      <c r="T498" s="217"/>
      <c r="U498" s="217"/>
      <c r="V498" s="217"/>
      <c r="W498" s="217"/>
      <c r="X498" s="217"/>
      <c r="Y498" s="217"/>
      <c r="Z498" s="217"/>
      <c r="AA498" s="88"/>
      <c r="AB498" s="89"/>
    </row>
    <row r="499" spans="1:29" ht="26.25" customHeight="1">
      <c r="A499" s="101"/>
      <c r="B499" s="211"/>
      <c r="C499" s="212"/>
      <c r="D499" s="212"/>
      <c r="E499" s="213"/>
      <c r="F499" s="113"/>
      <c r="G499" s="217"/>
      <c r="H499" s="217"/>
      <c r="I499" s="217"/>
      <c r="J499" s="217"/>
      <c r="K499" s="217"/>
      <c r="L499" s="217"/>
      <c r="M499" s="217"/>
      <c r="N499" s="217"/>
      <c r="O499" s="217"/>
      <c r="P499" s="217"/>
      <c r="Q499" s="217"/>
      <c r="R499" s="217"/>
      <c r="S499" s="217"/>
      <c r="T499" s="217"/>
      <c r="U499" s="217"/>
      <c r="V499" s="217"/>
      <c r="W499" s="217"/>
      <c r="X499" s="217"/>
      <c r="Y499" s="217"/>
      <c r="Z499" s="217"/>
      <c r="AA499" s="88"/>
      <c r="AB499" s="89"/>
    </row>
    <row r="500" spans="1:29" ht="26.25" customHeight="1">
      <c r="A500" s="102"/>
      <c r="B500" s="214"/>
      <c r="C500" s="215"/>
      <c r="D500" s="215"/>
      <c r="E500" s="216"/>
      <c r="F500" s="114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90"/>
      <c r="AB500" s="91"/>
    </row>
    <row r="501" spans="1:29" ht="26.25" customHeight="1">
      <c r="A501" s="28"/>
      <c r="B501" s="29"/>
      <c r="C501" s="29"/>
      <c r="D501" s="29"/>
      <c r="E501" s="29"/>
      <c r="F501" s="28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27"/>
      <c r="Z501" s="27"/>
      <c r="AA501" s="26"/>
      <c r="AB501" s="26"/>
    </row>
    <row r="502" spans="1:29" ht="26.25" customHeight="1">
      <c r="A502" s="92" t="s">
        <v>9</v>
      </c>
      <c r="B502" s="93"/>
      <c r="C502" s="64" t="s">
        <v>21</v>
      </c>
      <c r="D502" s="64"/>
      <c r="E502" s="64"/>
      <c r="F502" s="64"/>
      <c r="G502" s="98"/>
      <c r="H502" s="61" t="s">
        <v>15</v>
      </c>
      <c r="I502" s="61"/>
      <c r="J502" s="64" t="s">
        <v>20</v>
      </c>
      <c r="K502" s="64"/>
      <c r="L502" s="64"/>
      <c r="M502" s="64"/>
      <c r="N502" s="64"/>
      <c r="O502" s="98"/>
      <c r="P502" s="61" t="s">
        <v>29</v>
      </c>
      <c r="Q502" s="61"/>
      <c r="R502" s="61"/>
      <c r="S502" s="61"/>
      <c r="T502" s="64" t="s">
        <v>26</v>
      </c>
      <c r="U502" s="64"/>
      <c r="V502" s="64"/>
      <c r="W502" s="67" t="s">
        <v>23</v>
      </c>
      <c r="X502" s="68"/>
      <c r="Y502" s="73" t="s">
        <v>34</v>
      </c>
      <c r="Z502" s="73"/>
      <c r="AA502" s="73"/>
      <c r="AB502" s="74"/>
    </row>
    <row r="503" spans="1:29" ht="26.25" customHeight="1">
      <c r="A503" s="94"/>
      <c r="B503" s="95"/>
      <c r="C503" s="65"/>
      <c r="D503" s="65"/>
      <c r="E503" s="65"/>
      <c r="F503" s="65"/>
      <c r="G503" s="99"/>
      <c r="H503" s="62"/>
      <c r="I503" s="62"/>
      <c r="J503" s="65"/>
      <c r="K503" s="65"/>
      <c r="L503" s="65"/>
      <c r="M503" s="65"/>
      <c r="N503" s="65"/>
      <c r="O503" s="99"/>
      <c r="P503" s="62"/>
      <c r="Q503" s="62"/>
      <c r="R503" s="62"/>
      <c r="S503" s="62"/>
      <c r="T503" s="65"/>
      <c r="U503" s="65"/>
      <c r="V503" s="65"/>
      <c r="W503" s="69"/>
      <c r="X503" s="70"/>
      <c r="Y503" s="75"/>
      <c r="Z503" s="75"/>
      <c r="AA503" s="75"/>
      <c r="AB503" s="76"/>
    </row>
    <row r="504" spans="1:29" ht="26.25" customHeight="1">
      <c r="A504" s="96"/>
      <c r="B504" s="97"/>
      <c r="C504" s="66"/>
      <c r="D504" s="66"/>
      <c r="E504" s="66"/>
      <c r="F504" s="66"/>
      <c r="G504" s="100"/>
      <c r="H504" s="63"/>
      <c r="I504" s="63"/>
      <c r="J504" s="66"/>
      <c r="K504" s="66"/>
      <c r="L504" s="66"/>
      <c r="M504" s="66"/>
      <c r="N504" s="66"/>
      <c r="O504" s="100"/>
      <c r="P504" s="63"/>
      <c r="Q504" s="63"/>
      <c r="R504" s="63"/>
      <c r="S504" s="63"/>
      <c r="T504" s="66"/>
      <c r="U504" s="66"/>
      <c r="V504" s="66"/>
      <c r="W504" s="71"/>
      <c r="X504" s="72"/>
      <c r="Y504" s="77"/>
      <c r="Z504" s="77"/>
      <c r="AA504" s="77"/>
      <c r="AB504" s="78"/>
    </row>
    <row r="505" spans="1:29" ht="26.25" customHeight="1">
      <c r="A505" s="165" t="s">
        <v>22</v>
      </c>
      <c r="B505" s="165"/>
      <c r="C505" s="165"/>
      <c r="D505" s="165"/>
      <c r="E505" s="165"/>
      <c r="F505" s="165"/>
      <c r="G505" s="165"/>
      <c r="H505" s="165"/>
      <c r="I505" s="165"/>
      <c r="J505" s="165"/>
      <c r="K505" s="165"/>
      <c r="L505" s="165"/>
      <c r="M505" s="1"/>
      <c r="N505" s="1"/>
      <c r="O505" s="1"/>
      <c r="P505" s="2"/>
      <c r="T505" s="227" t="str">
        <f>IF(T481="","",T481+1)</f>
        <v/>
      </c>
      <c r="U505" s="227"/>
      <c r="V505" s="227"/>
      <c r="W505" s="227"/>
      <c r="X505" s="227"/>
      <c r="Y505" s="227"/>
      <c r="Z505" s="227"/>
      <c r="AA505" s="207" t="str">
        <f>IF(T505="","",T505)</f>
        <v/>
      </c>
      <c r="AB505" s="207"/>
      <c r="AC505" s="21"/>
    </row>
    <row r="506" spans="1:29" ht="26.25" customHeight="1">
      <c r="A506" s="166"/>
      <c r="B506" s="166"/>
      <c r="C506" s="166"/>
      <c r="D506" s="166"/>
      <c r="E506" s="166"/>
      <c r="F506" s="167"/>
      <c r="G506" s="167"/>
      <c r="H506" s="167"/>
      <c r="I506" s="167"/>
      <c r="J506" s="167"/>
      <c r="K506" s="167"/>
      <c r="L506" s="167"/>
      <c r="M506" s="168" t="s">
        <v>5</v>
      </c>
      <c r="N506" s="168"/>
      <c r="O506" s="228" t="str">
        <f>IF(O482="","",O482)</f>
        <v/>
      </c>
      <c r="P506" s="228"/>
      <c r="Q506" s="228"/>
      <c r="R506" s="228"/>
      <c r="S506" s="228"/>
      <c r="T506" s="228"/>
      <c r="U506" s="228"/>
      <c r="V506" s="228"/>
      <c r="W506" s="228"/>
      <c r="X506" s="228"/>
      <c r="Y506" s="228"/>
      <c r="Z506" s="228"/>
      <c r="AA506" s="228"/>
      <c r="AB506" s="228"/>
    </row>
    <row r="507" spans="1:29" ht="26.25" customHeight="1">
      <c r="A507" s="170" t="s">
        <v>6</v>
      </c>
      <c r="B507" s="171"/>
      <c r="C507" s="171"/>
      <c r="D507" s="171"/>
      <c r="E507" s="172"/>
      <c r="F507" s="176"/>
      <c r="G507" s="177"/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178"/>
      <c r="S507" s="177"/>
      <c r="T507" s="177"/>
      <c r="U507" s="177"/>
      <c r="V507" s="177"/>
      <c r="W507" s="177"/>
      <c r="X507" s="177"/>
      <c r="Y507" s="177"/>
      <c r="Z507" s="177"/>
      <c r="AA507" s="177"/>
      <c r="AB507" s="179"/>
    </row>
    <row r="508" spans="1:29" ht="26.25" customHeight="1" thickBot="1">
      <c r="A508" s="173"/>
      <c r="B508" s="174"/>
      <c r="C508" s="174"/>
      <c r="D508" s="174"/>
      <c r="E508" s="175"/>
      <c r="F508" s="180"/>
      <c r="G508" s="181"/>
      <c r="H508" s="181"/>
      <c r="I508" s="181"/>
      <c r="J508" s="181"/>
      <c r="K508" s="181"/>
      <c r="L508" s="181"/>
      <c r="M508" s="181"/>
      <c r="N508" s="181"/>
      <c r="O508" s="181"/>
      <c r="P508" s="181"/>
      <c r="Q508" s="181"/>
      <c r="R508" s="182"/>
      <c r="S508" s="181"/>
      <c r="T508" s="181"/>
      <c r="U508" s="181"/>
      <c r="V508" s="181"/>
      <c r="W508" s="181"/>
      <c r="X508" s="181"/>
      <c r="Y508" s="181"/>
      <c r="Z508" s="181"/>
      <c r="AA508" s="181"/>
      <c r="AB508" s="183"/>
    </row>
    <row r="509" spans="1:29" ht="26.25" customHeight="1" thickTop="1">
      <c r="A509" s="154" t="s">
        <v>7</v>
      </c>
      <c r="B509" s="155"/>
      <c r="C509" s="155"/>
      <c r="D509" s="155"/>
      <c r="E509" s="155"/>
      <c r="F509" s="155"/>
      <c r="G509" s="155"/>
      <c r="H509" s="155"/>
      <c r="I509" s="155"/>
      <c r="J509" s="155"/>
      <c r="K509" s="155"/>
      <c r="L509" s="156"/>
      <c r="M509" s="12">
        <v>1</v>
      </c>
      <c r="N509" s="188"/>
      <c r="O509" s="188"/>
      <c r="P509" s="188"/>
      <c r="Q509" s="188"/>
      <c r="R509" s="188"/>
      <c r="S509" s="188"/>
      <c r="T509" s="189"/>
      <c r="U509" s="17">
        <v>3</v>
      </c>
      <c r="V509" s="192"/>
      <c r="W509" s="192"/>
      <c r="X509" s="192"/>
      <c r="Y509" s="192"/>
      <c r="Z509" s="192"/>
      <c r="AA509" s="192"/>
      <c r="AB509" s="193"/>
    </row>
    <row r="510" spans="1:29" ht="26.25" customHeight="1" thickBot="1">
      <c r="A510" s="160" t="s">
        <v>18</v>
      </c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2"/>
      <c r="M510" s="3">
        <v>2</v>
      </c>
      <c r="N510" s="190"/>
      <c r="O510" s="190"/>
      <c r="P510" s="190"/>
      <c r="Q510" s="190"/>
      <c r="R510" s="190"/>
      <c r="S510" s="190"/>
      <c r="T510" s="191"/>
      <c r="U510" s="3">
        <v>4</v>
      </c>
      <c r="V510" s="181"/>
      <c r="W510" s="181"/>
      <c r="X510" s="181"/>
      <c r="Y510" s="181"/>
      <c r="Z510" s="181"/>
      <c r="AA510" s="181"/>
      <c r="AB510" s="183"/>
    </row>
    <row r="511" spans="1:29" ht="26.25" customHeight="1" thickTop="1">
      <c r="A511" s="137" t="s">
        <v>16</v>
      </c>
      <c r="B511" s="138"/>
      <c r="C511" s="138"/>
      <c r="D511" s="138"/>
      <c r="E511" s="139"/>
      <c r="F511" s="5" t="s">
        <v>8</v>
      </c>
      <c r="G511" s="147" t="s">
        <v>141</v>
      </c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1"/>
      <c r="W511" s="148" t="s">
        <v>28</v>
      </c>
      <c r="X511" s="149"/>
      <c r="Y511" s="150"/>
      <c r="Z511" s="151" t="s">
        <v>25</v>
      </c>
      <c r="AA511" s="151"/>
      <c r="AB511" s="152"/>
    </row>
    <row r="512" spans="1:29" ht="26.25" customHeight="1">
      <c r="A512" s="142" t="s">
        <v>10</v>
      </c>
      <c r="B512" s="143"/>
      <c r="C512" s="143"/>
      <c r="D512" s="143"/>
      <c r="E512" s="153"/>
      <c r="F512" s="6">
        <v>1</v>
      </c>
      <c r="G512" s="194"/>
      <c r="H512" s="195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8"/>
      <c r="W512" s="46" t="str">
        <f>IF(I512="","",VLOOKUP(I512,'リスト1(PC入力用)'!$C$2:$E$169,2,FALSE))</f>
        <v/>
      </c>
      <c r="X512" s="47" t="str">
        <f>IF(I512="","",VLOOKUP(I512,'リスト1(PC入力用)'!$C$2:$E$169,3,FALSE))</f>
        <v/>
      </c>
      <c r="Y512" s="22" t="str">
        <f>IF(X512="","",W512+X512)</f>
        <v/>
      </c>
      <c r="Z512" s="201" t="str">
        <f>IF(Y512="","",_xlfn.IFS(Y512=2,"対策の必要なし",Y512=3,"現時点では必要なし",Y512=4,"何らかの対策が必要",Y512=5,"優先的な対策が必要",Y512=6,"即座に対策が必要"))</f>
        <v/>
      </c>
      <c r="AA512" s="202"/>
      <c r="AB512" s="203"/>
    </row>
    <row r="513" spans="1:28" ht="26.25" customHeight="1">
      <c r="A513" s="115" t="s">
        <v>19</v>
      </c>
      <c r="B513" s="116"/>
      <c r="C513" s="116"/>
      <c r="D513" s="116"/>
      <c r="E513" s="135"/>
      <c r="F513" s="6">
        <v>2</v>
      </c>
      <c r="G513" s="194"/>
      <c r="H513" s="195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8"/>
      <c r="W513" s="46" t="str">
        <f>IF(I513="","",VLOOKUP(I513,'リスト1(PC入力用)'!$C$2:$E$169,2,FALSE))</f>
        <v/>
      </c>
      <c r="X513" s="47" t="str">
        <f>IF(I513="","",VLOOKUP(I513,'リスト1(PC入力用)'!$C$2:$E$169,3,FALSE))</f>
        <v/>
      </c>
      <c r="Y513" s="22" t="str">
        <f>IF(X513="","",W513+X513)</f>
        <v/>
      </c>
      <c r="Z513" s="201" t="str">
        <f t="shared" ref="Z513:Z514" si="21">IF(Y513="","",_xlfn.IFS(Y513=2,"対策の必要なし",Y513=3,"現時点では必要なし",Y513=4,"何らかの対策が必要",Y513=5,"優先的な対策が必要",Y513=6,"即座に対策が必要"))</f>
        <v/>
      </c>
      <c r="AA513" s="202"/>
      <c r="AB513" s="203"/>
    </row>
    <row r="514" spans="1:28" ht="26.25" customHeight="1" thickBot="1">
      <c r="A514" s="117"/>
      <c r="B514" s="118"/>
      <c r="C514" s="118"/>
      <c r="D514" s="118"/>
      <c r="E514" s="136"/>
      <c r="F514" s="7">
        <v>3</v>
      </c>
      <c r="G514" s="182"/>
      <c r="H514" s="196"/>
      <c r="I514" s="199"/>
      <c r="J514" s="199"/>
      <c r="K514" s="199"/>
      <c r="L514" s="199"/>
      <c r="M514" s="199"/>
      <c r="N514" s="199"/>
      <c r="O514" s="199"/>
      <c r="P514" s="199"/>
      <c r="Q514" s="199"/>
      <c r="R514" s="199"/>
      <c r="S514" s="199"/>
      <c r="T514" s="199"/>
      <c r="U514" s="199"/>
      <c r="V514" s="200"/>
      <c r="W514" s="46" t="str">
        <f>IF(I514="","",VLOOKUP(I514,'リスト1(PC入力用)'!$C$2:$E$169,2,FALSE))</f>
        <v/>
      </c>
      <c r="X514" s="47" t="str">
        <f>IF(I514="","",VLOOKUP(I514,'リスト1(PC入力用)'!$C$2:$E$169,3,FALSE))</f>
        <v/>
      </c>
      <c r="Y514" s="23" t="str">
        <f>IF(X514="","",W514+X514)</f>
        <v/>
      </c>
      <c r="Z514" s="201" t="str">
        <f t="shared" si="21"/>
        <v/>
      </c>
      <c r="AA514" s="202"/>
      <c r="AB514" s="203"/>
    </row>
    <row r="515" spans="1:28" ht="26.25" customHeight="1" thickTop="1">
      <c r="A515" s="137" t="s">
        <v>17</v>
      </c>
      <c r="B515" s="138"/>
      <c r="C515" s="138"/>
      <c r="D515" s="138"/>
      <c r="E515" s="139"/>
      <c r="F515" s="8" t="s">
        <v>8</v>
      </c>
      <c r="G515" s="11" t="s">
        <v>30</v>
      </c>
      <c r="H515" s="225" t="s">
        <v>23</v>
      </c>
      <c r="I515" s="226"/>
      <c r="J515" s="226"/>
      <c r="K515" s="147" t="s">
        <v>24</v>
      </c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  <c r="AA515" s="140"/>
      <c r="AB515" s="141"/>
    </row>
    <row r="516" spans="1:28" ht="26.25" customHeight="1">
      <c r="A516" s="142" t="s">
        <v>33</v>
      </c>
      <c r="B516" s="143"/>
      <c r="C516" s="143"/>
      <c r="D516" s="143"/>
      <c r="E516" s="143"/>
      <c r="F516" s="9"/>
      <c r="G516" s="34" t="str">
        <f>IF(F516="","",VLOOKUP(F516,F512:Y514,20,FALSE))</f>
        <v/>
      </c>
      <c r="H516" s="219" t="str">
        <f>IF(F516="","",VLOOKUP(F516,F512:AB514,21,FALSE))</f>
        <v/>
      </c>
      <c r="I516" s="220"/>
      <c r="J516" s="221"/>
      <c r="K516" s="194"/>
      <c r="L516" s="195"/>
      <c r="M516" s="186"/>
      <c r="N516" s="184"/>
      <c r="O516" s="184"/>
      <c r="P516" s="184"/>
      <c r="Q516" s="184"/>
      <c r="R516" s="184"/>
      <c r="S516" s="184"/>
      <c r="T516" s="187"/>
      <c r="U516" s="184"/>
      <c r="V516" s="184"/>
      <c r="W516" s="184"/>
      <c r="X516" s="184"/>
      <c r="Y516" s="184"/>
      <c r="Z516" s="184"/>
      <c r="AA516" s="184"/>
      <c r="AB516" s="185"/>
    </row>
    <row r="517" spans="1:28" ht="26.25" customHeight="1">
      <c r="A517" s="115" t="s">
        <v>31</v>
      </c>
      <c r="B517" s="116"/>
      <c r="C517" s="116"/>
      <c r="D517" s="116"/>
      <c r="E517" s="116"/>
      <c r="F517" s="9"/>
      <c r="G517" s="34" t="str">
        <f>IF(F517="","",VLOOKUP(F517,F512:Y514,20,FALSE))</f>
        <v/>
      </c>
      <c r="H517" s="219" t="str">
        <f>IF(F517="","",VLOOKUP(F517,F512:AB514,21,FALSE))</f>
        <v/>
      </c>
      <c r="I517" s="220"/>
      <c r="J517" s="221"/>
      <c r="K517" s="194"/>
      <c r="L517" s="195"/>
      <c r="M517" s="186"/>
      <c r="N517" s="184"/>
      <c r="O517" s="184"/>
      <c r="P517" s="184"/>
      <c r="Q517" s="184"/>
      <c r="R517" s="184"/>
      <c r="S517" s="184"/>
      <c r="T517" s="187"/>
      <c r="U517" s="184"/>
      <c r="V517" s="184"/>
      <c r="W517" s="184"/>
      <c r="X517" s="184"/>
      <c r="Y517" s="184"/>
      <c r="Z517" s="184"/>
      <c r="AA517" s="184"/>
      <c r="AB517" s="185"/>
    </row>
    <row r="518" spans="1:28" ht="26.25" customHeight="1" thickBot="1">
      <c r="A518" s="117"/>
      <c r="B518" s="118"/>
      <c r="C518" s="118"/>
      <c r="D518" s="118"/>
      <c r="E518" s="118"/>
      <c r="F518" s="10"/>
      <c r="G518" s="34" t="str">
        <f>IF(F518="","",VLOOKUP(F518,F512:Y514,20,FALSE))</f>
        <v/>
      </c>
      <c r="H518" s="222" t="str">
        <f>IF(F518="","",VLOOKUP(F518,F512:AB514,21,FALSE))</f>
        <v/>
      </c>
      <c r="I518" s="223"/>
      <c r="J518" s="224"/>
      <c r="K518" s="182"/>
      <c r="L518" s="196"/>
      <c r="M518" s="204"/>
      <c r="N518" s="181"/>
      <c r="O518" s="181"/>
      <c r="P518" s="181"/>
      <c r="Q518" s="181"/>
      <c r="R518" s="181"/>
      <c r="S518" s="181"/>
      <c r="T518" s="205"/>
      <c r="U518" s="184"/>
      <c r="V518" s="184"/>
      <c r="W518" s="184"/>
      <c r="X518" s="184"/>
      <c r="Y518" s="184"/>
      <c r="Z518" s="184"/>
      <c r="AA518" s="184"/>
      <c r="AB518" s="185"/>
    </row>
    <row r="519" spans="1:28" ht="26.25" customHeight="1" thickTop="1">
      <c r="A519" s="123" t="s">
        <v>13</v>
      </c>
      <c r="B519" s="124"/>
      <c r="C519" s="124"/>
      <c r="D519" s="124"/>
      <c r="E519" s="124"/>
      <c r="F519" s="229"/>
      <c r="G519" s="230"/>
      <c r="H519" s="230"/>
      <c r="I519" s="230"/>
      <c r="J519" s="230"/>
      <c r="K519" s="230"/>
      <c r="L519" s="230"/>
      <c r="M519" s="230"/>
      <c r="N519" s="230"/>
      <c r="O519" s="230"/>
      <c r="P519" s="230"/>
      <c r="Q519" s="230"/>
      <c r="R519" s="230"/>
      <c r="S519" s="230"/>
      <c r="T519" s="230"/>
      <c r="U519" s="230"/>
      <c r="V519" s="230"/>
      <c r="W519" s="230"/>
      <c r="X519" s="230"/>
      <c r="Y519" s="131" t="s">
        <v>35</v>
      </c>
      <c r="Z519" s="131"/>
      <c r="AA519" s="131"/>
      <c r="AB519" s="132"/>
    </row>
    <row r="520" spans="1:28" ht="26.25" customHeight="1" thickBot="1">
      <c r="A520" s="125"/>
      <c r="B520" s="126"/>
      <c r="C520" s="126"/>
      <c r="D520" s="126"/>
      <c r="E520" s="126"/>
      <c r="F520" s="231"/>
      <c r="G520" s="232"/>
      <c r="H520" s="232"/>
      <c r="I520" s="232"/>
      <c r="J520" s="232"/>
      <c r="K520" s="232"/>
      <c r="L520" s="232"/>
      <c r="M520" s="232"/>
      <c r="N520" s="232"/>
      <c r="O520" s="232"/>
      <c r="P520" s="232"/>
      <c r="Q520" s="232"/>
      <c r="R520" s="232"/>
      <c r="S520" s="232"/>
      <c r="T520" s="232"/>
      <c r="U520" s="232"/>
      <c r="V520" s="232"/>
      <c r="W520" s="232"/>
      <c r="X520" s="232"/>
      <c r="Y520" s="133"/>
      <c r="Z520" s="133"/>
      <c r="AA520" s="133"/>
      <c r="AB520" s="134"/>
    </row>
    <row r="521" spans="1:28" ht="26.25" customHeight="1" thickTop="1">
      <c r="A521" s="101" t="s">
        <v>11</v>
      </c>
      <c r="B521" s="208" t="str">
        <f>IF(B497="","",B497)</f>
        <v/>
      </c>
      <c r="C521" s="209"/>
      <c r="D521" s="209"/>
      <c r="E521" s="210"/>
      <c r="F521" s="112" t="s">
        <v>12</v>
      </c>
      <c r="G521" s="14" t="s">
        <v>14</v>
      </c>
      <c r="H521" s="15">
        <v>2</v>
      </c>
      <c r="I521" s="13">
        <v>3</v>
      </c>
      <c r="J521" s="15">
        <v>4</v>
      </c>
      <c r="K521" s="15">
        <v>5</v>
      </c>
      <c r="L521" s="16">
        <v>6</v>
      </c>
      <c r="M521" s="16">
        <v>7</v>
      </c>
      <c r="N521" s="16">
        <v>8</v>
      </c>
      <c r="O521" s="16">
        <v>9</v>
      </c>
      <c r="P521" s="16">
        <v>10</v>
      </c>
      <c r="Q521" s="15">
        <v>11</v>
      </c>
      <c r="R521" s="16">
        <v>12</v>
      </c>
      <c r="S521" s="16">
        <v>13</v>
      </c>
      <c r="T521" s="16">
        <v>14</v>
      </c>
      <c r="U521" s="16">
        <v>15</v>
      </c>
      <c r="V521" s="16">
        <v>16</v>
      </c>
      <c r="W521" s="16">
        <v>17</v>
      </c>
      <c r="X521" s="16">
        <v>18</v>
      </c>
      <c r="Y521" s="16">
        <v>19</v>
      </c>
      <c r="Z521" s="18">
        <v>20</v>
      </c>
      <c r="AA521" s="86"/>
      <c r="AB521" s="87"/>
    </row>
    <row r="522" spans="1:28" ht="26.25" customHeight="1">
      <c r="A522" s="101"/>
      <c r="B522" s="211"/>
      <c r="C522" s="212"/>
      <c r="D522" s="212"/>
      <c r="E522" s="213"/>
      <c r="F522" s="113"/>
      <c r="G522" s="217"/>
      <c r="H522" s="217"/>
      <c r="I522" s="217"/>
      <c r="J522" s="217"/>
      <c r="K522" s="217"/>
      <c r="L522" s="217"/>
      <c r="M522" s="217"/>
      <c r="N522" s="217"/>
      <c r="O522" s="217"/>
      <c r="P522" s="217"/>
      <c r="Q522" s="217"/>
      <c r="R522" s="217"/>
      <c r="S522" s="217"/>
      <c r="T522" s="217"/>
      <c r="U522" s="217"/>
      <c r="V522" s="217"/>
      <c r="W522" s="217"/>
      <c r="X522" s="217"/>
      <c r="Y522" s="217"/>
      <c r="Z522" s="217"/>
      <c r="AA522" s="88"/>
      <c r="AB522" s="89"/>
    </row>
    <row r="523" spans="1:28" ht="26.25" customHeight="1">
      <c r="A523" s="101"/>
      <c r="B523" s="211"/>
      <c r="C523" s="212"/>
      <c r="D523" s="212"/>
      <c r="E523" s="213"/>
      <c r="F523" s="113"/>
      <c r="G523" s="217"/>
      <c r="H523" s="217"/>
      <c r="I523" s="217"/>
      <c r="J523" s="217"/>
      <c r="K523" s="217"/>
      <c r="L523" s="217"/>
      <c r="M523" s="217"/>
      <c r="N523" s="217"/>
      <c r="O523" s="217"/>
      <c r="P523" s="217"/>
      <c r="Q523" s="217"/>
      <c r="R523" s="217"/>
      <c r="S523" s="217"/>
      <c r="T523" s="217"/>
      <c r="U523" s="217"/>
      <c r="V523" s="217"/>
      <c r="W523" s="217"/>
      <c r="X523" s="217"/>
      <c r="Y523" s="217"/>
      <c r="Z523" s="217"/>
      <c r="AA523" s="88"/>
      <c r="AB523" s="89"/>
    </row>
    <row r="524" spans="1:28" ht="26.25" customHeight="1">
      <c r="A524" s="102"/>
      <c r="B524" s="214"/>
      <c r="C524" s="215"/>
      <c r="D524" s="215"/>
      <c r="E524" s="216"/>
      <c r="F524" s="114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90"/>
      <c r="AB524" s="91"/>
    </row>
    <row r="525" spans="1:28" ht="26.25" customHeight="1">
      <c r="A525" s="28"/>
      <c r="B525" s="29"/>
      <c r="C525" s="29"/>
      <c r="D525" s="29"/>
      <c r="E525" s="29"/>
      <c r="F525" s="28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27"/>
      <c r="Z525" s="27"/>
      <c r="AA525" s="26"/>
      <c r="AB525" s="26"/>
    </row>
    <row r="526" spans="1:28" ht="26.25" customHeight="1">
      <c r="A526" s="92" t="s">
        <v>9</v>
      </c>
      <c r="B526" s="93"/>
      <c r="C526" s="64" t="s">
        <v>21</v>
      </c>
      <c r="D526" s="64"/>
      <c r="E526" s="64"/>
      <c r="F526" s="64"/>
      <c r="G526" s="98"/>
      <c r="H526" s="61" t="s">
        <v>15</v>
      </c>
      <c r="I526" s="61"/>
      <c r="J526" s="64" t="s">
        <v>20</v>
      </c>
      <c r="K526" s="64"/>
      <c r="L526" s="64"/>
      <c r="M526" s="64"/>
      <c r="N526" s="64"/>
      <c r="O526" s="98"/>
      <c r="P526" s="61" t="s">
        <v>29</v>
      </c>
      <c r="Q526" s="61"/>
      <c r="R526" s="61"/>
      <c r="S526" s="61"/>
      <c r="T526" s="64" t="s">
        <v>26</v>
      </c>
      <c r="U526" s="64"/>
      <c r="V526" s="64"/>
      <c r="W526" s="67" t="s">
        <v>23</v>
      </c>
      <c r="X526" s="68"/>
      <c r="Y526" s="73" t="s">
        <v>34</v>
      </c>
      <c r="Z526" s="73"/>
      <c r="AA526" s="73"/>
      <c r="AB526" s="74"/>
    </row>
    <row r="527" spans="1:28" ht="26.25" customHeight="1">
      <c r="A527" s="94"/>
      <c r="B527" s="95"/>
      <c r="C527" s="65"/>
      <c r="D527" s="65"/>
      <c r="E527" s="65"/>
      <c r="F527" s="65"/>
      <c r="G527" s="99"/>
      <c r="H527" s="62"/>
      <c r="I527" s="62"/>
      <c r="J527" s="65"/>
      <c r="K527" s="65"/>
      <c r="L527" s="65"/>
      <c r="M527" s="65"/>
      <c r="N527" s="65"/>
      <c r="O527" s="99"/>
      <c r="P527" s="62"/>
      <c r="Q527" s="62"/>
      <c r="R527" s="62"/>
      <c r="S527" s="62"/>
      <c r="T527" s="65"/>
      <c r="U527" s="65"/>
      <c r="V527" s="65"/>
      <c r="W527" s="69"/>
      <c r="X527" s="70"/>
      <c r="Y527" s="75"/>
      <c r="Z527" s="75"/>
      <c r="AA527" s="75"/>
      <c r="AB527" s="76"/>
    </row>
    <row r="528" spans="1:28" ht="26.25" customHeight="1">
      <c r="A528" s="96"/>
      <c r="B528" s="97"/>
      <c r="C528" s="66"/>
      <c r="D528" s="66"/>
      <c r="E528" s="66"/>
      <c r="F528" s="66"/>
      <c r="G528" s="100"/>
      <c r="H528" s="63"/>
      <c r="I528" s="63"/>
      <c r="J528" s="66"/>
      <c r="K528" s="66"/>
      <c r="L528" s="66"/>
      <c r="M528" s="66"/>
      <c r="N528" s="66"/>
      <c r="O528" s="100"/>
      <c r="P528" s="63"/>
      <c r="Q528" s="63"/>
      <c r="R528" s="63"/>
      <c r="S528" s="63"/>
      <c r="T528" s="66"/>
      <c r="U528" s="66"/>
      <c r="V528" s="66"/>
      <c r="W528" s="71"/>
      <c r="X528" s="72"/>
      <c r="Y528" s="77"/>
      <c r="Z528" s="77"/>
      <c r="AA528" s="77"/>
      <c r="AB528" s="78"/>
    </row>
    <row r="529" spans="1:29" ht="26.25" customHeight="1">
      <c r="A529" s="165" t="s">
        <v>22</v>
      </c>
      <c r="B529" s="165"/>
      <c r="C529" s="165"/>
      <c r="D529" s="165"/>
      <c r="E529" s="165"/>
      <c r="F529" s="165"/>
      <c r="G529" s="165"/>
      <c r="H529" s="165"/>
      <c r="I529" s="165"/>
      <c r="J529" s="165"/>
      <c r="K529" s="165"/>
      <c r="L529" s="165"/>
      <c r="M529" s="1"/>
      <c r="N529" s="1"/>
      <c r="O529" s="1"/>
      <c r="P529" s="2"/>
      <c r="T529" s="227" t="str">
        <f>IF(T505="","",T505+1)</f>
        <v/>
      </c>
      <c r="U529" s="227"/>
      <c r="V529" s="227"/>
      <c r="W529" s="227"/>
      <c r="X529" s="227"/>
      <c r="Y529" s="227"/>
      <c r="Z529" s="227"/>
      <c r="AA529" s="207" t="str">
        <f>IF(T529="","",T529)</f>
        <v/>
      </c>
      <c r="AB529" s="207"/>
      <c r="AC529" s="21"/>
    </row>
    <row r="530" spans="1:29" ht="26.25" customHeight="1">
      <c r="A530" s="166"/>
      <c r="B530" s="166"/>
      <c r="C530" s="166"/>
      <c r="D530" s="166"/>
      <c r="E530" s="166"/>
      <c r="F530" s="167"/>
      <c r="G530" s="167"/>
      <c r="H530" s="167"/>
      <c r="I530" s="167"/>
      <c r="J530" s="167"/>
      <c r="K530" s="167"/>
      <c r="L530" s="167"/>
      <c r="M530" s="168" t="s">
        <v>5</v>
      </c>
      <c r="N530" s="168"/>
      <c r="O530" s="228" t="str">
        <f>IF(O506="","",O506)</f>
        <v/>
      </c>
      <c r="P530" s="228"/>
      <c r="Q530" s="228"/>
      <c r="R530" s="228"/>
      <c r="S530" s="228"/>
      <c r="T530" s="228"/>
      <c r="U530" s="228"/>
      <c r="V530" s="228"/>
      <c r="W530" s="228"/>
      <c r="X530" s="228"/>
      <c r="Y530" s="228"/>
      <c r="Z530" s="228"/>
      <c r="AA530" s="228"/>
      <c r="AB530" s="228"/>
    </row>
    <row r="531" spans="1:29" ht="26.25" customHeight="1">
      <c r="A531" s="170" t="s">
        <v>6</v>
      </c>
      <c r="B531" s="171"/>
      <c r="C531" s="171"/>
      <c r="D531" s="171"/>
      <c r="E531" s="172"/>
      <c r="F531" s="176"/>
      <c r="G531" s="177"/>
      <c r="H531" s="177"/>
      <c r="I531" s="177"/>
      <c r="J531" s="177"/>
      <c r="K531" s="177"/>
      <c r="L531" s="177"/>
      <c r="M531" s="177"/>
      <c r="N531" s="177"/>
      <c r="O531" s="177"/>
      <c r="P531" s="177"/>
      <c r="Q531" s="177"/>
      <c r="R531" s="178"/>
      <c r="S531" s="177"/>
      <c r="T531" s="177"/>
      <c r="U531" s="177"/>
      <c r="V531" s="177"/>
      <c r="W531" s="177"/>
      <c r="X531" s="177"/>
      <c r="Y531" s="177"/>
      <c r="Z531" s="177"/>
      <c r="AA531" s="177"/>
      <c r="AB531" s="179"/>
    </row>
    <row r="532" spans="1:29" ht="26.25" customHeight="1" thickBot="1">
      <c r="A532" s="173"/>
      <c r="B532" s="174"/>
      <c r="C532" s="174"/>
      <c r="D532" s="174"/>
      <c r="E532" s="175"/>
      <c r="F532" s="180"/>
      <c r="G532" s="181"/>
      <c r="H532" s="181"/>
      <c r="I532" s="181"/>
      <c r="J532" s="181"/>
      <c r="K532" s="181"/>
      <c r="L532" s="181"/>
      <c r="M532" s="181"/>
      <c r="N532" s="181"/>
      <c r="O532" s="181"/>
      <c r="P532" s="181"/>
      <c r="Q532" s="181"/>
      <c r="R532" s="182"/>
      <c r="S532" s="181"/>
      <c r="T532" s="181"/>
      <c r="U532" s="181"/>
      <c r="V532" s="181"/>
      <c r="W532" s="181"/>
      <c r="X532" s="181"/>
      <c r="Y532" s="181"/>
      <c r="Z532" s="181"/>
      <c r="AA532" s="181"/>
      <c r="AB532" s="183"/>
    </row>
    <row r="533" spans="1:29" ht="26.25" customHeight="1" thickTop="1">
      <c r="A533" s="154" t="s">
        <v>7</v>
      </c>
      <c r="B533" s="155"/>
      <c r="C533" s="155"/>
      <c r="D533" s="155"/>
      <c r="E533" s="155"/>
      <c r="F533" s="155"/>
      <c r="G533" s="155"/>
      <c r="H533" s="155"/>
      <c r="I533" s="155"/>
      <c r="J533" s="155"/>
      <c r="K533" s="155"/>
      <c r="L533" s="156"/>
      <c r="M533" s="12">
        <v>1</v>
      </c>
      <c r="N533" s="188"/>
      <c r="O533" s="188"/>
      <c r="P533" s="188"/>
      <c r="Q533" s="188"/>
      <c r="R533" s="188"/>
      <c r="S533" s="188"/>
      <c r="T533" s="189"/>
      <c r="U533" s="17">
        <v>3</v>
      </c>
      <c r="V533" s="192"/>
      <c r="W533" s="192"/>
      <c r="X533" s="192"/>
      <c r="Y533" s="192"/>
      <c r="Z533" s="192"/>
      <c r="AA533" s="192"/>
      <c r="AB533" s="193"/>
    </row>
    <row r="534" spans="1:29" ht="26.25" customHeight="1" thickBot="1">
      <c r="A534" s="160" t="s">
        <v>18</v>
      </c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2"/>
      <c r="M534" s="3">
        <v>2</v>
      </c>
      <c r="N534" s="190"/>
      <c r="O534" s="190"/>
      <c r="P534" s="190"/>
      <c r="Q534" s="190"/>
      <c r="R534" s="190"/>
      <c r="S534" s="190"/>
      <c r="T534" s="191"/>
      <c r="U534" s="3">
        <v>4</v>
      </c>
      <c r="V534" s="181"/>
      <c r="W534" s="181"/>
      <c r="X534" s="181"/>
      <c r="Y534" s="181"/>
      <c r="Z534" s="181"/>
      <c r="AA534" s="181"/>
      <c r="AB534" s="183"/>
    </row>
    <row r="535" spans="1:29" ht="26.25" customHeight="1" thickTop="1">
      <c r="A535" s="137" t="s">
        <v>16</v>
      </c>
      <c r="B535" s="138"/>
      <c r="C535" s="138"/>
      <c r="D535" s="138"/>
      <c r="E535" s="139"/>
      <c r="F535" s="5" t="s">
        <v>8</v>
      </c>
      <c r="G535" s="147" t="s">
        <v>141</v>
      </c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1"/>
      <c r="W535" s="148" t="s">
        <v>28</v>
      </c>
      <c r="X535" s="149"/>
      <c r="Y535" s="150"/>
      <c r="Z535" s="151" t="s">
        <v>25</v>
      </c>
      <c r="AA535" s="151"/>
      <c r="AB535" s="152"/>
    </row>
    <row r="536" spans="1:29" ht="26.25" customHeight="1">
      <c r="A536" s="142" t="s">
        <v>10</v>
      </c>
      <c r="B536" s="143"/>
      <c r="C536" s="143"/>
      <c r="D536" s="143"/>
      <c r="E536" s="153"/>
      <c r="F536" s="6">
        <v>1</v>
      </c>
      <c r="G536" s="194"/>
      <c r="H536" s="195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8"/>
      <c r="W536" s="46" t="str">
        <f>IF(I536="","",VLOOKUP(I536,'リスト1(PC入力用)'!$C$2:$E$169,2,FALSE))</f>
        <v/>
      </c>
      <c r="X536" s="47" t="str">
        <f>IF(I536="","",VLOOKUP(I536,'リスト1(PC入力用)'!$C$2:$E$169,3,FALSE))</f>
        <v/>
      </c>
      <c r="Y536" s="22" t="str">
        <f>IF(X536="","",W536+X536)</f>
        <v/>
      </c>
      <c r="Z536" s="201" t="str">
        <f>IF(Y536="","",_xlfn.IFS(Y536=2,"対策の必要なし",Y536=3,"現時点では必要なし",Y536=4,"何らかの対策が必要",Y536=5,"優先的な対策が必要",Y536=6,"即座に対策が必要"))</f>
        <v/>
      </c>
      <c r="AA536" s="202"/>
      <c r="AB536" s="203"/>
    </row>
    <row r="537" spans="1:29" ht="26.25" customHeight="1">
      <c r="A537" s="115" t="s">
        <v>19</v>
      </c>
      <c r="B537" s="116"/>
      <c r="C537" s="116"/>
      <c r="D537" s="116"/>
      <c r="E537" s="135"/>
      <c r="F537" s="6">
        <v>2</v>
      </c>
      <c r="G537" s="194"/>
      <c r="H537" s="195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8"/>
      <c r="W537" s="46" t="str">
        <f>IF(I537="","",VLOOKUP(I537,'リスト1(PC入力用)'!$C$2:$E$169,2,FALSE))</f>
        <v/>
      </c>
      <c r="X537" s="47" t="str">
        <f>IF(I537="","",VLOOKUP(I537,'リスト1(PC入力用)'!$C$2:$E$169,3,FALSE))</f>
        <v/>
      </c>
      <c r="Y537" s="22" t="str">
        <f>IF(X537="","",W537+X537)</f>
        <v/>
      </c>
      <c r="Z537" s="201" t="str">
        <f t="shared" ref="Z537:Z538" si="22">IF(Y537="","",_xlfn.IFS(Y537=2,"対策の必要なし",Y537=3,"現時点では必要なし",Y537=4,"何らかの対策が必要",Y537=5,"優先的な対策が必要",Y537=6,"即座に対策が必要"))</f>
        <v/>
      </c>
      <c r="AA537" s="202"/>
      <c r="AB537" s="203"/>
    </row>
    <row r="538" spans="1:29" ht="26.25" customHeight="1" thickBot="1">
      <c r="A538" s="117"/>
      <c r="B538" s="118"/>
      <c r="C538" s="118"/>
      <c r="D538" s="118"/>
      <c r="E538" s="136"/>
      <c r="F538" s="7">
        <v>3</v>
      </c>
      <c r="G538" s="182"/>
      <c r="H538" s="196"/>
      <c r="I538" s="199"/>
      <c r="J538" s="199"/>
      <c r="K538" s="199"/>
      <c r="L538" s="199"/>
      <c r="M538" s="199"/>
      <c r="N538" s="199"/>
      <c r="O538" s="199"/>
      <c r="P538" s="199"/>
      <c r="Q538" s="199"/>
      <c r="R538" s="199"/>
      <c r="S538" s="199"/>
      <c r="T538" s="199"/>
      <c r="U538" s="199"/>
      <c r="V538" s="200"/>
      <c r="W538" s="46" t="str">
        <f>IF(I538="","",VLOOKUP(I538,'リスト1(PC入力用)'!$C$2:$E$169,2,FALSE))</f>
        <v/>
      </c>
      <c r="X538" s="47" t="str">
        <f>IF(I538="","",VLOOKUP(I538,'リスト1(PC入力用)'!$C$2:$E$169,3,FALSE))</f>
        <v/>
      </c>
      <c r="Y538" s="23" t="str">
        <f>IF(X538="","",W538+X538)</f>
        <v/>
      </c>
      <c r="Z538" s="201" t="str">
        <f t="shared" si="22"/>
        <v/>
      </c>
      <c r="AA538" s="202"/>
      <c r="AB538" s="203"/>
    </row>
    <row r="539" spans="1:29" ht="26.25" customHeight="1" thickTop="1">
      <c r="A539" s="137" t="s">
        <v>17</v>
      </c>
      <c r="B539" s="138"/>
      <c r="C539" s="138"/>
      <c r="D539" s="138"/>
      <c r="E539" s="139"/>
      <c r="F539" s="8" t="s">
        <v>8</v>
      </c>
      <c r="G539" s="11" t="s">
        <v>30</v>
      </c>
      <c r="H539" s="225" t="s">
        <v>23</v>
      </c>
      <c r="I539" s="226"/>
      <c r="J539" s="226"/>
      <c r="K539" s="147" t="s">
        <v>24</v>
      </c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  <c r="AA539" s="140"/>
      <c r="AB539" s="141"/>
    </row>
    <row r="540" spans="1:29" ht="26.25" customHeight="1">
      <c r="A540" s="142" t="s">
        <v>33</v>
      </c>
      <c r="B540" s="143"/>
      <c r="C540" s="143"/>
      <c r="D540" s="143"/>
      <c r="E540" s="143"/>
      <c r="F540" s="9"/>
      <c r="G540" s="34" t="str">
        <f>IF(F540="","",VLOOKUP(F540,F536:Y538,20,FALSE))</f>
        <v/>
      </c>
      <c r="H540" s="219" t="str">
        <f>IF(F540="","",VLOOKUP(F540,F536:AB538,21,FALSE))</f>
        <v/>
      </c>
      <c r="I540" s="220"/>
      <c r="J540" s="221"/>
      <c r="K540" s="194"/>
      <c r="L540" s="195"/>
      <c r="M540" s="186"/>
      <c r="N540" s="184"/>
      <c r="O540" s="184"/>
      <c r="P540" s="184"/>
      <c r="Q540" s="184"/>
      <c r="R540" s="184"/>
      <c r="S540" s="184"/>
      <c r="T540" s="187"/>
      <c r="U540" s="184"/>
      <c r="V540" s="184"/>
      <c r="W540" s="184"/>
      <c r="X540" s="184"/>
      <c r="Y540" s="184"/>
      <c r="Z540" s="184"/>
      <c r="AA540" s="184"/>
      <c r="AB540" s="185"/>
    </row>
    <row r="541" spans="1:29" ht="26.25" customHeight="1">
      <c r="A541" s="115" t="s">
        <v>31</v>
      </c>
      <c r="B541" s="116"/>
      <c r="C541" s="116"/>
      <c r="D541" s="116"/>
      <c r="E541" s="116"/>
      <c r="F541" s="9"/>
      <c r="G541" s="34" t="str">
        <f>IF(F541="","",VLOOKUP(F541,F536:Y538,20,FALSE))</f>
        <v/>
      </c>
      <c r="H541" s="219" t="str">
        <f>IF(F541="","",VLOOKUP(F541,F536:AB538,21,FALSE))</f>
        <v/>
      </c>
      <c r="I541" s="220"/>
      <c r="J541" s="221"/>
      <c r="K541" s="194"/>
      <c r="L541" s="195"/>
      <c r="M541" s="186"/>
      <c r="N541" s="184"/>
      <c r="O541" s="184"/>
      <c r="P541" s="184"/>
      <c r="Q541" s="184"/>
      <c r="R541" s="184"/>
      <c r="S541" s="184"/>
      <c r="T541" s="187"/>
      <c r="U541" s="184"/>
      <c r="V541" s="184"/>
      <c r="W541" s="184"/>
      <c r="X541" s="184"/>
      <c r="Y541" s="184"/>
      <c r="Z541" s="184"/>
      <c r="AA541" s="184"/>
      <c r="AB541" s="185"/>
    </row>
    <row r="542" spans="1:29" ht="26.25" customHeight="1" thickBot="1">
      <c r="A542" s="117"/>
      <c r="B542" s="118"/>
      <c r="C542" s="118"/>
      <c r="D542" s="118"/>
      <c r="E542" s="118"/>
      <c r="F542" s="10"/>
      <c r="G542" s="34" t="str">
        <f>IF(F542="","",VLOOKUP(F542,F536:Y538,20,FALSE))</f>
        <v/>
      </c>
      <c r="H542" s="222" t="str">
        <f>IF(F542="","",VLOOKUP(F542,F536:AB538,21,FALSE))</f>
        <v/>
      </c>
      <c r="I542" s="223"/>
      <c r="J542" s="224"/>
      <c r="K542" s="182"/>
      <c r="L542" s="196"/>
      <c r="M542" s="204"/>
      <c r="N542" s="181"/>
      <c r="O542" s="181"/>
      <c r="P542" s="181"/>
      <c r="Q542" s="181"/>
      <c r="R542" s="181"/>
      <c r="S542" s="181"/>
      <c r="T542" s="205"/>
      <c r="U542" s="184"/>
      <c r="V542" s="184"/>
      <c r="W542" s="184"/>
      <c r="X542" s="184"/>
      <c r="Y542" s="184"/>
      <c r="Z542" s="184"/>
      <c r="AA542" s="184"/>
      <c r="AB542" s="185"/>
    </row>
    <row r="543" spans="1:29" ht="26.25" customHeight="1" thickTop="1">
      <c r="A543" s="123" t="s">
        <v>13</v>
      </c>
      <c r="B543" s="124"/>
      <c r="C543" s="124"/>
      <c r="D543" s="124"/>
      <c r="E543" s="124"/>
      <c r="F543" s="229"/>
      <c r="G543" s="230"/>
      <c r="H543" s="230"/>
      <c r="I543" s="230"/>
      <c r="J543" s="230"/>
      <c r="K543" s="230"/>
      <c r="L543" s="230"/>
      <c r="M543" s="230"/>
      <c r="N543" s="230"/>
      <c r="O543" s="230"/>
      <c r="P543" s="230"/>
      <c r="Q543" s="230"/>
      <c r="R543" s="230"/>
      <c r="S543" s="230"/>
      <c r="T543" s="230"/>
      <c r="U543" s="230"/>
      <c r="V543" s="230"/>
      <c r="W543" s="230"/>
      <c r="X543" s="230"/>
      <c r="Y543" s="131" t="s">
        <v>35</v>
      </c>
      <c r="Z543" s="131"/>
      <c r="AA543" s="131"/>
      <c r="AB543" s="132"/>
    </row>
    <row r="544" spans="1:29" ht="26.25" customHeight="1" thickBot="1">
      <c r="A544" s="125"/>
      <c r="B544" s="126"/>
      <c r="C544" s="126"/>
      <c r="D544" s="126"/>
      <c r="E544" s="126"/>
      <c r="F544" s="231"/>
      <c r="G544" s="232"/>
      <c r="H544" s="232"/>
      <c r="I544" s="232"/>
      <c r="J544" s="232"/>
      <c r="K544" s="232"/>
      <c r="L544" s="232"/>
      <c r="M544" s="232"/>
      <c r="N544" s="232"/>
      <c r="O544" s="232"/>
      <c r="P544" s="232"/>
      <c r="Q544" s="232"/>
      <c r="R544" s="232"/>
      <c r="S544" s="232"/>
      <c r="T544" s="232"/>
      <c r="U544" s="232"/>
      <c r="V544" s="232"/>
      <c r="W544" s="232"/>
      <c r="X544" s="232"/>
      <c r="Y544" s="133"/>
      <c r="Z544" s="133"/>
      <c r="AA544" s="133"/>
      <c r="AB544" s="134"/>
    </row>
    <row r="545" spans="1:29" ht="26.25" customHeight="1" thickTop="1">
      <c r="A545" s="101" t="s">
        <v>11</v>
      </c>
      <c r="B545" s="208" t="str">
        <f>IF(B521="","",B521)</f>
        <v/>
      </c>
      <c r="C545" s="209"/>
      <c r="D545" s="209"/>
      <c r="E545" s="210"/>
      <c r="F545" s="112" t="s">
        <v>12</v>
      </c>
      <c r="G545" s="14" t="s">
        <v>14</v>
      </c>
      <c r="H545" s="15">
        <v>2</v>
      </c>
      <c r="I545" s="13">
        <v>3</v>
      </c>
      <c r="J545" s="15">
        <v>4</v>
      </c>
      <c r="K545" s="15">
        <v>5</v>
      </c>
      <c r="L545" s="16">
        <v>6</v>
      </c>
      <c r="M545" s="16">
        <v>7</v>
      </c>
      <c r="N545" s="16">
        <v>8</v>
      </c>
      <c r="O545" s="16">
        <v>9</v>
      </c>
      <c r="P545" s="16">
        <v>10</v>
      </c>
      <c r="Q545" s="15">
        <v>11</v>
      </c>
      <c r="R545" s="16">
        <v>12</v>
      </c>
      <c r="S545" s="16">
        <v>13</v>
      </c>
      <c r="T545" s="16">
        <v>14</v>
      </c>
      <c r="U545" s="16">
        <v>15</v>
      </c>
      <c r="V545" s="16">
        <v>16</v>
      </c>
      <c r="W545" s="16">
        <v>17</v>
      </c>
      <c r="X545" s="16">
        <v>18</v>
      </c>
      <c r="Y545" s="16">
        <v>19</v>
      </c>
      <c r="Z545" s="18">
        <v>20</v>
      </c>
      <c r="AA545" s="86"/>
      <c r="AB545" s="87"/>
    </row>
    <row r="546" spans="1:29" ht="26.25" customHeight="1">
      <c r="A546" s="101"/>
      <c r="B546" s="211"/>
      <c r="C546" s="212"/>
      <c r="D546" s="212"/>
      <c r="E546" s="213"/>
      <c r="F546" s="113"/>
      <c r="G546" s="217"/>
      <c r="H546" s="217"/>
      <c r="I546" s="217"/>
      <c r="J546" s="217"/>
      <c r="K546" s="217"/>
      <c r="L546" s="217"/>
      <c r="M546" s="217"/>
      <c r="N546" s="217"/>
      <c r="O546" s="217"/>
      <c r="P546" s="217"/>
      <c r="Q546" s="217"/>
      <c r="R546" s="217"/>
      <c r="S546" s="217"/>
      <c r="T546" s="217"/>
      <c r="U546" s="217"/>
      <c r="V546" s="217"/>
      <c r="W546" s="217"/>
      <c r="X546" s="217"/>
      <c r="Y546" s="217"/>
      <c r="Z546" s="217"/>
      <c r="AA546" s="88"/>
      <c r="AB546" s="89"/>
    </row>
    <row r="547" spans="1:29" ht="26.25" customHeight="1">
      <c r="A547" s="101"/>
      <c r="B547" s="211"/>
      <c r="C547" s="212"/>
      <c r="D547" s="212"/>
      <c r="E547" s="213"/>
      <c r="F547" s="113"/>
      <c r="G547" s="217"/>
      <c r="H547" s="217"/>
      <c r="I547" s="217"/>
      <c r="J547" s="217"/>
      <c r="K547" s="217"/>
      <c r="L547" s="217"/>
      <c r="M547" s="217"/>
      <c r="N547" s="217"/>
      <c r="O547" s="217"/>
      <c r="P547" s="217"/>
      <c r="Q547" s="217"/>
      <c r="R547" s="217"/>
      <c r="S547" s="217"/>
      <c r="T547" s="217"/>
      <c r="U547" s="217"/>
      <c r="V547" s="217"/>
      <c r="W547" s="217"/>
      <c r="X547" s="217"/>
      <c r="Y547" s="217"/>
      <c r="Z547" s="217"/>
      <c r="AA547" s="88"/>
      <c r="AB547" s="89"/>
    </row>
    <row r="548" spans="1:29" ht="26.25" customHeight="1">
      <c r="A548" s="102"/>
      <c r="B548" s="214"/>
      <c r="C548" s="215"/>
      <c r="D548" s="215"/>
      <c r="E548" s="216"/>
      <c r="F548" s="114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90"/>
      <c r="AB548" s="91"/>
    </row>
    <row r="549" spans="1:29" ht="26.25" customHeight="1">
      <c r="A549" s="28"/>
      <c r="B549" s="29"/>
      <c r="C549" s="29"/>
      <c r="D549" s="29"/>
      <c r="E549" s="29"/>
      <c r="F549" s="28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27"/>
      <c r="Z549" s="27"/>
      <c r="AA549" s="26"/>
      <c r="AB549" s="26"/>
    </row>
    <row r="550" spans="1:29" ht="26.25" customHeight="1">
      <c r="A550" s="92" t="s">
        <v>9</v>
      </c>
      <c r="B550" s="93"/>
      <c r="C550" s="64" t="s">
        <v>21</v>
      </c>
      <c r="D550" s="64"/>
      <c r="E550" s="64"/>
      <c r="F550" s="64"/>
      <c r="G550" s="98"/>
      <c r="H550" s="61" t="s">
        <v>15</v>
      </c>
      <c r="I550" s="61"/>
      <c r="J550" s="64" t="s">
        <v>20</v>
      </c>
      <c r="K550" s="64"/>
      <c r="L550" s="64"/>
      <c r="M550" s="64"/>
      <c r="N550" s="64"/>
      <c r="O550" s="98"/>
      <c r="P550" s="61" t="s">
        <v>29</v>
      </c>
      <c r="Q550" s="61"/>
      <c r="R550" s="61"/>
      <c r="S550" s="61"/>
      <c r="T550" s="64" t="s">
        <v>26</v>
      </c>
      <c r="U550" s="64"/>
      <c r="V550" s="64"/>
      <c r="W550" s="67" t="s">
        <v>23</v>
      </c>
      <c r="X550" s="68"/>
      <c r="Y550" s="73" t="s">
        <v>34</v>
      </c>
      <c r="Z550" s="73"/>
      <c r="AA550" s="73"/>
      <c r="AB550" s="74"/>
    </row>
    <row r="551" spans="1:29" ht="26.25" customHeight="1">
      <c r="A551" s="94"/>
      <c r="B551" s="95"/>
      <c r="C551" s="65"/>
      <c r="D551" s="65"/>
      <c r="E551" s="65"/>
      <c r="F551" s="65"/>
      <c r="G551" s="99"/>
      <c r="H551" s="62"/>
      <c r="I551" s="62"/>
      <c r="J551" s="65"/>
      <c r="K551" s="65"/>
      <c r="L551" s="65"/>
      <c r="M551" s="65"/>
      <c r="N551" s="65"/>
      <c r="O551" s="99"/>
      <c r="P551" s="62"/>
      <c r="Q551" s="62"/>
      <c r="R551" s="62"/>
      <c r="S551" s="62"/>
      <c r="T551" s="65"/>
      <c r="U551" s="65"/>
      <c r="V551" s="65"/>
      <c r="W551" s="69"/>
      <c r="X551" s="70"/>
      <c r="Y551" s="75"/>
      <c r="Z551" s="75"/>
      <c r="AA551" s="75"/>
      <c r="AB551" s="76"/>
    </row>
    <row r="552" spans="1:29" ht="26.25" customHeight="1">
      <c r="A552" s="96"/>
      <c r="B552" s="97"/>
      <c r="C552" s="66"/>
      <c r="D552" s="66"/>
      <c r="E552" s="66"/>
      <c r="F552" s="66"/>
      <c r="G552" s="100"/>
      <c r="H552" s="63"/>
      <c r="I552" s="63"/>
      <c r="J552" s="66"/>
      <c r="K552" s="66"/>
      <c r="L552" s="66"/>
      <c r="M552" s="66"/>
      <c r="N552" s="66"/>
      <c r="O552" s="100"/>
      <c r="P552" s="63"/>
      <c r="Q552" s="63"/>
      <c r="R552" s="63"/>
      <c r="S552" s="63"/>
      <c r="T552" s="66"/>
      <c r="U552" s="66"/>
      <c r="V552" s="66"/>
      <c r="W552" s="71"/>
      <c r="X552" s="72"/>
      <c r="Y552" s="77"/>
      <c r="Z552" s="77"/>
      <c r="AA552" s="77"/>
      <c r="AB552" s="78"/>
    </row>
    <row r="553" spans="1:29" ht="26.25" customHeight="1">
      <c r="A553" s="165" t="s">
        <v>22</v>
      </c>
      <c r="B553" s="165"/>
      <c r="C553" s="165"/>
      <c r="D553" s="165"/>
      <c r="E553" s="165"/>
      <c r="F553" s="165"/>
      <c r="G553" s="165"/>
      <c r="H553" s="165"/>
      <c r="I553" s="165"/>
      <c r="J553" s="165"/>
      <c r="K553" s="165"/>
      <c r="L553" s="165"/>
      <c r="M553" s="1"/>
      <c r="N553" s="1"/>
      <c r="O553" s="1"/>
      <c r="P553" s="2"/>
      <c r="T553" s="227" t="str">
        <f>IF(T529="","",T529+1)</f>
        <v/>
      </c>
      <c r="U553" s="227"/>
      <c r="V553" s="227"/>
      <c r="W553" s="227"/>
      <c r="X553" s="227"/>
      <c r="Y553" s="227"/>
      <c r="Z553" s="227"/>
      <c r="AA553" s="207" t="str">
        <f>IF(T553="","",T553)</f>
        <v/>
      </c>
      <c r="AB553" s="207"/>
      <c r="AC553" s="21"/>
    </row>
    <row r="554" spans="1:29" ht="26.25" customHeight="1">
      <c r="A554" s="166"/>
      <c r="B554" s="166"/>
      <c r="C554" s="166"/>
      <c r="D554" s="166"/>
      <c r="E554" s="166"/>
      <c r="F554" s="167"/>
      <c r="G554" s="167"/>
      <c r="H554" s="167"/>
      <c r="I554" s="167"/>
      <c r="J554" s="167"/>
      <c r="K554" s="167"/>
      <c r="L554" s="167"/>
      <c r="M554" s="168" t="s">
        <v>5</v>
      </c>
      <c r="N554" s="168"/>
      <c r="O554" s="228" t="str">
        <f>IF(O530="","",O530)</f>
        <v/>
      </c>
      <c r="P554" s="228"/>
      <c r="Q554" s="228"/>
      <c r="R554" s="228"/>
      <c r="S554" s="228"/>
      <c r="T554" s="228"/>
      <c r="U554" s="228"/>
      <c r="V554" s="228"/>
      <c r="W554" s="228"/>
      <c r="X554" s="228"/>
      <c r="Y554" s="228"/>
      <c r="Z554" s="228"/>
      <c r="AA554" s="228"/>
      <c r="AB554" s="228"/>
    </row>
    <row r="555" spans="1:29" ht="26.25" customHeight="1">
      <c r="A555" s="170" t="s">
        <v>6</v>
      </c>
      <c r="B555" s="171"/>
      <c r="C555" s="171"/>
      <c r="D555" s="171"/>
      <c r="E555" s="172"/>
      <c r="F555" s="176"/>
      <c r="G555" s="177"/>
      <c r="H555" s="177"/>
      <c r="I555" s="177"/>
      <c r="J555" s="177"/>
      <c r="K555" s="177"/>
      <c r="L555" s="177"/>
      <c r="M555" s="177"/>
      <c r="N555" s="177"/>
      <c r="O555" s="177"/>
      <c r="P555" s="177"/>
      <c r="Q555" s="177"/>
      <c r="R555" s="178"/>
      <c r="S555" s="177"/>
      <c r="T555" s="177"/>
      <c r="U555" s="177"/>
      <c r="V555" s="177"/>
      <c r="W555" s="177"/>
      <c r="X555" s="177"/>
      <c r="Y555" s="177"/>
      <c r="Z555" s="177"/>
      <c r="AA555" s="177"/>
      <c r="AB555" s="179"/>
    </row>
    <row r="556" spans="1:29" ht="26.25" customHeight="1" thickBot="1">
      <c r="A556" s="173"/>
      <c r="B556" s="174"/>
      <c r="C556" s="174"/>
      <c r="D556" s="174"/>
      <c r="E556" s="175"/>
      <c r="F556" s="180"/>
      <c r="G556" s="181"/>
      <c r="H556" s="181"/>
      <c r="I556" s="181"/>
      <c r="J556" s="181"/>
      <c r="K556" s="181"/>
      <c r="L556" s="181"/>
      <c r="M556" s="181"/>
      <c r="N556" s="181"/>
      <c r="O556" s="181"/>
      <c r="P556" s="181"/>
      <c r="Q556" s="181"/>
      <c r="R556" s="182"/>
      <c r="S556" s="181"/>
      <c r="T556" s="181"/>
      <c r="U556" s="181"/>
      <c r="V556" s="181"/>
      <c r="W556" s="181"/>
      <c r="X556" s="181"/>
      <c r="Y556" s="181"/>
      <c r="Z556" s="181"/>
      <c r="AA556" s="181"/>
      <c r="AB556" s="183"/>
    </row>
    <row r="557" spans="1:29" ht="26.25" customHeight="1" thickTop="1">
      <c r="A557" s="154" t="s">
        <v>7</v>
      </c>
      <c r="B557" s="155"/>
      <c r="C557" s="155"/>
      <c r="D557" s="155"/>
      <c r="E557" s="155"/>
      <c r="F557" s="155"/>
      <c r="G557" s="155"/>
      <c r="H557" s="155"/>
      <c r="I557" s="155"/>
      <c r="J557" s="155"/>
      <c r="K557" s="155"/>
      <c r="L557" s="156"/>
      <c r="M557" s="12">
        <v>1</v>
      </c>
      <c r="N557" s="188"/>
      <c r="O557" s="188"/>
      <c r="P557" s="188"/>
      <c r="Q557" s="188"/>
      <c r="R557" s="188"/>
      <c r="S557" s="188"/>
      <c r="T557" s="189"/>
      <c r="U557" s="17">
        <v>3</v>
      </c>
      <c r="V557" s="192"/>
      <c r="W557" s="192"/>
      <c r="X557" s="192"/>
      <c r="Y557" s="192"/>
      <c r="Z557" s="192"/>
      <c r="AA557" s="192"/>
      <c r="AB557" s="193"/>
    </row>
    <row r="558" spans="1:29" ht="26.25" customHeight="1" thickBot="1">
      <c r="A558" s="160" t="s">
        <v>18</v>
      </c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2"/>
      <c r="M558" s="3">
        <v>2</v>
      </c>
      <c r="N558" s="190"/>
      <c r="O558" s="190"/>
      <c r="P558" s="190"/>
      <c r="Q558" s="190"/>
      <c r="R558" s="190"/>
      <c r="S558" s="190"/>
      <c r="T558" s="191"/>
      <c r="U558" s="3">
        <v>4</v>
      </c>
      <c r="V558" s="181"/>
      <c r="W558" s="181"/>
      <c r="X558" s="181"/>
      <c r="Y558" s="181"/>
      <c r="Z558" s="181"/>
      <c r="AA558" s="181"/>
      <c r="AB558" s="183"/>
    </row>
    <row r="559" spans="1:29" ht="26.25" customHeight="1" thickTop="1">
      <c r="A559" s="137" t="s">
        <v>16</v>
      </c>
      <c r="B559" s="138"/>
      <c r="C559" s="138"/>
      <c r="D559" s="138"/>
      <c r="E559" s="139"/>
      <c r="F559" s="5" t="s">
        <v>8</v>
      </c>
      <c r="G559" s="147" t="s">
        <v>141</v>
      </c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1"/>
      <c r="W559" s="148" t="s">
        <v>28</v>
      </c>
      <c r="X559" s="149"/>
      <c r="Y559" s="150"/>
      <c r="Z559" s="151" t="s">
        <v>25</v>
      </c>
      <c r="AA559" s="151"/>
      <c r="AB559" s="152"/>
    </row>
    <row r="560" spans="1:29" ht="26.25" customHeight="1">
      <c r="A560" s="142" t="s">
        <v>10</v>
      </c>
      <c r="B560" s="143"/>
      <c r="C560" s="143"/>
      <c r="D560" s="143"/>
      <c r="E560" s="153"/>
      <c r="F560" s="6">
        <v>1</v>
      </c>
      <c r="G560" s="194"/>
      <c r="H560" s="195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8"/>
      <c r="W560" s="46" t="str">
        <f>IF(I560="","",VLOOKUP(I560,'リスト1(PC入力用)'!$C$2:$E$169,2,FALSE))</f>
        <v/>
      </c>
      <c r="X560" s="47" t="str">
        <f>IF(I560="","",VLOOKUP(I560,'リスト1(PC入力用)'!$C$2:$E$169,3,FALSE))</f>
        <v/>
      </c>
      <c r="Y560" s="22" t="str">
        <f>IF(X560="","",W560+X560)</f>
        <v/>
      </c>
      <c r="Z560" s="201" t="str">
        <f>IF(Y560="","",_xlfn.IFS(Y560=2,"対策の必要なし",Y560=3,"現時点では必要なし",Y560=4,"何らかの対策が必要",Y560=5,"優先的な対策が必要",Y560=6,"即座に対策が必要"))</f>
        <v/>
      </c>
      <c r="AA560" s="202"/>
      <c r="AB560" s="203"/>
    </row>
    <row r="561" spans="1:28" ht="26.25" customHeight="1">
      <c r="A561" s="115" t="s">
        <v>19</v>
      </c>
      <c r="B561" s="116"/>
      <c r="C561" s="116"/>
      <c r="D561" s="116"/>
      <c r="E561" s="135"/>
      <c r="F561" s="6">
        <v>2</v>
      </c>
      <c r="G561" s="194"/>
      <c r="H561" s="195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8"/>
      <c r="W561" s="46" t="str">
        <f>IF(I561="","",VLOOKUP(I561,'リスト1(PC入力用)'!$C$2:$E$169,2,FALSE))</f>
        <v/>
      </c>
      <c r="X561" s="47" t="str">
        <f>IF(I561="","",VLOOKUP(I561,'リスト1(PC入力用)'!$C$2:$E$169,3,FALSE))</f>
        <v/>
      </c>
      <c r="Y561" s="22" t="str">
        <f>IF(X561="","",W561+X561)</f>
        <v/>
      </c>
      <c r="Z561" s="201" t="str">
        <f t="shared" ref="Z561:Z562" si="23">IF(Y561="","",_xlfn.IFS(Y561=2,"対策の必要なし",Y561=3,"現時点では必要なし",Y561=4,"何らかの対策が必要",Y561=5,"優先的な対策が必要",Y561=6,"即座に対策が必要"))</f>
        <v/>
      </c>
      <c r="AA561" s="202"/>
      <c r="AB561" s="203"/>
    </row>
    <row r="562" spans="1:28" ht="26.25" customHeight="1" thickBot="1">
      <c r="A562" s="117"/>
      <c r="B562" s="118"/>
      <c r="C562" s="118"/>
      <c r="D562" s="118"/>
      <c r="E562" s="136"/>
      <c r="F562" s="7">
        <v>3</v>
      </c>
      <c r="G562" s="182"/>
      <c r="H562" s="196"/>
      <c r="I562" s="199"/>
      <c r="J562" s="199"/>
      <c r="K562" s="199"/>
      <c r="L562" s="199"/>
      <c r="M562" s="199"/>
      <c r="N562" s="199"/>
      <c r="O562" s="199"/>
      <c r="P562" s="199"/>
      <c r="Q562" s="199"/>
      <c r="R562" s="199"/>
      <c r="S562" s="199"/>
      <c r="T562" s="199"/>
      <c r="U562" s="199"/>
      <c r="V562" s="200"/>
      <c r="W562" s="46" t="str">
        <f>IF(I562="","",VLOOKUP(I562,'リスト1(PC入力用)'!$C$2:$E$169,2,FALSE))</f>
        <v/>
      </c>
      <c r="X562" s="47" t="str">
        <f>IF(I562="","",VLOOKUP(I562,'リスト1(PC入力用)'!$C$2:$E$169,3,FALSE))</f>
        <v/>
      </c>
      <c r="Y562" s="23" t="str">
        <f>IF(X562="","",W562+X562)</f>
        <v/>
      </c>
      <c r="Z562" s="201" t="str">
        <f t="shared" si="23"/>
        <v/>
      </c>
      <c r="AA562" s="202"/>
      <c r="AB562" s="203"/>
    </row>
    <row r="563" spans="1:28" ht="26.25" customHeight="1" thickTop="1">
      <c r="A563" s="137" t="s">
        <v>17</v>
      </c>
      <c r="B563" s="138"/>
      <c r="C563" s="138"/>
      <c r="D563" s="138"/>
      <c r="E563" s="139"/>
      <c r="F563" s="8" t="s">
        <v>8</v>
      </c>
      <c r="G563" s="11" t="s">
        <v>30</v>
      </c>
      <c r="H563" s="225" t="s">
        <v>23</v>
      </c>
      <c r="I563" s="226"/>
      <c r="J563" s="226"/>
      <c r="K563" s="147" t="s">
        <v>24</v>
      </c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  <c r="AA563" s="140"/>
      <c r="AB563" s="141"/>
    </row>
    <row r="564" spans="1:28" ht="26.25" customHeight="1">
      <c r="A564" s="142" t="s">
        <v>33</v>
      </c>
      <c r="B564" s="143"/>
      <c r="C564" s="143"/>
      <c r="D564" s="143"/>
      <c r="E564" s="143"/>
      <c r="F564" s="9"/>
      <c r="G564" s="34" t="str">
        <f>IF(F564="","",VLOOKUP(F564,F560:Y562,20,FALSE))</f>
        <v/>
      </c>
      <c r="H564" s="219" t="str">
        <f>IF(F564="","",VLOOKUP(F564,F560:AB562,21,FALSE))</f>
        <v/>
      </c>
      <c r="I564" s="220"/>
      <c r="J564" s="221"/>
      <c r="K564" s="194"/>
      <c r="L564" s="195"/>
      <c r="M564" s="186"/>
      <c r="N564" s="184"/>
      <c r="O564" s="184"/>
      <c r="P564" s="184"/>
      <c r="Q564" s="184"/>
      <c r="R564" s="184"/>
      <c r="S564" s="184"/>
      <c r="T564" s="187"/>
      <c r="U564" s="184"/>
      <c r="V564" s="184"/>
      <c r="W564" s="184"/>
      <c r="X564" s="184"/>
      <c r="Y564" s="184"/>
      <c r="Z564" s="184"/>
      <c r="AA564" s="184"/>
      <c r="AB564" s="185"/>
    </row>
    <row r="565" spans="1:28" ht="26.25" customHeight="1">
      <c r="A565" s="115" t="s">
        <v>31</v>
      </c>
      <c r="B565" s="116"/>
      <c r="C565" s="116"/>
      <c r="D565" s="116"/>
      <c r="E565" s="116"/>
      <c r="F565" s="9"/>
      <c r="G565" s="34" t="str">
        <f>IF(F565="","",VLOOKUP(F565,F560:Y562,20,FALSE))</f>
        <v/>
      </c>
      <c r="H565" s="219" t="str">
        <f>IF(F565="","",VLOOKUP(F565,F560:AB562,21,FALSE))</f>
        <v/>
      </c>
      <c r="I565" s="220"/>
      <c r="J565" s="221"/>
      <c r="K565" s="194"/>
      <c r="L565" s="195"/>
      <c r="M565" s="186"/>
      <c r="N565" s="184"/>
      <c r="O565" s="184"/>
      <c r="P565" s="184"/>
      <c r="Q565" s="184"/>
      <c r="R565" s="184"/>
      <c r="S565" s="184"/>
      <c r="T565" s="187"/>
      <c r="U565" s="184"/>
      <c r="V565" s="184"/>
      <c r="W565" s="184"/>
      <c r="X565" s="184"/>
      <c r="Y565" s="184"/>
      <c r="Z565" s="184"/>
      <c r="AA565" s="184"/>
      <c r="AB565" s="185"/>
    </row>
    <row r="566" spans="1:28" ht="26.25" customHeight="1" thickBot="1">
      <c r="A566" s="117"/>
      <c r="B566" s="118"/>
      <c r="C566" s="118"/>
      <c r="D566" s="118"/>
      <c r="E566" s="118"/>
      <c r="F566" s="10"/>
      <c r="G566" s="34" t="str">
        <f>IF(F566="","",VLOOKUP(F566,F560:Y562,20,FALSE))</f>
        <v/>
      </c>
      <c r="H566" s="222" t="str">
        <f>IF(F566="","",VLOOKUP(F566,F560:AB562,21,FALSE))</f>
        <v/>
      </c>
      <c r="I566" s="223"/>
      <c r="J566" s="224"/>
      <c r="K566" s="182"/>
      <c r="L566" s="196"/>
      <c r="M566" s="204"/>
      <c r="N566" s="181"/>
      <c r="O566" s="181"/>
      <c r="P566" s="181"/>
      <c r="Q566" s="181"/>
      <c r="R566" s="181"/>
      <c r="S566" s="181"/>
      <c r="T566" s="205"/>
      <c r="U566" s="184"/>
      <c r="V566" s="184"/>
      <c r="W566" s="184"/>
      <c r="X566" s="184"/>
      <c r="Y566" s="184"/>
      <c r="Z566" s="184"/>
      <c r="AA566" s="184"/>
      <c r="AB566" s="185"/>
    </row>
    <row r="567" spans="1:28" ht="26.25" customHeight="1" thickTop="1">
      <c r="A567" s="123" t="s">
        <v>13</v>
      </c>
      <c r="B567" s="124"/>
      <c r="C567" s="124"/>
      <c r="D567" s="124"/>
      <c r="E567" s="124"/>
      <c r="F567" s="229"/>
      <c r="G567" s="230"/>
      <c r="H567" s="230"/>
      <c r="I567" s="230"/>
      <c r="J567" s="230"/>
      <c r="K567" s="230"/>
      <c r="L567" s="230"/>
      <c r="M567" s="230"/>
      <c r="N567" s="230"/>
      <c r="O567" s="230"/>
      <c r="P567" s="230"/>
      <c r="Q567" s="230"/>
      <c r="R567" s="230"/>
      <c r="S567" s="230"/>
      <c r="T567" s="230"/>
      <c r="U567" s="230"/>
      <c r="V567" s="230"/>
      <c r="W567" s="230"/>
      <c r="X567" s="230"/>
      <c r="Y567" s="131" t="s">
        <v>35</v>
      </c>
      <c r="Z567" s="131"/>
      <c r="AA567" s="131"/>
      <c r="AB567" s="132"/>
    </row>
    <row r="568" spans="1:28" ht="26.25" customHeight="1" thickBot="1">
      <c r="A568" s="125"/>
      <c r="B568" s="126"/>
      <c r="C568" s="126"/>
      <c r="D568" s="126"/>
      <c r="E568" s="126"/>
      <c r="F568" s="231"/>
      <c r="G568" s="232"/>
      <c r="H568" s="232"/>
      <c r="I568" s="232"/>
      <c r="J568" s="232"/>
      <c r="K568" s="232"/>
      <c r="L568" s="232"/>
      <c r="M568" s="232"/>
      <c r="N568" s="232"/>
      <c r="O568" s="232"/>
      <c r="P568" s="232"/>
      <c r="Q568" s="232"/>
      <c r="R568" s="232"/>
      <c r="S568" s="232"/>
      <c r="T568" s="232"/>
      <c r="U568" s="232"/>
      <c r="V568" s="232"/>
      <c r="W568" s="232"/>
      <c r="X568" s="232"/>
      <c r="Y568" s="133"/>
      <c r="Z568" s="133"/>
      <c r="AA568" s="133"/>
      <c r="AB568" s="134"/>
    </row>
    <row r="569" spans="1:28" ht="26.25" customHeight="1" thickTop="1">
      <c r="A569" s="101" t="s">
        <v>11</v>
      </c>
      <c r="B569" s="208" t="str">
        <f>IF(B545="","",B545)</f>
        <v/>
      </c>
      <c r="C569" s="209"/>
      <c r="D569" s="209"/>
      <c r="E569" s="210"/>
      <c r="F569" s="112" t="s">
        <v>12</v>
      </c>
      <c r="G569" s="14" t="s">
        <v>14</v>
      </c>
      <c r="H569" s="15">
        <v>2</v>
      </c>
      <c r="I569" s="13">
        <v>3</v>
      </c>
      <c r="J569" s="15">
        <v>4</v>
      </c>
      <c r="K569" s="15">
        <v>5</v>
      </c>
      <c r="L569" s="16">
        <v>6</v>
      </c>
      <c r="M569" s="16">
        <v>7</v>
      </c>
      <c r="N569" s="16">
        <v>8</v>
      </c>
      <c r="O569" s="16">
        <v>9</v>
      </c>
      <c r="P569" s="16">
        <v>10</v>
      </c>
      <c r="Q569" s="15">
        <v>11</v>
      </c>
      <c r="R569" s="16">
        <v>12</v>
      </c>
      <c r="S569" s="16">
        <v>13</v>
      </c>
      <c r="T569" s="16">
        <v>14</v>
      </c>
      <c r="U569" s="16">
        <v>15</v>
      </c>
      <c r="V569" s="16">
        <v>16</v>
      </c>
      <c r="W569" s="16">
        <v>17</v>
      </c>
      <c r="X569" s="16">
        <v>18</v>
      </c>
      <c r="Y569" s="16">
        <v>19</v>
      </c>
      <c r="Z569" s="18">
        <v>20</v>
      </c>
      <c r="AA569" s="86"/>
      <c r="AB569" s="87"/>
    </row>
    <row r="570" spans="1:28" ht="26.25" customHeight="1">
      <c r="A570" s="101"/>
      <c r="B570" s="211"/>
      <c r="C570" s="212"/>
      <c r="D570" s="212"/>
      <c r="E570" s="213"/>
      <c r="F570" s="113"/>
      <c r="G570" s="217"/>
      <c r="H570" s="217"/>
      <c r="I570" s="217"/>
      <c r="J570" s="217"/>
      <c r="K570" s="217"/>
      <c r="L570" s="217"/>
      <c r="M570" s="217"/>
      <c r="N570" s="217"/>
      <c r="O570" s="217"/>
      <c r="P570" s="217"/>
      <c r="Q570" s="217"/>
      <c r="R570" s="217"/>
      <c r="S570" s="217"/>
      <c r="T570" s="217"/>
      <c r="U570" s="217"/>
      <c r="V570" s="217"/>
      <c r="W570" s="217"/>
      <c r="X570" s="217"/>
      <c r="Y570" s="217"/>
      <c r="Z570" s="217"/>
      <c r="AA570" s="88"/>
      <c r="AB570" s="89"/>
    </row>
    <row r="571" spans="1:28" ht="26.25" customHeight="1">
      <c r="A571" s="101"/>
      <c r="B571" s="211"/>
      <c r="C571" s="212"/>
      <c r="D571" s="212"/>
      <c r="E571" s="213"/>
      <c r="F571" s="113"/>
      <c r="G571" s="217"/>
      <c r="H571" s="217"/>
      <c r="I571" s="217"/>
      <c r="J571" s="217"/>
      <c r="K571" s="217"/>
      <c r="L571" s="217"/>
      <c r="M571" s="217"/>
      <c r="N571" s="217"/>
      <c r="O571" s="217"/>
      <c r="P571" s="217"/>
      <c r="Q571" s="217"/>
      <c r="R571" s="217"/>
      <c r="S571" s="217"/>
      <c r="T571" s="217"/>
      <c r="U571" s="217"/>
      <c r="V571" s="217"/>
      <c r="W571" s="217"/>
      <c r="X571" s="217"/>
      <c r="Y571" s="217"/>
      <c r="Z571" s="217"/>
      <c r="AA571" s="88"/>
      <c r="AB571" s="89"/>
    </row>
    <row r="572" spans="1:28" ht="26.25" customHeight="1">
      <c r="A572" s="102"/>
      <c r="B572" s="214"/>
      <c r="C572" s="215"/>
      <c r="D572" s="215"/>
      <c r="E572" s="216"/>
      <c r="F572" s="114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90"/>
      <c r="AB572" s="91"/>
    </row>
    <row r="573" spans="1:28" ht="26.25" customHeight="1">
      <c r="A573" s="28"/>
      <c r="B573" s="29"/>
      <c r="C573" s="29"/>
      <c r="D573" s="29"/>
      <c r="E573" s="29"/>
      <c r="F573" s="28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27"/>
      <c r="Z573" s="27"/>
      <c r="AA573" s="26"/>
      <c r="AB573" s="26"/>
    </row>
    <row r="574" spans="1:28" ht="26.25" customHeight="1">
      <c r="A574" s="92" t="s">
        <v>9</v>
      </c>
      <c r="B574" s="93"/>
      <c r="C574" s="64" t="s">
        <v>21</v>
      </c>
      <c r="D574" s="64"/>
      <c r="E574" s="64"/>
      <c r="F574" s="64"/>
      <c r="G574" s="98"/>
      <c r="H574" s="61" t="s">
        <v>15</v>
      </c>
      <c r="I574" s="61"/>
      <c r="J574" s="64" t="s">
        <v>20</v>
      </c>
      <c r="K574" s="64"/>
      <c r="L574" s="64"/>
      <c r="M574" s="64"/>
      <c r="N574" s="64"/>
      <c r="O574" s="98"/>
      <c r="P574" s="61" t="s">
        <v>29</v>
      </c>
      <c r="Q574" s="61"/>
      <c r="R574" s="61"/>
      <c r="S574" s="61"/>
      <c r="T574" s="64" t="s">
        <v>26</v>
      </c>
      <c r="U574" s="64"/>
      <c r="V574" s="64"/>
      <c r="W574" s="67" t="s">
        <v>23</v>
      </c>
      <c r="X574" s="68"/>
      <c r="Y574" s="73" t="s">
        <v>34</v>
      </c>
      <c r="Z574" s="73"/>
      <c r="AA574" s="73"/>
      <c r="AB574" s="74"/>
    </row>
    <row r="575" spans="1:28" ht="26.25" customHeight="1">
      <c r="A575" s="94"/>
      <c r="B575" s="95"/>
      <c r="C575" s="65"/>
      <c r="D575" s="65"/>
      <c r="E575" s="65"/>
      <c r="F575" s="65"/>
      <c r="G575" s="99"/>
      <c r="H575" s="62"/>
      <c r="I575" s="62"/>
      <c r="J575" s="65"/>
      <c r="K575" s="65"/>
      <c r="L575" s="65"/>
      <c r="M575" s="65"/>
      <c r="N575" s="65"/>
      <c r="O575" s="99"/>
      <c r="P575" s="62"/>
      <c r="Q575" s="62"/>
      <c r="R575" s="62"/>
      <c r="S575" s="62"/>
      <c r="T575" s="65"/>
      <c r="U575" s="65"/>
      <c r="V575" s="65"/>
      <c r="W575" s="69"/>
      <c r="X575" s="70"/>
      <c r="Y575" s="75"/>
      <c r="Z575" s="75"/>
      <c r="AA575" s="75"/>
      <c r="AB575" s="76"/>
    </row>
    <row r="576" spans="1:28" ht="26.25" customHeight="1">
      <c r="A576" s="96"/>
      <c r="B576" s="97"/>
      <c r="C576" s="66"/>
      <c r="D576" s="66"/>
      <c r="E576" s="66"/>
      <c r="F576" s="66"/>
      <c r="G576" s="100"/>
      <c r="H576" s="63"/>
      <c r="I576" s="63"/>
      <c r="J576" s="66"/>
      <c r="K576" s="66"/>
      <c r="L576" s="66"/>
      <c r="M576" s="66"/>
      <c r="N576" s="66"/>
      <c r="O576" s="100"/>
      <c r="P576" s="63"/>
      <c r="Q576" s="63"/>
      <c r="R576" s="63"/>
      <c r="S576" s="63"/>
      <c r="T576" s="66"/>
      <c r="U576" s="66"/>
      <c r="V576" s="66"/>
      <c r="W576" s="71"/>
      <c r="X576" s="72"/>
      <c r="Y576" s="77"/>
      <c r="Z576" s="77"/>
      <c r="AA576" s="77"/>
      <c r="AB576" s="78"/>
    </row>
    <row r="577" spans="1:29" ht="26.25" customHeight="1">
      <c r="A577" s="165" t="s">
        <v>22</v>
      </c>
      <c r="B577" s="165"/>
      <c r="C577" s="165"/>
      <c r="D577" s="165"/>
      <c r="E577" s="165"/>
      <c r="F577" s="165"/>
      <c r="G577" s="165"/>
      <c r="H577" s="165"/>
      <c r="I577" s="165"/>
      <c r="J577" s="165"/>
      <c r="K577" s="165"/>
      <c r="L577" s="165"/>
      <c r="M577" s="1"/>
      <c r="N577" s="1"/>
      <c r="O577" s="1"/>
      <c r="P577" s="2"/>
      <c r="T577" s="227" t="str">
        <f>IF(T553="","",T553+1)</f>
        <v/>
      </c>
      <c r="U577" s="227"/>
      <c r="V577" s="227"/>
      <c r="W577" s="227"/>
      <c r="X577" s="227"/>
      <c r="Y577" s="227"/>
      <c r="Z577" s="227"/>
      <c r="AA577" s="207" t="str">
        <f>IF(T577="","",T577)</f>
        <v/>
      </c>
      <c r="AB577" s="207"/>
      <c r="AC577" s="21"/>
    </row>
    <row r="578" spans="1:29" ht="26.25" customHeight="1">
      <c r="A578" s="166"/>
      <c r="B578" s="166"/>
      <c r="C578" s="166"/>
      <c r="D578" s="166"/>
      <c r="E578" s="166"/>
      <c r="F578" s="167"/>
      <c r="G578" s="167"/>
      <c r="H578" s="167"/>
      <c r="I578" s="167"/>
      <c r="J578" s="167"/>
      <c r="K578" s="167"/>
      <c r="L578" s="167"/>
      <c r="M578" s="168" t="s">
        <v>5</v>
      </c>
      <c r="N578" s="168"/>
      <c r="O578" s="228" t="str">
        <f>IF(O554="","",O554)</f>
        <v/>
      </c>
      <c r="P578" s="228"/>
      <c r="Q578" s="228"/>
      <c r="R578" s="228"/>
      <c r="S578" s="228"/>
      <c r="T578" s="228"/>
      <c r="U578" s="228"/>
      <c r="V578" s="228"/>
      <c r="W578" s="228"/>
      <c r="X578" s="228"/>
      <c r="Y578" s="228"/>
      <c r="Z578" s="228"/>
      <c r="AA578" s="228"/>
      <c r="AB578" s="228"/>
    </row>
    <row r="579" spans="1:29" ht="26.25" customHeight="1">
      <c r="A579" s="170" t="s">
        <v>6</v>
      </c>
      <c r="B579" s="171"/>
      <c r="C579" s="171"/>
      <c r="D579" s="171"/>
      <c r="E579" s="172"/>
      <c r="F579" s="176"/>
      <c r="G579" s="177"/>
      <c r="H579" s="177"/>
      <c r="I579" s="177"/>
      <c r="J579" s="177"/>
      <c r="K579" s="177"/>
      <c r="L579" s="177"/>
      <c r="M579" s="177"/>
      <c r="N579" s="177"/>
      <c r="O579" s="177"/>
      <c r="P579" s="177"/>
      <c r="Q579" s="177"/>
      <c r="R579" s="178"/>
      <c r="S579" s="177"/>
      <c r="T579" s="177"/>
      <c r="U579" s="177"/>
      <c r="V579" s="177"/>
      <c r="W579" s="177"/>
      <c r="X579" s="177"/>
      <c r="Y579" s="177"/>
      <c r="Z579" s="177"/>
      <c r="AA579" s="177"/>
      <c r="AB579" s="179"/>
    </row>
    <row r="580" spans="1:29" ht="26.25" customHeight="1" thickBot="1">
      <c r="A580" s="173"/>
      <c r="B580" s="174"/>
      <c r="C580" s="174"/>
      <c r="D580" s="174"/>
      <c r="E580" s="175"/>
      <c r="F580" s="180"/>
      <c r="G580" s="181"/>
      <c r="H580" s="181"/>
      <c r="I580" s="181"/>
      <c r="J580" s="181"/>
      <c r="K580" s="181"/>
      <c r="L580" s="181"/>
      <c r="M580" s="181"/>
      <c r="N580" s="181"/>
      <c r="O580" s="181"/>
      <c r="P580" s="181"/>
      <c r="Q580" s="181"/>
      <c r="R580" s="182"/>
      <c r="S580" s="181"/>
      <c r="T580" s="181"/>
      <c r="U580" s="181"/>
      <c r="V580" s="181"/>
      <c r="W580" s="181"/>
      <c r="X580" s="181"/>
      <c r="Y580" s="181"/>
      <c r="Z580" s="181"/>
      <c r="AA580" s="181"/>
      <c r="AB580" s="183"/>
    </row>
    <row r="581" spans="1:29" ht="26.25" customHeight="1" thickTop="1">
      <c r="A581" s="154" t="s">
        <v>7</v>
      </c>
      <c r="B581" s="155"/>
      <c r="C581" s="155"/>
      <c r="D581" s="155"/>
      <c r="E581" s="155"/>
      <c r="F581" s="155"/>
      <c r="G581" s="155"/>
      <c r="H581" s="155"/>
      <c r="I581" s="155"/>
      <c r="J581" s="155"/>
      <c r="K581" s="155"/>
      <c r="L581" s="156"/>
      <c r="M581" s="12">
        <v>1</v>
      </c>
      <c r="N581" s="188"/>
      <c r="O581" s="188"/>
      <c r="P581" s="188"/>
      <c r="Q581" s="188"/>
      <c r="R581" s="188"/>
      <c r="S581" s="188"/>
      <c r="T581" s="189"/>
      <c r="U581" s="17">
        <v>3</v>
      </c>
      <c r="V581" s="192"/>
      <c r="W581" s="192"/>
      <c r="X581" s="192"/>
      <c r="Y581" s="192"/>
      <c r="Z581" s="192"/>
      <c r="AA581" s="192"/>
      <c r="AB581" s="193"/>
    </row>
    <row r="582" spans="1:29" ht="26.25" customHeight="1" thickBot="1">
      <c r="A582" s="160" t="s">
        <v>18</v>
      </c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2"/>
      <c r="M582" s="3">
        <v>2</v>
      </c>
      <c r="N582" s="190"/>
      <c r="O582" s="190"/>
      <c r="P582" s="190"/>
      <c r="Q582" s="190"/>
      <c r="R582" s="190"/>
      <c r="S582" s="190"/>
      <c r="T582" s="191"/>
      <c r="U582" s="3">
        <v>4</v>
      </c>
      <c r="V582" s="181"/>
      <c r="W582" s="181"/>
      <c r="X582" s="181"/>
      <c r="Y582" s="181"/>
      <c r="Z582" s="181"/>
      <c r="AA582" s="181"/>
      <c r="AB582" s="183"/>
    </row>
    <row r="583" spans="1:29" ht="26.25" customHeight="1" thickTop="1">
      <c r="A583" s="137" t="s">
        <v>16</v>
      </c>
      <c r="B583" s="138"/>
      <c r="C583" s="138"/>
      <c r="D583" s="138"/>
      <c r="E583" s="139"/>
      <c r="F583" s="5" t="s">
        <v>8</v>
      </c>
      <c r="G583" s="147" t="s">
        <v>141</v>
      </c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1"/>
      <c r="W583" s="148" t="s">
        <v>28</v>
      </c>
      <c r="X583" s="149"/>
      <c r="Y583" s="150"/>
      <c r="Z583" s="151" t="s">
        <v>25</v>
      </c>
      <c r="AA583" s="151"/>
      <c r="AB583" s="152"/>
    </row>
    <row r="584" spans="1:29" ht="26.25" customHeight="1">
      <c r="A584" s="142" t="s">
        <v>10</v>
      </c>
      <c r="B584" s="143"/>
      <c r="C584" s="143"/>
      <c r="D584" s="143"/>
      <c r="E584" s="153"/>
      <c r="F584" s="6">
        <v>1</v>
      </c>
      <c r="G584" s="194"/>
      <c r="H584" s="195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8"/>
      <c r="W584" s="46" t="str">
        <f>IF(I584="","",VLOOKUP(I584,'リスト1(PC入力用)'!$C$2:$E$169,2,FALSE))</f>
        <v/>
      </c>
      <c r="X584" s="47" t="str">
        <f>IF(I584="","",VLOOKUP(I584,'リスト1(PC入力用)'!$C$2:$E$169,3,FALSE))</f>
        <v/>
      </c>
      <c r="Y584" s="22" t="str">
        <f>IF(X584="","",W584+X584)</f>
        <v/>
      </c>
      <c r="Z584" s="201" t="str">
        <f>IF(Y584="","",_xlfn.IFS(Y584=2,"対策の必要なし",Y584=3,"現時点では必要なし",Y584=4,"何らかの対策が必要",Y584=5,"優先的な対策が必要",Y584=6,"即座に対策が必要"))</f>
        <v/>
      </c>
      <c r="AA584" s="202"/>
      <c r="AB584" s="203"/>
    </row>
    <row r="585" spans="1:29" ht="26.25" customHeight="1">
      <c r="A585" s="115" t="s">
        <v>19</v>
      </c>
      <c r="B585" s="116"/>
      <c r="C585" s="116"/>
      <c r="D585" s="116"/>
      <c r="E585" s="135"/>
      <c r="F585" s="6">
        <v>2</v>
      </c>
      <c r="G585" s="194"/>
      <c r="H585" s="195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8"/>
      <c r="W585" s="46" t="str">
        <f>IF(I585="","",VLOOKUP(I585,'リスト1(PC入力用)'!$C$2:$E$169,2,FALSE))</f>
        <v/>
      </c>
      <c r="X585" s="47" t="str">
        <f>IF(I585="","",VLOOKUP(I585,'リスト1(PC入力用)'!$C$2:$E$169,3,FALSE))</f>
        <v/>
      </c>
      <c r="Y585" s="22" t="str">
        <f>IF(X585="","",W585+X585)</f>
        <v/>
      </c>
      <c r="Z585" s="201" t="str">
        <f t="shared" ref="Z585:Z586" si="24">IF(Y585="","",_xlfn.IFS(Y585=2,"対策の必要なし",Y585=3,"現時点では必要なし",Y585=4,"何らかの対策が必要",Y585=5,"優先的な対策が必要",Y585=6,"即座に対策が必要"))</f>
        <v/>
      </c>
      <c r="AA585" s="202"/>
      <c r="AB585" s="203"/>
    </row>
    <row r="586" spans="1:29" ht="26.25" customHeight="1" thickBot="1">
      <c r="A586" s="117"/>
      <c r="B586" s="118"/>
      <c r="C586" s="118"/>
      <c r="D586" s="118"/>
      <c r="E586" s="136"/>
      <c r="F586" s="7">
        <v>3</v>
      </c>
      <c r="G586" s="182"/>
      <c r="H586" s="196"/>
      <c r="I586" s="199"/>
      <c r="J586" s="199"/>
      <c r="K586" s="199"/>
      <c r="L586" s="199"/>
      <c r="M586" s="199"/>
      <c r="N586" s="199"/>
      <c r="O586" s="199"/>
      <c r="P586" s="199"/>
      <c r="Q586" s="199"/>
      <c r="R586" s="199"/>
      <c r="S586" s="199"/>
      <c r="T586" s="199"/>
      <c r="U586" s="199"/>
      <c r="V586" s="200"/>
      <c r="W586" s="46" t="str">
        <f>IF(I586="","",VLOOKUP(I586,'リスト1(PC入力用)'!$C$2:$E$169,2,FALSE))</f>
        <v/>
      </c>
      <c r="X586" s="47" t="str">
        <f>IF(I586="","",VLOOKUP(I586,'リスト1(PC入力用)'!$C$2:$E$169,3,FALSE))</f>
        <v/>
      </c>
      <c r="Y586" s="23" t="str">
        <f>IF(X586="","",W586+X586)</f>
        <v/>
      </c>
      <c r="Z586" s="201" t="str">
        <f t="shared" si="24"/>
        <v/>
      </c>
      <c r="AA586" s="202"/>
      <c r="AB586" s="203"/>
    </row>
    <row r="587" spans="1:29" ht="26.25" customHeight="1" thickTop="1">
      <c r="A587" s="137" t="s">
        <v>17</v>
      </c>
      <c r="B587" s="138"/>
      <c r="C587" s="138"/>
      <c r="D587" s="138"/>
      <c r="E587" s="139"/>
      <c r="F587" s="8" t="s">
        <v>8</v>
      </c>
      <c r="G587" s="11" t="s">
        <v>30</v>
      </c>
      <c r="H587" s="225" t="s">
        <v>23</v>
      </c>
      <c r="I587" s="226"/>
      <c r="J587" s="226"/>
      <c r="K587" s="147" t="s">
        <v>24</v>
      </c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  <c r="AA587" s="140"/>
      <c r="AB587" s="141"/>
    </row>
    <row r="588" spans="1:29" ht="26.25" customHeight="1">
      <c r="A588" s="142" t="s">
        <v>33</v>
      </c>
      <c r="B588" s="143"/>
      <c r="C588" s="143"/>
      <c r="D588" s="143"/>
      <c r="E588" s="143"/>
      <c r="F588" s="9"/>
      <c r="G588" s="34" t="str">
        <f>IF(F588="","",VLOOKUP(F588,F584:Y586,20,FALSE))</f>
        <v/>
      </c>
      <c r="H588" s="219" t="str">
        <f>IF(F588="","",VLOOKUP(F588,F584:AB586,21,FALSE))</f>
        <v/>
      </c>
      <c r="I588" s="220"/>
      <c r="J588" s="221"/>
      <c r="K588" s="194"/>
      <c r="L588" s="195"/>
      <c r="M588" s="186"/>
      <c r="N588" s="184"/>
      <c r="O588" s="184"/>
      <c r="P588" s="184"/>
      <c r="Q588" s="184"/>
      <c r="R588" s="184"/>
      <c r="S588" s="184"/>
      <c r="T588" s="187"/>
      <c r="U588" s="184"/>
      <c r="V588" s="184"/>
      <c r="W588" s="184"/>
      <c r="X588" s="184"/>
      <c r="Y588" s="184"/>
      <c r="Z588" s="184"/>
      <c r="AA588" s="184"/>
      <c r="AB588" s="185"/>
    </row>
    <row r="589" spans="1:29" ht="26.25" customHeight="1">
      <c r="A589" s="115" t="s">
        <v>31</v>
      </c>
      <c r="B589" s="116"/>
      <c r="C589" s="116"/>
      <c r="D589" s="116"/>
      <c r="E589" s="116"/>
      <c r="F589" s="9"/>
      <c r="G589" s="34" t="str">
        <f>IF(F589="","",VLOOKUP(F589,F584:Y586,20,FALSE))</f>
        <v/>
      </c>
      <c r="H589" s="219" t="str">
        <f>IF(F589="","",VLOOKUP(F589,F584:AB586,21,FALSE))</f>
        <v/>
      </c>
      <c r="I589" s="220"/>
      <c r="J589" s="221"/>
      <c r="K589" s="194"/>
      <c r="L589" s="195"/>
      <c r="M589" s="186"/>
      <c r="N589" s="184"/>
      <c r="O589" s="184"/>
      <c r="P589" s="184"/>
      <c r="Q589" s="184"/>
      <c r="R589" s="184"/>
      <c r="S589" s="184"/>
      <c r="T589" s="187"/>
      <c r="U589" s="184"/>
      <c r="V589" s="184"/>
      <c r="W589" s="184"/>
      <c r="X589" s="184"/>
      <c r="Y589" s="184"/>
      <c r="Z589" s="184"/>
      <c r="AA589" s="184"/>
      <c r="AB589" s="185"/>
    </row>
    <row r="590" spans="1:29" ht="26.25" customHeight="1" thickBot="1">
      <c r="A590" s="117"/>
      <c r="B590" s="118"/>
      <c r="C590" s="118"/>
      <c r="D590" s="118"/>
      <c r="E590" s="118"/>
      <c r="F590" s="10"/>
      <c r="G590" s="34" t="str">
        <f>IF(F590="","",VLOOKUP(F590,F584:Y586,20,FALSE))</f>
        <v/>
      </c>
      <c r="H590" s="222" t="str">
        <f>IF(F590="","",VLOOKUP(F590,F584:AB586,21,FALSE))</f>
        <v/>
      </c>
      <c r="I590" s="223"/>
      <c r="J590" s="224"/>
      <c r="K590" s="182"/>
      <c r="L590" s="196"/>
      <c r="M590" s="204"/>
      <c r="N590" s="181"/>
      <c r="O590" s="181"/>
      <c r="P590" s="181"/>
      <c r="Q590" s="181"/>
      <c r="R590" s="181"/>
      <c r="S590" s="181"/>
      <c r="T590" s="205"/>
      <c r="U590" s="184"/>
      <c r="V590" s="184"/>
      <c r="W590" s="184"/>
      <c r="X590" s="184"/>
      <c r="Y590" s="184"/>
      <c r="Z590" s="184"/>
      <c r="AA590" s="184"/>
      <c r="AB590" s="185"/>
    </row>
    <row r="591" spans="1:29" ht="26.25" customHeight="1" thickTop="1">
      <c r="A591" s="123" t="s">
        <v>13</v>
      </c>
      <c r="B591" s="124"/>
      <c r="C591" s="124"/>
      <c r="D591" s="124"/>
      <c r="E591" s="124"/>
      <c r="F591" s="229"/>
      <c r="G591" s="230"/>
      <c r="H591" s="230"/>
      <c r="I591" s="230"/>
      <c r="J591" s="230"/>
      <c r="K591" s="230"/>
      <c r="L591" s="230"/>
      <c r="M591" s="230"/>
      <c r="N591" s="230"/>
      <c r="O591" s="230"/>
      <c r="P591" s="230"/>
      <c r="Q591" s="230"/>
      <c r="R591" s="230"/>
      <c r="S591" s="230"/>
      <c r="T591" s="230"/>
      <c r="U591" s="230"/>
      <c r="V591" s="230"/>
      <c r="W591" s="230"/>
      <c r="X591" s="230"/>
      <c r="Y591" s="131" t="s">
        <v>35</v>
      </c>
      <c r="Z591" s="131"/>
      <c r="AA591" s="131"/>
      <c r="AB591" s="132"/>
    </row>
    <row r="592" spans="1:29" ht="26.25" customHeight="1" thickBot="1">
      <c r="A592" s="125"/>
      <c r="B592" s="126"/>
      <c r="C592" s="126"/>
      <c r="D592" s="126"/>
      <c r="E592" s="126"/>
      <c r="F592" s="231"/>
      <c r="G592" s="232"/>
      <c r="H592" s="232"/>
      <c r="I592" s="232"/>
      <c r="J592" s="232"/>
      <c r="K592" s="232"/>
      <c r="L592" s="232"/>
      <c r="M592" s="232"/>
      <c r="N592" s="232"/>
      <c r="O592" s="232"/>
      <c r="P592" s="232"/>
      <c r="Q592" s="232"/>
      <c r="R592" s="232"/>
      <c r="S592" s="232"/>
      <c r="T592" s="232"/>
      <c r="U592" s="232"/>
      <c r="V592" s="232"/>
      <c r="W592" s="232"/>
      <c r="X592" s="232"/>
      <c r="Y592" s="133"/>
      <c r="Z592" s="133"/>
      <c r="AA592" s="133"/>
      <c r="AB592" s="134"/>
    </row>
    <row r="593" spans="1:29" ht="26.25" customHeight="1" thickTop="1">
      <c r="A593" s="101" t="s">
        <v>11</v>
      </c>
      <c r="B593" s="208" t="str">
        <f>IF(B569="","",B569)</f>
        <v/>
      </c>
      <c r="C593" s="209"/>
      <c r="D593" s="209"/>
      <c r="E593" s="210"/>
      <c r="F593" s="112" t="s">
        <v>12</v>
      </c>
      <c r="G593" s="14" t="s">
        <v>14</v>
      </c>
      <c r="H593" s="15">
        <v>2</v>
      </c>
      <c r="I593" s="13">
        <v>3</v>
      </c>
      <c r="J593" s="15">
        <v>4</v>
      </c>
      <c r="K593" s="15">
        <v>5</v>
      </c>
      <c r="L593" s="16">
        <v>6</v>
      </c>
      <c r="M593" s="16">
        <v>7</v>
      </c>
      <c r="N593" s="16">
        <v>8</v>
      </c>
      <c r="O593" s="16">
        <v>9</v>
      </c>
      <c r="P593" s="16">
        <v>10</v>
      </c>
      <c r="Q593" s="15">
        <v>11</v>
      </c>
      <c r="R593" s="16">
        <v>12</v>
      </c>
      <c r="S593" s="16">
        <v>13</v>
      </c>
      <c r="T593" s="16">
        <v>14</v>
      </c>
      <c r="U593" s="16">
        <v>15</v>
      </c>
      <c r="V593" s="16">
        <v>16</v>
      </c>
      <c r="W593" s="16">
        <v>17</v>
      </c>
      <c r="X593" s="16">
        <v>18</v>
      </c>
      <c r="Y593" s="16">
        <v>19</v>
      </c>
      <c r="Z593" s="18">
        <v>20</v>
      </c>
      <c r="AA593" s="86"/>
      <c r="AB593" s="87"/>
    </row>
    <row r="594" spans="1:29" ht="26.25" customHeight="1">
      <c r="A594" s="101"/>
      <c r="B594" s="211"/>
      <c r="C594" s="212"/>
      <c r="D594" s="212"/>
      <c r="E594" s="213"/>
      <c r="F594" s="113"/>
      <c r="G594" s="217"/>
      <c r="H594" s="217"/>
      <c r="I594" s="217"/>
      <c r="J594" s="217"/>
      <c r="K594" s="217"/>
      <c r="L594" s="217"/>
      <c r="M594" s="217"/>
      <c r="N594" s="217"/>
      <c r="O594" s="217"/>
      <c r="P594" s="217"/>
      <c r="Q594" s="217"/>
      <c r="R594" s="217"/>
      <c r="S594" s="217"/>
      <c r="T594" s="217"/>
      <c r="U594" s="217"/>
      <c r="V594" s="217"/>
      <c r="W594" s="217"/>
      <c r="X594" s="217"/>
      <c r="Y594" s="217"/>
      <c r="Z594" s="217"/>
      <c r="AA594" s="88"/>
      <c r="AB594" s="89"/>
    </row>
    <row r="595" spans="1:29" ht="26.25" customHeight="1">
      <c r="A595" s="101"/>
      <c r="B595" s="211"/>
      <c r="C595" s="212"/>
      <c r="D595" s="212"/>
      <c r="E595" s="213"/>
      <c r="F595" s="113"/>
      <c r="G595" s="217"/>
      <c r="H595" s="217"/>
      <c r="I595" s="217"/>
      <c r="J595" s="217"/>
      <c r="K595" s="217"/>
      <c r="L595" s="217"/>
      <c r="M595" s="217"/>
      <c r="N595" s="217"/>
      <c r="O595" s="217"/>
      <c r="P595" s="217"/>
      <c r="Q595" s="217"/>
      <c r="R595" s="217"/>
      <c r="S595" s="217"/>
      <c r="T595" s="217"/>
      <c r="U595" s="217"/>
      <c r="V595" s="217"/>
      <c r="W595" s="217"/>
      <c r="X595" s="217"/>
      <c r="Y595" s="217"/>
      <c r="Z595" s="217"/>
      <c r="AA595" s="88"/>
      <c r="AB595" s="89"/>
    </row>
    <row r="596" spans="1:29" ht="26.25" customHeight="1">
      <c r="A596" s="102"/>
      <c r="B596" s="214"/>
      <c r="C596" s="215"/>
      <c r="D596" s="215"/>
      <c r="E596" s="216"/>
      <c r="F596" s="114"/>
      <c r="G596" s="218"/>
      <c r="H596" s="218"/>
      <c r="I596" s="218"/>
      <c r="J596" s="218"/>
      <c r="K596" s="218"/>
      <c r="L596" s="218"/>
      <c r="M596" s="218"/>
      <c r="N596" s="218"/>
      <c r="O596" s="218"/>
      <c r="P596" s="218"/>
      <c r="Q596" s="218"/>
      <c r="R596" s="218"/>
      <c r="S596" s="218"/>
      <c r="T596" s="218"/>
      <c r="U596" s="218"/>
      <c r="V596" s="218"/>
      <c r="W596" s="218"/>
      <c r="X596" s="218"/>
      <c r="Y596" s="218"/>
      <c r="Z596" s="218"/>
      <c r="AA596" s="90"/>
      <c r="AB596" s="91"/>
    </row>
    <row r="597" spans="1:29" ht="26.25" customHeight="1">
      <c r="A597" s="28"/>
      <c r="B597" s="29"/>
      <c r="C597" s="29"/>
      <c r="D597" s="29"/>
      <c r="E597" s="29"/>
      <c r="F597" s="28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27"/>
      <c r="Z597" s="27"/>
      <c r="AA597" s="26"/>
      <c r="AB597" s="26"/>
    </row>
    <row r="598" spans="1:29" ht="26.25" customHeight="1">
      <c r="A598" s="92" t="s">
        <v>9</v>
      </c>
      <c r="B598" s="93"/>
      <c r="C598" s="64" t="s">
        <v>21</v>
      </c>
      <c r="D598" s="64"/>
      <c r="E598" s="64"/>
      <c r="F598" s="64"/>
      <c r="G598" s="98"/>
      <c r="H598" s="61" t="s">
        <v>15</v>
      </c>
      <c r="I598" s="61"/>
      <c r="J598" s="64" t="s">
        <v>20</v>
      </c>
      <c r="K598" s="64"/>
      <c r="L598" s="64"/>
      <c r="M598" s="64"/>
      <c r="N598" s="64"/>
      <c r="O598" s="98"/>
      <c r="P598" s="61" t="s">
        <v>29</v>
      </c>
      <c r="Q598" s="61"/>
      <c r="R598" s="61"/>
      <c r="S598" s="61"/>
      <c r="T598" s="64" t="s">
        <v>26</v>
      </c>
      <c r="U598" s="64"/>
      <c r="V598" s="64"/>
      <c r="W598" s="67" t="s">
        <v>23</v>
      </c>
      <c r="X598" s="68"/>
      <c r="Y598" s="73" t="s">
        <v>34</v>
      </c>
      <c r="Z598" s="73"/>
      <c r="AA598" s="73"/>
      <c r="AB598" s="74"/>
    </row>
    <row r="599" spans="1:29" ht="26.25" customHeight="1">
      <c r="A599" s="94"/>
      <c r="B599" s="95"/>
      <c r="C599" s="65"/>
      <c r="D599" s="65"/>
      <c r="E599" s="65"/>
      <c r="F599" s="65"/>
      <c r="G599" s="99"/>
      <c r="H599" s="62"/>
      <c r="I599" s="62"/>
      <c r="J599" s="65"/>
      <c r="K599" s="65"/>
      <c r="L599" s="65"/>
      <c r="M599" s="65"/>
      <c r="N599" s="65"/>
      <c r="O599" s="99"/>
      <c r="P599" s="62"/>
      <c r="Q599" s="62"/>
      <c r="R599" s="62"/>
      <c r="S599" s="62"/>
      <c r="T599" s="65"/>
      <c r="U599" s="65"/>
      <c r="V599" s="65"/>
      <c r="W599" s="69"/>
      <c r="X599" s="70"/>
      <c r="Y599" s="75"/>
      <c r="Z599" s="75"/>
      <c r="AA599" s="75"/>
      <c r="AB599" s="76"/>
    </row>
    <row r="600" spans="1:29" ht="26.25" customHeight="1">
      <c r="A600" s="96"/>
      <c r="B600" s="97"/>
      <c r="C600" s="66"/>
      <c r="D600" s="66"/>
      <c r="E600" s="66"/>
      <c r="F600" s="66"/>
      <c r="G600" s="100"/>
      <c r="H600" s="63"/>
      <c r="I600" s="63"/>
      <c r="J600" s="66"/>
      <c r="K600" s="66"/>
      <c r="L600" s="66"/>
      <c r="M600" s="66"/>
      <c r="N600" s="66"/>
      <c r="O600" s="100"/>
      <c r="P600" s="63"/>
      <c r="Q600" s="63"/>
      <c r="R600" s="63"/>
      <c r="S600" s="63"/>
      <c r="T600" s="66"/>
      <c r="U600" s="66"/>
      <c r="V600" s="66"/>
      <c r="W600" s="71"/>
      <c r="X600" s="72"/>
      <c r="Y600" s="77"/>
      <c r="Z600" s="77"/>
      <c r="AA600" s="77"/>
      <c r="AB600" s="78"/>
    </row>
    <row r="601" spans="1:29" ht="26.25" customHeight="1">
      <c r="A601" s="165" t="s">
        <v>22</v>
      </c>
      <c r="B601" s="165"/>
      <c r="C601" s="165"/>
      <c r="D601" s="165"/>
      <c r="E601" s="165"/>
      <c r="F601" s="165"/>
      <c r="G601" s="165"/>
      <c r="H601" s="165"/>
      <c r="I601" s="165"/>
      <c r="J601" s="165"/>
      <c r="K601" s="165"/>
      <c r="L601" s="165"/>
      <c r="M601" s="1"/>
      <c r="N601" s="1"/>
      <c r="O601" s="1"/>
      <c r="P601" s="2"/>
      <c r="T601" s="227" t="str">
        <f>IF(T577="","",T577+1)</f>
        <v/>
      </c>
      <c r="U601" s="227"/>
      <c r="V601" s="227"/>
      <c r="W601" s="227"/>
      <c r="X601" s="227"/>
      <c r="Y601" s="227"/>
      <c r="Z601" s="227"/>
      <c r="AA601" s="207" t="str">
        <f>IF(T601="","",T601)</f>
        <v/>
      </c>
      <c r="AB601" s="207"/>
      <c r="AC601" s="21"/>
    </row>
    <row r="602" spans="1:29" ht="26.25" customHeight="1">
      <c r="A602" s="166"/>
      <c r="B602" s="166"/>
      <c r="C602" s="166"/>
      <c r="D602" s="166"/>
      <c r="E602" s="166"/>
      <c r="F602" s="167"/>
      <c r="G602" s="167"/>
      <c r="H602" s="167"/>
      <c r="I602" s="167"/>
      <c r="J602" s="167"/>
      <c r="K602" s="167"/>
      <c r="L602" s="167"/>
      <c r="M602" s="168" t="s">
        <v>5</v>
      </c>
      <c r="N602" s="168"/>
      <c r="O602" s="228" t="str">
        <f>IF(O578="","",O578)</f>
        <v/>
      </c>
      <c r="P602" s="228"/>
      <c r="Q602" s="228"/>
      <c r="R602" s="228"/>
      <c r="S602" s="228"/>
      <c r="T602" s="228"/>
      <c r="U602" s="228"/>
      <c r="V602" s="228"/>
      <c r="W602" s="228"/>
      <c r="X602" s="228"/>
      <c r="Y602" s="228"/>
      <c r="Z602" s="228"/>
      <c r="AA602" s="228"/>
      <c r="AB602" s="228"/>
    </row>
    <row r="603" spans="1:29" ht="26.25" customHeight="1">
      <c r="A603" s="170" t="s">
        <v>6</v>
      </c>
      <c r="B603" s="171"/>
      <c r="C603" s="171"/>
      <c r="D603" s="171"/>
      <c r="E603" s="172"/>
      <c r="F603" s="176"/>
      <c r="G603" s="177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8"/>
      <c r="S603" s="177"/>
      <c r="T603" s="177"/>
      <c r="U603" s="177"/>
      <c r="V603" s="177"/>
      <c r="W603" s="177"/>
      <c r="X603" s="177"/>
      <c r="Y603" s="177"/>
      <c r="Z603" s="177"/>
      <c r="AA603" s="177"/>
      <c r="AB603" s="179"/>
    </row>
    <row r="604" spans="1:29" ht="26.25" customHeight="1" thickBot="1">
      <c r="A604" s="173"/>
      <c r="B604" s="174"/>
      <c r="C604" s="174"/>
      <c r="D604" s="174"/>
      <c r="E604" s="175"/>
      <c r="F604" s="180"/>
      <c r="G604" s="181"/>
      <c r="H604" s="181"/>
      <c r="I604" s="181"/>
      <c r="J604" s="181"/>
      <c r="K604" s="181"/>
      <c r="L604" s="181"/>
      <c r="M604" s="181"/>
      <c r="N604" s="181"/>
      <c r="O604" s="181"/>
      <c r="P604" s="181"/>
      <c r="Q604" s="181"/>
      <c r="R604" s="182"/>
      <c r="S604" s="181"/>
      <c r="T604" s="181"/>
      <c r="U604" s="181"/>
      <c r="V604" s="181"/>
      <c r="W604" s="181"/>
      <c r="X604" s="181"/>
      <c r="Y604" s="181"/>
      <c r="Z604" s="181"/>
      <c r="AA604" s="181"/>
      <c r="AB604" s="183"/>
    </row>
    <row r="605" spans="1:29" ht="26.25" customHeight="1" thickTop="1">
      <c r="A605" s="154" t="s">
        <v>7</v>
      </c>
      <c r="B605" s="155"/>
      <c r="C605" s="155"/>
      <c r="D605" s="155"/>
      <c r="E605" s="155"/>
      <c r="F605" s="155"/>
      <c r="G605" s="155"/>
      <c r="H605" s="155"/>
      <c r="I605" s="155"/>
      <c r="J605" s="155"/>
      <c r="K605" s="155"/>
      <c r="L605" s="156"/>
      <c r="M605" s="12">
        <v>1</v>
      </c>
      <c r="N605" s="188"/>
      <c r="O605" s="188"/>
      <c r="P605" s="188"/>
      <c r="Q605" s="188"/>
      <c r="R605" s="188"/>
      <c r="S605" s="188"/>
      <c r="T605" s="189"/>
      <c r="U605" s="17">
        <v>3</v>
      </c>
      <c r="V605" s="192"/>
      <c r="W605" s="192"/>
      <c r="X605" s="192"/>
      <c r="Y605" s="192"/>
      <c r="Z605" s="192"/>
      <c r="AA605" s="192"/>
      <c r="AB605" s="193"/>
    </row>
    <row r="606" spans="1:29" ht="26.25" customHeight="1" thickBot="1">
      <c r="A606" s="160" t="s">
        <v>18</v>
      </c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2"/>
      <c r="M606" s="3">
        <v>2</v>
      </c>
      <c r="N606" s="190"/>
      <c r="O606" s="190"/>
      <c r="P606" s="190"/>
      <c r="Q606" s="190"/>
      <c r="R606" s="190"/>
      <c r="S606" s="190"/>
      <c r="T606" s="191"/>
      <c r="U606" s="3">
        <v>4</v>
      </c>
      <c r="V606" s="181"/>
      <c r="W606" s="181"/>
      <c r="X606" s="181"/>
      <c r="Y606" s="181"/>
      <c r="Z606" s="181"/>
      <c r="AA606" s="181"/>
      <c r="AB606" s="183"/>
    </row>
    <row r="607" spans="1:29" ht="26.25" customHeight="1" thickTop="1">
      <c r="A607" s="137" t="s">
        <v>16</v>
      </c>
      <c r="B607" s="138"/>
      <c r="C607" s="138"/>
      <c r="D607" s="138"/>
      <c r="E607" s="139"/>
      <c r="F607" s="5" t="s">
        <v>8</v>
      </c>
      <c r="G607" s="147" t="s">
        <v>141</v>
      </c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1"/>
      <c r="W607" s="148" t="s">
        <v>28</v>
      </c>
      <c r="X607" s="149"/>
      <c r="Y607" s="150"/>
      <c r="Z607" s="151" t="s">
        <v>25</v>
      </c>
      <c r="AA607" s="151"/>
      <c r="AB607" s="152"/>
    </row>
    <row r="608" spans="1:29" ht="26.25" customHeight="1">
      <c r="A608" s="142" t="s">
        <v>10</v>
      </c>
      <c r="B608" s="143"/>
      <c r="C608" s="143"/>
      <c r="D608" s="143"/>
      <c r="E608" s="153"/>
      <c r="F608" s="6">
        <v>1</v>
      </c>
      <c r="G608" s="194"/>
      <c r="H608" s="195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8"/>
      <c r="W608" s="46" t="str">
        <f>IF(I608="","",VLOOKUP(I608,'リスト1(PC入力用)'!$C$2:$E$169,2,FALSE))</f>
        <v/>
      </c>
      <c r="X608" s="47" t="str">
        <f>IF(I608="","",VLOOKUP(I608,'リスト1(PC入力用)'!$C$2:$E$169,3,FALSE))</f>
        <v/>
      </c>
      <c r="Y608" s="22" t="str">
        <f>IF(X608="","",W608+X608)</f>
        <v/>
      </c>
      <c r="Z608" s="201" t="str">
        <f>IF(Y608="","",_xlfn.IFS(Y608=2,"対策の必要なし",Y608=3,"現時点では必要なし",Y608=4,"何らかの対策が必要",Y608=5,"優先的な対策が必要",Y608=6,"即座に対策が必要"))</f>
        <v/>
      </c>
      <c r="AA608" s="202"/>
      <c r="AB608" s="203"/>
    </row>
    <row r="609" spans="1:28" ht="26.25" customHeight="1">
      <c r="A609" s="115" t="s">
        <v>19</v>
      </c>
      <c r="B609" s="116"/>
      <c r="C609" s="116"/>
      <c r="D609" s="116"/>
      <c r="E609" s="135"/>
      <c r="F609" s="6">
        <v>2</v>
      </c>
      <c r="G609" s="194"/>
      <c r="H609" s="195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8"/>
      <c r="W609" s="46" t="str">
        <f>IF(I609="","",VLOOKUP(I609,'リスト1(PC入力用)'!$C$2:$E$169,2,FALSE))</f>
        <v/>
      </c>
      <c r="X609" s="47" t="str">
        <f>IF(I609="","",VLOOKUP(I609,'リスト1(PC入力用)'!$C$2:$E$169,3,FALSE))</f>
        <v/>
      </c>
      <c r="Y609" s="22" t="str">
        <f>IF(X609="","",W609+X609)</f>
        <v/>
      </c>
      <c r="Z609" s="201" t="str">
        <f t="shared" ref="Z609:Z610" si="25">IF(Y609="","",_xlfn.IFS(Y609=2,"対策の必要なし",Y609=3,"現時点では必要なし",Y609=4,"何らかの対策が必要",Y609=5,"優先的な対策が必要",Y609=6,"即座に対策が必要"))</f>
        <v/>
      </c>
      <c r="AA609" s="202"/>
      <c r="AB609" s="203"/>
    </row>
    <row r="610" spans="1:28" ht="26.25" customHeight="1" thickBot="1">
      <c r="A610" s="117"/>
      <c r="B610" s="118"/>
      <c r="C610" s="118"/>
      <c r="D610" s="118"/>
      <c r="E610" s="136"/>
      <c r="F610" s="7">
        <v>3</v>
      </c>
      <c r="G610" s="182"/>
      <c r="H610" s="196"/>
      <c r="I610" s="199"/>
      <c r="J610" s="199"/>
      <c r="K610" s="199"/>
      <c r="L610" s="199"/>
      <c r="M610" s="199"/>
      <c r="N610" s="199"/>
      <c r="O610" s="199"/>
      <c r="P610" s="199"/>
      <c r="Q610" s="199"/>
      <c r="R610" s="199"/>
      <c r="S610" s="199"/>
      <c r="T610" s="199"/>
      <c r="U610" s="199"/>
      <c r="V610" s="200"/>
      <c r="W610" s="46" t="str">
        <f>IF(I610="","",VLOOKUP(I610,'リスト1(PC入力用)'!$C$2:$E$169,2,FALSE))</f>
        <v/>
      </c>
      <c r="X610" s="47" t="str">
        <f>IF(I610="","",VLOOKUP(I610,'リスト1(PC入力用)'!$C$2:$E$169,3,FALSE))</f>
        <v/>
      </c>
      <c r="Y610" s="23" t="str">
        <f>IF(X610="","",W610+X610)</f>
        <v/>
      </c>
      <c r="Z610" s="201" t="str">
        <f t="shared" si="25"/>
        <v/>
      </c>
      <c r="AA610" s="202"/>
      <c r="AB610" s="203"/>
    </row>
    <row r="611" spans="1:28" ht="26.25" customHeight="1" thickTop="1">
      <c r="A611" s="137" t="s">
        <v>17</v>
      </c>
      <c r="B611" s="138"/>
      <c r="C611" s="138"/>
      <c r="D611" s="138"/>
      <c r="E611" s="139"/>
      <c r="F611" s="8" t="s">
        <v>8</v>
      </c>
      <c r="G611" s="11" t="s">
        <v>30</v>
      </c>
      <c r="H611" s="225" t="s">
        <v>23</v>
      </c>
      <c r="I611" s="226"/>
      <c r="J611" s="226"/>
      <c r="K611" s="147" t="s">
        <v>24</v>
      </c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  <c r="AA611" s="140"/>
      <c r="AB611" s="141"/>
    </row>
    <row r="612" spans="1:28" ht="26.25" customHeight="1">
      <c r="A612" s="142" t="s">
        <v>33</v>
      </c>
      <c r="B612" s="143"/>
      <c r="C612" s="143"/>
      <c r="D612" s="143"/>
      <c r="E612" s="143"/>
      <c r="F612" s="9"/>
      <c r="G612" s="34" t="str">
        <f>IF(F612="","",VLOOKUP(F612,F608:Y610,20,FALSE))</f>
        <v/>
      </c>
      <c r="H612" s="219" t="str">
        <f>IF(F612="","",VLOOKUP(F612,F608:AB610,21,FALSE))</f>
        <v/>
      </c>
      <c r="I612" s="220"/>
      <c r="J612" s="221"/>
      <c r="K612" s="194"/>
      <c r="L612" s="195"/>
      <c r="M612" s="186"/>
      <c r="N612" s="184"/>
      <c r="O612" s="184"/>
      <c r="P612" s="184"/>
      <c r="Q612" s="184"/>
      <c r="R612" s="184"/>
      <c r="S612" s="184"/>
      <c r="T612" s="187"/>
      <c r="U612" s="184"/>
      <c r="V612" s="184"/>
      <c r="W612" s="184"/>
      <c r="X612" s="184"/>
      <c r="Y612" s="184"/>
      <c r="Z612" s="184"/>
      <c r="AA612" s="184"/>
      <c r="AB612" s="185"/>
    </row>
    <row r="613" spans="1:28" ht="26.25" customHeight="1">
      <c r="A613" s="115" t="s">
        <v>31</v>
      </c>
      <c r="B613" s="116"/>
      <c r="C613" s="116"/>
      <c r="D613" s="116"/>
      <c r="E613" s="116"/>
      <c r="F613" s="9"/>
      <c r="G613" s="34" t="str">
        <f>IF(F613="","",VLOOKUP(F613,F608:Y610,20,FALSE))</f>
        <v/>
      </c>
      <c r="H613" s="219" t="str">
        <f>IF(F613="","",VLOOKUP(F613,F608:AB610,21,FALSE))</f>
        <v/>
      </c>
      <c r="I613" s="220"/>
      <c r="J613" s="221"/>
      <c r="K613" s="194"/>
      <c r="L613" s="195"/>
      <c r="M613" s="186"/>
      <c r="N613" s="184"/>
      <c r="O613" s="184"/>
      <c r="P613" s="184"/>
      <c r="Q613" s="184"/>
      <c r="R613" s="184"/>
      <c r="S613" s="184"/>
      <c r="T613" s="187"/>
      <c r="U613" s="184"/>
      <c r="V613" s="184"/>
      <c r="W613" s="184"/>
      <c r="X613" s="184"/>
      <c r="Y613" s="184"/>
      <c r="Z613" s="184"/>
      <c r="AA613" s="184"/>
      <c r="AB613" s="185"/>
    </row>
    <row r="614" spans="1:28" ht="26.25" customHeight="1" thickBot="1">
      <c r="A614" s="117"/>
      <c r="B614" s="118"/>
      <c r="C614" s="118"/>
      <c r="D614" s="118"/>
      <c r="E614" s="118"/>
      <c r="F614" s="10"/>
      <c r="G614" s="34" t="str">
        <f>IF(F614="","",VLOOKUP(F614,F608:Y610,20,FALSE))</f>
        <v/>
      </c>
      <c r="H614" s="222" t="str">
        <f>IF(F614="","",VLOOKUP(F614,F608:AB610,21,FALSE))</f>
        <v/>
      </c>
      <c r="I614" s="223"/>
      <c r="J614" s="224"/>
      <c r="K614" s="182"/>
      <c r="L614" s="196"/>
      <c r="M614" s="204"/>
      <c r="N614" s="181"/>
      <c r="O614" s="181"/>
      <c r="P614" s="181"/>
      <c r="Q614" s="181"/>
      <c r="R614" s="181"/>
      <c r="S614" s="181"/>
      <c r="T614" s="205"/>
      <c r="U614" s="184"/>
      <c r="V614" s="184"/>
      <c r="W614" s="184"/>
      <c r="X614" s="184"/>
      <c r="Y614" s="184"/>
      <c r="Z614" s="184"/>
      <c r="AA614" s="184"/>
      <c r="AB614" s="185"/>
    </row>
    <row r="615" spans="1:28" ht="26.25" customHeight="1" thickTop="1">
      <c r="A615" s="123" t="s">
        <v>13</v>
      </c>
      <c r="B615" s="124"/>
      <c r="C615" s="124"/>
      <c r="D615" s="124"/>
      <c r="E615" s="124"/>
      <c r="F615" s="229"/>
      <c r="G615" s="230"/>
      <c r="H615" s="230"/>
      <c r="I615" s="230"/>
      <c r="J615" s="230"/>
      <c r="K615" s="230"/>
      <c r="L615" s="230"/>
      <c r="M615" s="230"/>
      <c r="N615" s="230"/>
      <c r="O615" s="230"/>
      <c r="P615" s="230"/>
      <c r="Q615" s="230"/>
      <c r="R615" s="230"/>
      <c r="S615" s="230"/>
      <c r="T615" s="230"/>
      <c r="U615" s="230"/>
      <c r="V615" s="230"/>
      <c r="W615" s="230"/>
      <c r="X615" s="230"/>
      <c r="Y615" s="131" t="s">
        <v>35</v>
      </c>
      <c r="Z615" s="131"/>
      <c r="AA615" s="131"/>
      <c r="AB615" s="132"/>
    </row>
    <row r="616" spans="1:28" ht="26.25" customHeight="1" thickBot="1">
      <c r="A616" s="125"/>
      <c r="B616" s="126"/>
      <c r="C616" s="126"/>
      <c r="D616" s="126"/>
      <c r="E616" s="126"/>
      <c r="F616" s="231"/>
      <c r="G616" s="232"/>
      <c r="H616" s="232"/>
      <c r="I616" s="232"/>
      <c r="J616" s="232"/>
      <c r="K616" s="232"/>
      <c r="L616" s="232"/>
      <c r="M616" s="232"/>
      <c r="N616" s="232"/>
      <c r="O616" s="232"/>
      <c r="P616" s="232"/>
      <c r="Q616" s="232"/>
      <c r="R616" s="232"/>
      <c r="S616" s="232"/>
      <c r="T616" s="232"/>
      <c r="U616" s="232"/>
      <c r="V616" s="232"/>
      <c r="W616" s="232"/>
      <c r="X616" s="232"/>
      <c r="Y616" s="133"/>
      <c r="Z616" s="133"/>
      <c r="AA616" s="133"/>
      <c r="AB616" s="134"/>
    </row>
    <row r="617" spans="1:28" ht="26.25" customHeight="1" thickTop="1">
      <c r="A617" s="101" t="s">
        <v>11</v>
      </c>
      <c r="B617" s="208" t="str">
        <f>IF(B593="","",B593)</f>
        <v/>
      </c>
      <c r="C617" s="209"/>
      <c r="D617" s="209"/>
      <c r="E617" s="210"/>
      <c r="F617" s="112" t="s">
        <v>12</v>
      </c>
      <c r="G617" s="14" t="s">
        <v>14</v>
      </c>
      <c r="H617" s="15">
        <v>2</v>
      </c>
      <c r="I617" s="13">
        <v>3</v>
      </c>
      <c r="J617" s="15">
        <v>4</v>
      </c>
      <c r="K617" s="15">
        <v>5</v>
      </c>
      <c r="L617" s="16">
        <v>6</v>
      </c>
      <c r="M617" s="16">
        <v>7</v>
      </c>
      <c r="N617" s="16">
        <v>8</v>
      </c>
      <c r="O617" s="16">
        <v>9</v>
      </c>
      <c r="P617" s="16">
        <v>10</v>
      </c>
      <c r="Q617" s="15">
        <v>11</v>
      </c>
      <c r="R617" s="16">
        <v>12</v>
      </c>
      <c r="S617" s="16">
        <v>13</v>
      </c>
      <c r="T617" s="16">
        <v>14</v>
      </c>
      <c r="U617" s="16">
        <v>15</v>
      </c>
      <c r="V617" s="16">
        <v>16</v>
      </c>
      <c r="W617" s="16">
        <v>17</v>
      </c>
      <c r="X617" s="16">
        <v>18</v>
      </c>
      <c r="Y617" s="16">
        <v>19</v>
      </c>
      <c r="Z617" s="18">
        <v>20</v>
      </c>
      <c r="AA617" s="86"/>
      <c r="AB617" s="87"/>
    </row>
    <row r="618" spans="1:28" ht="26.25" customHeight="1">
      <c r="A618" s="101"/>
      <c r="B618" s="211"/>
      <c r="C618" s="212"/>
      <c r="D618" s="212"/>
      <c r="E618" s="213"/>
      <c r="F618" s="113"/>
      <c r="G618" s="217"/>
      <c r="H618" s="217"/>
      <c r="I618" s="217"/>
      <c r="J618" s="217"/>
      <c r="K618" s="217"/>
      <c r="L618" s="217"/>
      <c r="M618" s="217"/>
      <c r="N618" s="217"/>
      <c r="O618" s="217"/>
      <c r="P618" s="217"/>
      <c r="Q618" s="217"/>
      <c r="R618" s="217"/>
      <c r="S618" s="217"/>
      <c r="T618" s="217"/>
      <c r="U618" s="217"/>
      <c r="V618" s="217"/>
      <c r="W618" s="217"/>
      <c r="X618" s="217"/>
      <c r="Y618" s="217"/>
      <c r="Z618" s="217"/>
      <c r="AA618" s="88"/>
      <c r="AB618" s="89"/>
    </row>
    <row r="619" spans="1:28" ht="26.25" customHeight="1">
      <c r="A619" s="101"/>
      <c r="B619" s="211"/>
      <c r="C619" s="212"/>
      <c r="D619" s="212"/>
      <c r="E619" s="213"/>
      <c r="F619" s="113"/>
      <c r="G619" s="217"/>
      <c r="H619" s="217"/>
      <c r="I619" s="217"/>
      <c r="J619" s="217"/>
      <c r="K619" s="217"/>
      <c r="L619" s="217"/>
      <c r="M619" s="217"/>
      <c r="N619" s="217"/>
      <c r="O619" s="217"/>
      <c r="P619" s="217"/>
      <c r="Q619" s="217"/>
      <c r="R619" s="217"/>
      <c r="S619" s="217"/>
      <c r="T619" s="217"/>
      <c r="U619" s="217"/>
      <c r="V619" s="217"/>
      <c r="W619" s="217"/>
      <c r="X619" s="217"/>
      <c r="Y619" s="217"/>
      <c r="Z619" s="217"/>
      <c r="AA619" s="88"/>
      <c r="AB619" s="89"/>
    </row>
    <row r="620" spans="1:28" ht="26.25" customHeight="1">
      <c r="A620" s="102"/>
      <c r="B620" s="214"/>
      <c r="C620" s="215"/>
      <c r="D620" s="215"/>
      <c r="E620" s="216"/>
      <c r="F620" s="114"/>
      <c r="G620" s="218"/>
      <c r="H620" s="218"/>
      <c r="I620" s="218"/>
      <c r="J620" s="218"/>
      <c r="K620" s="218"/>
      <c r="L620" s="218"/>
      <c r="M620" s="218"/>
      <c r="N620" s="218"/>
      <c r="O620" s="218"/>
      <c r="P620" s="218"/>
      <c r="Q620" s="218"/>
      <c r="R620" s="218"/>
      <c r="S620" s="218"/>
      <c r="T620" s="218"/>
      <c r="U620" s="218"/>
      <c r="V620" s="218"/>
      <c r="W620" s="218"/>
      <c r="X620" s="218"/>
      <c r="Y620" s="218"/>
      <c r="Z620" s="218"/>
      <c r="AA620" s="90"/>
      <c r="AB620" s="91"/>
    </row>
    <row r="621" spans="1:28" ht="26.25" customHeight="1">
      <c r="A621" s="28"/>
      <c r="B621" s="29"/>
      <c r="C621" s="29"/>
      <c r="D621" s="29"/>
      <c r="E621" s="29"/>
      <c r="F621" s="28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27"/>
      <c r="Z621" s="27"/>
      <c r="AA621" s="26"/>
      <c r="AB621" s="26"/>
    </row>
    <row r="622" spans="1:28" ht="26.25" customHeight="1">
      <c r="A622" s="92" t="s">
        <v>9</v>
      </c>
      <c r="B622" s="93"/>
      <c r="C622" s="64" t="s">
        <v>21</v>
      </c>
      <c r="D622" s="64"/>
      <c r="E622" s="64"/>
      <c r="F622" s="64"/>
      <c r="G622" s="98"/>
      <c r="H622" s="61" t="s">
        <v>15</v>
      </c>
      <c r="I622" s="61"/>
      <c r="J622" s="64" t="s">
        <v>20</v>
      </c>
      <c r="K622" s="64"/>
      <c r="L622" s="64"/>
      <c r="M622" s="64"/>
      <c r="N622" s="64"/>
      <c r="O622" s="98"/>
      <c r="P622" s="61" t="s">
        <v>29</v>
      </c>
      <c r="Q622" s="61"/>
      <c r="R622" s="61"/>
      <c r="S622" s="61"/>
      <c r="T622" s="64" t="s">
        <v>26</v>
      </c>
      <c r="U622" s="64"/>
      <c r="V622" s="64"/>
      <c r="W622" s="67" t="s">
        <v>23</v>
      </c>
      <c r="X622" s="68"/>
      <c r="Y622" s="73" t="s">
        <v>34</v>
      </c>
      <c r="Z622" s="73"/>
      <c r="AA622" s="73"/>
      <c r="AB622" s="74"/>
    </row>
    <row r="623" spans="1:28" ht="26.25" customHeight="1">
      <c r="A623" s="94"/>
      <c r="B623" s="95"/>
      <c r="C623" s="65"/>
      <c r="D623" s="65"/>
      <c r="E623" s="65"/>
      <c r="F623" s="65"/>
      <c r="G623" s="99"/>
      <c r="H623" s="62"/>
      <c r="I623" s="62"/>
      <c r="J623" s="65"/>
      <c r="K623" s="65"/>
      <c r="L623" s="65"/>
      <c r="M623" s="65"/>
      <c r="N623" s="65"/>
      <c r="O623" s="99"/>
      <c r="P623" s="62"/>
      <c r="Q623" s="62"/>
      <c r="R623" s="62"/>
      <c r="S623" s="62"/>
      <c r="T623" s="65"/>
      <c r="U623" s="65"/>
      <c r="V623" s="65"/>
      <c r="W623" s="69"/>
      <c r="X623" s="70"/>
      <c r="Y623" s="75"/>
      <c r="Z623" s="75"/>
      <c r="AA623" s="75"/>
      <c r="AB623" s="76"/>
    </row>
    <row r="624" spans="1:28" ht="26.25" customHeight="1">
      <c r="A624" s="96"/>
      <c r="B624" s="97"/>
      <c r="C624" s="66"/>
      <c r="D624" s="66"/>
      <c r="E624" s="66"/>
      <c r="F624" s="66"/>
      <c r="G624" s="100"/>
      <c r="H624" s="63"/>
      <c r="I624" s="63"/>
      <c r="J624" s="66"/>
      <c r="K624" s="66"/>
      <c r="L624" s="66"/>
      <c r="M624" s="66"/>
      <c r="N624" s="66"/>
      <c r="O624" s="100"/>
      <c r="P624" s="63"/>
      <c r="Q624" s="63"/>
      <c r="R624" s="63"/>
      <c r="S624" s="63"/>
      <c r="T624" s="66"/>
      <c r="U624" s="66"/>
      <c r="V624" s="66"/>
      <c r="W624" s="71"/>
      <c r="X624" s="72"/>
      <c r="Y624" s="77"/>
      <c r="Z624" s="77"/>
      <c r="AA624" s="77"/>
      <c r="AB624" s="78"/>
    </row>
    <row r="625" spans="1:29" ht="26.25" customHeight="1">
      <c r="A625" s="165" t="s">
        <v>22</v>
      </c>
      <c r="B625" s="165"/>
      <c r="C625" s="165"/>
      <c r="D625" s="165"/>
      <c r="E625" s="165"/>
      <c r="F625" s="165"/>
      <c r="G625" s="165"/>
      <c r="H625" s="165"/>
      <c r="I625" s="165"/>
      <c r="J625" s="165"/>
      <c r="K625" s="165"/>
      <c r="L625" s="165"/>
      <c r="M625" s="1"/>
      <c r="N625" s="1"/>
      <c r="O625" s="1"/>
      <c r="P625" s="2"/>
      <c r="T625" s="227" t="str">
        <f>IF(T601="","",T601+1)</f>
        <v/>
      </c>
      <c r="U625" s="227"/>
      <c r="V625" s="227"/>
      <c r="W625" s="227"/>
      <c r="X625" s="227"/>
      <c r="Y625" s="227"/>
      <c r="Z625" s="227"/>
      <c r="AA625" s="207" t="str">
        <f>IF(T625="","",T625)</f>
        <v/>
      </c>
      <c r="AB625" s="207"/>
      <c r="AC625" s="21"/>
    </row>
    <row r="626" spans="1:29" ht="26.25" customHeight="1">
      <c r="A626" s="166"/>
      <c r="B626" s="166"/>
      <c r="C626" s="166"/>
      <c r="D626" s="166"/>
      <c r="E626" s="166"/>
      <c r="F626" s="167"/>
      <c r="G626" s="167"/>
      <c r="H626" s="167"/>
      <c r="I626" s="167"/>
      <c r="J626" s="167"/>
      <c r="K626" s="167"/>
      <c r="L626" s="167"/>
      <c r="M626" s="168" t="s">
        <v>5</v>
      </c>
      <c r="N626" s="168"/>
      <c r="O626" s="228" t="str">
        <f>IF(O602="","",O602)</f>
        <v/>
      </c>
      <c r="P626" s="228"/>
      <c r="Q626" s="228"/>
      <c r="R626" s="228"/>
      <c r="S626" s="228"/>
      <c r="T626" s="228"/>
      <c r="U626" s="228"/>
      <c r="V626" s="228"/>
      <c r="W626" s="228"/>
      <c r="X626" s="228"/>
      <c r="Y626" s="228"/>
      <c r="Z626" s="228"/>
      <c r="AA626" s="228"/>
      <c r="AB626" s="228"/>
    </row>
    <row r="627" spans="1:29" ht="26.25" customHeight="1">
      <c r="A627" s="170" t="s">
        <v>6</v>
      </c>
      <c r="B627" s="171"/>
      <c r="C627" s="171"/>
      <c r="D627" s="171"/>
      <c r="E627" s="172"/>
      <c r="F627" s="176"/>
      <c r="G627" s="177"/>
      <c r="H627" s="177"/>
      <c r="I627" s="177"/>
      <c r="J627" s="177"/>
      <c r="K627" s="177"/>
      <c r="L627" s="177"/>
      <c r="M627" s="177"/>
      <c r="N627" s="177"/>
      <c r="O627" s="177"/>
      <c r="P627" s="177"/>
      <c r="Q627" s="177"/>
      <c r="R627" s="178"/>
      <c r="S627" s="177"/>
      <c r="T627" s="177"/>
      <c r="U627" s="177"/>
      <c r="V627" s="177"/>
      <c r="W627" s="177"/>
      <c r="X627" s="177"/>
      <c r="Y627" s="177"/>
      <c r="Z627" s="177"/>
      <c r="AA627" s="177"/>
      <c r="AB627" s="179"/>
    </row>
    <row r="628" spans="1:29" ht="26.25" customHeight="1" thickBot="1">
      <c r="A628" s="173"/>
      <c r="B628" s="174"/>
      <c r="C628" s="174"/>
      <c r="D628" s="174"/>
      <c r="E628" s="175"/>
      <c r="F628" s="180"/>
      <c r="G628" s="181"/>
      <c r="H628" s="181"/>
      <c r="I628" s="181"/>
      <c r="J628" s="181"/>
      <c r="K628" s="181"/>
      <c r="L628" s="181"/>
      <c r="M628" s="181"/>
      <c r="N628" s="181"/>
      <c r="O628" s="181"/>
      <c r="P628" s="181"/>
      <c r="Q628" s="181"/>
      <c r="R628" s="182"/>
      <c r="S628" s="181"/>
      <c r="T628" s="181"/>
      <c r="U628" s="181"/>
      <c r="V628" s="181"/>
      <c r="W628" s="181"/>
      <c r="X628" s="181"/>
      <c r="Y628" s="181"/>
      <c r="Z628" s="181"/>
      <c r="AA628" s="181"/>
      <c r="AB628" s="183"/>
    </row>
    <row r="629" spans="1:29" ht="26.25" customHeight="1" thickTop="1">
      <c r="A629" s="154" t="s">
        <v>7</v>
      </c>
      <c r="B629" s="155"/>
      <c r="C629" s="155"/>
      <c r="D629" s="155"/>
      <c r="E629" s="155"/>
      <c r="F629" s="155"/>
      <c r="G629" s="155"/>
      <c r="H629" s="155"/>
      <c r="I629" s="155"/>
      <c r="J629" s="155"/>
      <c r="K629" s="155"/>
      <c r="L629" s="156"/>
      <c r="M629" s="12">
        <v>1</v>
      </c>
      <c r="N629" s="188"/>
      <c r="O629" s="188"/>
      <c r="P629" s="188"/>
      <c r="Q629" s="188"/>
      <c r="R629" s="188"/>
      <c r="S629" s="188"/>
      <c r="T629" s="189"/>
      <c r="U629" s="17">
        <v>3</v>
      </c>
      <c r="V629" s="192"/>
      <c r="W629" s="192"/>
      <c r="X629" s="192"/>
      <c r="Y629" s="192"/>
      <c r="Z629" s="192"/>
      <c r="AA629" s="192"/>
      <c r="AB629" s="193"/>
    </row>
    <row r="630" spans="1:29" ht="26.25" customHeight="1" thickBot="1">
      <c r="A630" s="160" t="s">
        <v>18</v>
      </c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2"/>
      <c r="M630" s="3">
        <v>2</v>
      </c>
      <c r="N630" s="190"/>
      <c r="O630" s="190"/>
      <c r="P630" s="190"/>
      <c r="Q630" s="190"/>
      <c r="R630" s="190"/>
      <c r="S630" s="190"/>
      <c r="T630" s="191"/>
      <c r="U630" s="3">
        <v>4</v>
      </c>
      <c r="V630" s="181"/>
      <c r="W630" s="181"/>
      <c r="X630" s="181"/>
      <c r="Y630" s="181"/>
      <c r="Z630" s="181"/>
      <c r="AA630" s="181"/>
      <c r="AB630" s="183"/>
    </row>
    <row r="631" spans="1:29" ht="26.25" customHeight="1" thickTop="1">
      <c r="A631" s="137" t="s">
        <v>16</v>
      </c>
      <c r="B631" s="138"/>
      <c r="C631" s="138"/>
      <c r="D631" s="138"/>
      <c r="E631" s="139"/>
      <c r="F631" s="5" t="s">
        <v>8</v>
      </c>
      <c r="G631" s="147" t="s">
        <v>141</v>
      </c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1"/>
      <c r="W631" s="148" t="s">
        <v>28</v>
      </c>
      <c r="X631" s="149"/>
      <c r="Y631" s="150"/>
      <c r="Z631" s="151" t="s">
        <v>25</v>
      </c>
      <c r="AA631" s="151"/>
      <c r="AB631" s="152"/>
    </row>
    <row r="632" spans="1:29" ht="26.25" customHeight="1">
      <c r="A632" s="142" t="s">
        <v>10</v>
      </c>
      <c r="B632" s="143"/>
      <c r="C632" s="143"/>
      <c r="D632" s="143"/>
      <c r="E632" s="153"/>
      <c r="F632" s="6">
        <v>1</v>
      </c>
      <c r="G632" s="194"/>
      <c r="H632" s="195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8"/>
      <c r="W632" s="46" t="str">
        <f>IF(I632="","",VLOOKUP(I632,'リスト1(PC入力用)'!$C$2:$E$169,2,FALSE))</f>
        <v/>
      </c>
      <c r="X632" s="47" t="str">
        <f>IF(I632="","",VLOOKUP(I632,'リスト1(PC入力用)'!$C$2:$E$169,3,FALSE))</f>
        <v/>
      </c>
      <c r="Y632" s="22" t="str">
        <f>IF(X632="","",W632+X632)</f>
        <v/>
      </c>
      <c r="Z632" s="201" t="str">
        <f>IF(Y632="","",_xlfn.IFS(Y632=2,"対策の必要なし",Y632=3,"現時点では必要なし",Y632=4,"何らかの対策が必要",Y632=5,"優先的な対策が必要",Y632=6,"即座に対策が必要"))</f>
        <v/>
      </c>
      <c r="AA632" s="202"/>
      <c r="AB632" s="203"/>
    </row>
    <row r="633" spans="1:29" ht="26.25" customHeight="1">
      <c r="A633" s="115" t="s">
        <v>19</v>
      </c>
      <c r="B633" s="116"/>
      <c r="C633" s="116"/>
      <c r="D633" s="116"/>
      <c r="E633" s="135"/>
      <c r="F633" s="6">
        <v>2</v>
      </c>
      <c r="G633" s="194"/>
      <c r="H633" s="195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8"/>
      <c r="W633" s="46" t="str">
        <f>IF(I633="","",VLOOKUP(I633,'リスト1(PC入力用)'!$C$2:$E$169,2,FALSE))</f>
        <v/>
      </c>
      <c r="X633" s="47" t="str">
        <f>IF(I633="","",VLOOKUP(I633,'リスト1(PC入力用)'!$C$2:$E$169,3,FALSE))</f>
        <v/>
      </c>
      <c r="Y633" s="22" t="str">
        <f>IF(X633="","",W633+X633)</f>
        <v/>
      </c>
      <c r="Z633" s="201" t="str">
        <f t="shared" ref="Z633:Z634" si="26">IF(Y633="","",_xlfn.IFS(Y633=2,"対策の必要なし",Y633=3,"現時点では必要なし",Y633=4,"何らかの対策が必要",Y633=5,"優先的な対策が必要",Y633=6,"即座に対策が必要"))</f>
        <v/>
      </c>
      <c r="AA633" s="202"/>
      <c r="AB633" s="203"/>
    </row>
    <row r="634" spans="1:29" ht="26.25" customHeight="1" thickBot="1">
      <c r="A634" s="117"/>
      <c r="B634" s="118"/>
      <c r="C634" s="118"/>
      <c r="D634" s="118"/>
      <c r="E634" s="136"/>
      <c r="F634" s="7">
        <v>3</v>
      </c>
      <c r="G634" s="182"/>
      <c r="H634" s="196"/>
      <c r="I634" s="199"/>
      <c r="J634" s="199"/>
      <c r="K634" s="199"/>
      <c r="L634" s="199"/>
      <c r="M634" s="199"/>
      <c r="N634" s="199"/>
      <c r="O634" s="199"/>
      <c r="P634" s="199"/>
      <c r="Q634" s="199"/>
      <c r="R634" s="199"/>
      <c r="S634" s="199"/>
      <c r="T634" s="199"/>
      <c r="U634" s="199"/>
      <c r="V634" s="200"/>
      <c r="W634" s="46" t="str">
        <f>IF(I634="","",VLOOKUP(I634,'リスト1(PC入力用)'!$C$2:$E$169,2,FALSE))</f>
        <v/>
      </c>
      <c r="X634" s="47" t="str">
        <f>IF(I634="","",VLOOKUP(I634,'リスト1(PC入力用)'!$C$2:$E$169,3,FALSE))</f>
        <v/>
      </c>
      <c r="Y634" s="23" t="str">
        <f>IF(X634="","",W634+X634)</f>
        <v/>
      </c>
      <c r="Z634" s="201" t="str">
        <f t="shared" si="26"/>
        <v/>
      </c>
      <c r="AA634" s="202"/>
      <c r="AB634" s="203"/>
    </row>
    <row r="635" spans="1:29" ht="26.25" customHeight="1" thickTop="1">
      <c r="A635" s="137" t="s">
        <v>17</v>
      </c>
      <c r="B635" s="138"/>
      <c r="C635" s="138"/>
      <c r="D635" s="138"/>
      <c r="E635" s="139"/>
      <c r="F635" s="8" t="s">
        <v>8</v>
      </c>
      <c r="G635" s="11" t="s">
        <v>30</v>
      </c>
      <c r="H635" s="225" t="s">
        <v>23</v>
      </c>
      <c r="I635" s="226"/>
      <c r="J635" s="226"/>
      <c r="K635" s="147" t="s">
        <v>24</v>
      </c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  <c r="AA635" s="140"/>
      <c r="AB635" s="141"/>
    </row>
    <row r="636" spans="1:29" ht="26.25" customHeight="1">
      <c r="A636" s="142" t="s">
        <v>33</v>
      </c>
      <c r="B636" s="143"/>
      <c r="C636" s="143"/>
      <c r="D636" s="143"/>
      <c r="E636" s="143"/>
      <c r="F636" s="9"/>
      <c r="G636" s="34" t="str">
        <f>IF(F636="","",VLOOKUP(F636,F632:Y634,20,FALSE))</f>
        <v/>
      </c>
      <c r="H636" s="219" t="str">
        <f>IF(F636="","",VLOOKUP(F636,F632:AB634,21,FALSE))</f>
        <v/>
      </c>
      <c r="I636" s="220"/>
      <c r="J636" s="221"/>
      <c r="K636" s="194"/>
      <c r="L636" s="195"/>
      <c r="M636" s="186"/>
      <c r="N636" s="184"/>
      <c r="O636" s="184"/>
      <c r="P636" s="184"/>
      <c r="Q636" s="184"/>
      <c r="R636" s="184"/>
      <c r="S636" s="184"/>
      <c r="T636" s="187"/>
      <c r="U636" s="184"/>
      <c r="V636" s="184"/>
      <c r="W636" s="184"/>
      <c r="X636" s="184"/>
      <c r="Y636" s="184"/>
      <c r="Z636" s="184"/>
      <c r="AA636" s="184"/>
      <c r="AB636" s="185"/>
    </row>
    <row r="637" spans="1:29" ht="26.25" customHeight="1">
      <c r="A637" s="115" t="s">
        <v>31</v>
      </c>
      <c r="B637" s="116"/>
      <c r="C637" s="116"/>
      <c r="D637" s="116"/>
      <c r="E637" s="116"/>
      <c r="F637" s="9"/>
      <c r="G637" s="34" t="str">
        <f>IF(F637="","",VLOOKUP(F637,F632:Y634,20,FALSE))</f>
        <v/>
      </c>
      <c r="H637" s="219" t="str">
        <f>IF(F637="","",VLOOKUP(F637,F632:AB634,21,FALSE))</f>
        <v/>
      </c>
      <c r="I637" s="220"/>
      <c r="J637" s="221"/>
      <c r="K637" s="194"/>
      <c r="L637" s="195"/>
      <c r="M637" s="186"/>
      <c r="N637" s="184"/>
      <c r="O637" s="184"/>
      <c r="P637" s="184"/>
      <c r="Q637" s="184"/>
      <c r="R637" s="184"/>
      <c r="S637" s="184"/>
      <c r="T637" s="187"/>
      <c r="U637" s="184"/>
      <c r="V637" s="184"/>
      <c r="W637" s="184"/>
      <c r="X637" s="184"/>
      <c r="Y637" s="184"/>
      <c r="Z637" s="184"/>
      <c r="AA637" s="184"/>
      <c r="AB637" s="185"/>
    </row>
    <row r="638" spans="1:29" ht="26.25" customHeight="1" thickBot="1">
      <c r="A638" s="117"/>
      <c r="B638" s="118"/>
      <c r="C638" s="118"/>
      <c r="D638" s="118"/>
      <c r="E638" s="118"/>
      <c r="F638" s="10"/>
      <c r="G638" s="34" t="str">
        <f>IF(F638="","",VLOOKUP(F638,F632:Y634,20,FALSE))</f>
        <v/>
      </c>
      <c r="H638" s="222" t="str">
        <f>IF(F638="","",VLOOKUP(F638,F632:AB634,21,FALSE))</f>
        <v/>
      </c>
      <c r="I638" s="223"/>
      <c r="J638" s="224"/>
      <c r="K638" s="182"/>
      <c r="L638" s="196"/>
      <c r="M638" s="204"/>
      <c r="N638" s="181"/>
      <c r="O638" s="181"/>
      <c r="P638" s="181"/>
      <c r="Q638" s="181"/>
      <c r="R638" s="181"/>
      <c r="S638" s="181"/>
      <c r="T638" s="205"/>
      <c r="U638" s="184"/>
      <c r="V638" s="184"/>
      <c r="W638" s="184"/>
      <c r="X638" s="184"/>
      <c r="Y638" s="184"/>
      <c r="Z638" s="184"/>
      <c r="AA638" s="184"/>
      <c r="AB638" s="185"/>
    </row>
    <row r="639" spans="1:29" ht="26.25" customHeight="1" thickTop="1">
      <c r="A639" s="123" t="s">
        <v>13</v>
      </c>
      <c r="B639" s="124"/>
      <c r="C639" s="124"/>
      <c r="D639" s="124"/>
      <c r="E639" s="124"/>
      <c r="F639" s="229"/>
      <c r="G639" s="230"/>
      <c r="H639" s="230"/>
      <c r="I639" s="230"/>
      <c r="J639" s="230"/>
      <c r="K639" s="230"/>
      <c r="L639" s="230"/>
      <c r="M639" s="230"/>
      <c r="N639" s="230"/>
      <c r="O639" s="230"/>
      <c r="P639" s="230"/>
      <c r="Q639" s="230"/>
      <c r="R639" s="230"/>
      <c r="S639" s="230"/>
      <c r="T639" s="230"/>
      <c r="U639" s="230"/>
      <c r="V639" s="230"/>
      <c r="W639" s="230"/>
      <c r="X639" s="230"/>
      <c r="Y639" s="131" t="s">
        <v>35</v>
      </c>
      <c r="Z639" s="131"/>
      <c r="AA639" s="131"/>
      <c r="AB639" s="132"/>
    </row>
    <row r="640" spans="1:29" ht="26.25" customHeight="1" thickBot="1">
      <c r="A640" s="125"/>
      <c r="B640" s="126"/>
      <c r="C640" s="126"/>
      <c r="D640" s="126"/>
      <c r="E640" s="126"/>
      <c r="F640" s="231"/>
      <c r="G640" s="232"/>
      <c r="H640" s="232"/>
      <c r="I640" s="232"/>
      <c r="J640" s="232"/>
      <c r="K640" s="232"/>
      <c r="L640" s="232"/>
      <c r="M640" s="232"/>
      <c r="N640" s="232"/>
      <c r="O640" s="232"/>
      <c r="P640" s="232"/>
      <c r="Q640" s="232"/>
      <c r="R640" s="232"/>
      <c r="S640" s="232"/>
      <c r="T640" s="232"/>
      <c r="U640" s="232"/>
      <c r="V640" s="232"/>
      <c r="W640" s="232"/>
      <c r="X640" s="232"/>
      <c r="Y640" s="133"/>
      <c r="Z640" s="133"/>
      <c r="AA640" s="133"/>
      <c r="AB640" s="134"/>
    </row>
    <row r="641" spans="1:29" ht="26.25" customHeight="1" thickTop="1">
      <c r="A641" s="101" t="s">
        <v>11</v>
      </c>
      <c r="B641" s="208" t="str">
        <f>IF(B617="","",B617)</f>
        <v/>
      </c>
      <c r="C641" s="209"/>
      <c r="D641" s="209"/>
      <c r="E641" s="210"/>
      <c r="F641" s="112" t="s">
        <v>12</v>
      </c>
      <c r="G641" s="14" t="s">
        <v>14</v>
      </c>
      <c r="H641" s="15">
        <v>2</v>
      </c>
      <c r="I641" s="13">
        <v>3</v>
      </c>
      <c r="J641" s="15">
        <v>4</v>
      </c>
      <c r="K641" s="15">
        <v>5</v>
      </c>
      <c r="L641" s="16">
        <v>6</v>
      </c>
      <c r="M641" s="16">
        <v>7</v>
      </c>
      <c r="N641" s="16">
        <v>8</v>
      </c>
      <c r="O641" s="16">
        <v>9</v>
      </c>
      <c r="P641" s="16">
        <v>10</v>
      </c>
      <c r="Q641" s="15">
        <v>11</v>
      </c>
      <c r="R641" s="16">
        <v>12</v>
      </c>
      <c r="S641" s="16">
        <v>13</v>
      </c>
      <c r="T641" s="16">
        <v>14</v>
      </c>
      <c r="U641" s="16">
        <v>15</v>
      </c>
      <c r="V641" s="16">
        <v>16</v>
      </c>
      <c r="W641" s="16">
        <v>17</v>
      </c>
      <c r="X641" s="16">
        <v>18</v>
      </c>
      <c r="Y641" s="16">
        <v>19</v>
      </c>
      <c r="Z641" s="18">
        <v>20</v>
      </c>
      <c r="AA641" s="86"/>
      <c r="AB641" s="87"/>
    </row>
    <row r="642" spans="1:29" ht="26.25" customHeight="1">
      <c r="A642" s="101"/>
      <c r="B642" s="211"/>
      <c r="C642" s="212"/>
      <c r="D642" s="212"/>
      <c r="E642" s="213"/>
      <c r="F642" s="113"/>
      <c r="G642" s="217"/>
      <c r="H642" s="217"/>
      <c r="I642" s="217"/>
      <c r="J642" s="217"/>
      <c r="K642" s="217"/>
      <c r="L642" s="217"/>
      <c r="M642" s="217"/>
      <c r="N642" s="217"/>
      <c r="O642" s="217"/>
      <c r="P642" s="217"/>
      <c r="Q642" s="217"/>
      <c r="R642" s="217"/>
      <c r="S642" s="217"/>
      <c r="T642" s="217"/>
      <c r="U642" s="217"/>
      <c r="V642" s="217"/>
      <c r="W642" s="217"/>
      <c r="X642" s="217"/>
      <c r="Y642" s="217"/>
      <c r="Z642" s="217"/>
      <c r="AA642" s="88"/>
      <c r="AB642" s="89"/>
    </row>
    <row r="643" spans="1:29" ht="26.25" customHeight="1">
      <c r="A643" s="101"/>
      <c r="B643" s="211"/>
      <c r="C643" s="212"/>
      <c r="D643" s="212"/>
      <c r="E643" s="213"/>
      <c r="F643" s="113"/>
      <c r="G643" s="217"/>
      <c r="H643" s="217"/>
      <c r="I643" s="217"/>
      <c r="J643" s="217"/>
      <c r="K643" s="217"/>
      <c r="L643" s="217"/>
      <c r="M643" s="217"/>
      <c r="N643" s="217"/>
      <c r="O643" s="217"/>
      <c r="P643" s="217"/>
      <c r="Q643" s="217"/>
      <c r="R643" s="217"/>
      <c r="S643" s="217"/>
      <c r="T643" s="217"/>
      <c r="U643" s="217"/>
      <c r="V643" s="217"/>
      <c r="W643" s="217"/>
      <c r="X643" s="217"/>
      <c r="Y643" s="217"/>
      <c r="Z643" s="217"/>
      <c r="AA643" s="88"/>
      <c r="AB643" s="89"/>
    </row>
    <row r="644" spans="1:29" ht="26.25" customHeight="1">
      <c r="A644" s="102"/>
      <c r="B644" s="214"/>
      <c r="C644" s="215"/>
      <c r="D644" s="215"/>
      <c r="E644" s="216"/>
      <c r="F644" s="114"/>
      <c r="G644" s="218"/>
      <c r="H644" s="218"/>
      <c r="I644" s="218"/>
      <c r="J644" s="218"/>
      <c r="K644" s="218"/>
      <c r="L644" s="218"/>
      <c r="M644" s="218"/>
      <c r="N644" s="218"/>
      <c r="O644" s="218"/>
      <c r="P644" s="218"/>
      <c r="Q644" s="218"/>
      <c r="R644" s="218"/>
      <c r="S644" s="218"/>
      <c r="T644" s="218"/>
      <c r="U644" s="218"/>
      <c r="V644" s="218"/>
      <c r="W644" s="218"/>
      <c r="X644" s="218"/>
      <c r="Y644" s="218"/>
      <c r="Z644" s="218"/>
      <c r="AA644" s="90"/>
      <c r="AB644" s="91"/>
    </row>
    <row r="645" spans="1:29" ht="26.25" customHeight="1">
      <c r="A645" s="28"/>
      <c r="B645" s="29"/>
      <c r="C645" s="29"/>
      <c r="D645" s="29"/>
      <c r="E645" s="29"/>
      <c r="F645" s="28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27"/>
      <c r="Z645" s="27"/>
      <c r="AA645" s="26"/>
      <c r="AB645" s="26"/>
    </row>
    <row r="646" spans="1:29" ht="26.25" customHeight="1">
      <c r="A646" s="92" t="s">
        <v>9</v>
      </c>
      <c r="B646" s="93"/>
      <c r="C646" s="64" t="s">
        <v>21</v>
      </c>
      <c r="D646" s="64"/>
      <c r="E646" s="64"/>
      <c r="F646" s="64"/>
      <c r="G646" s="98"/>
      <c r="H646" s="61" t="s">
        <v>15</v>
      </c>
      <c r="I646" s="61"/>
      <c r="J646" s="64" t="s">
        <v>20</v>
      </c>
      <c r="K646" s="64"/>
      <c r="L646" s="64"/>
      <c r="M646" s="64"/>
      <c r="N646" s="64"/>
      <c r="O646" s="98"/>
      <c r="P646" s="61" t="s">
        <v>29</v>
      </c>
      <c r="Q646" s="61"/>
      <c r="R646" s="61"/>
      <c r="S646" s="61"/>
      <c r="T646" s="64" t="s">
        <v>26</v>
      </c>
      <c r="U646" s="64"/>
      <c r="V646" s="64"/>
      <c r="W646" s="67" t="s">
        <v>23</v>
      </c>
      <c r="X646" s="68"/>
      <c r="Y646" s="73" t="s">
        <v>34</v>
      </c>
      <c r="Z646" s="73"/>
      <c r="AA646" s="73"/>
      <c r="AB646" s="74"/>
    </row>
    <row r="647" spans="1:29" ht="26.25" customHeight="1">
      <c r="A647" s="94"/>
      <c r="B647" s="95"/>
      <c r="C647" s="65"/>
      <c r="D647" s="65"/>
      <c r="E647" s="65"/>
      <c r="F647" s="65"/>
      <c r="G647" s="99"/>
      <c r="H647" s="62"/>
      <c r="I647" s="62"/>
      <c r="J647" s="65"/>
      <c r="K647" s="65"/>
      <c r="L647" s="65"/>
      <c r="M647" s="65"/>
      <c r="N647" s="65"/>
      <c r="O647" s="99"/>
      <c r="P647" s="62"/>
      <c r="Q647" s="62"/>
      <c r="R647" s="62"/>
      <c r="S647" s="62"/>
      <c r="T647" s="65"/>
      <c r="U647" s="65"/>
      <c r="V647" s="65"/>
      <c r="W647" s="69"/>
      <c r="X647" s="70"/>
      <c r="Y647" s="75"/>
      <c r="Z647" s="75"/>
      <c r="AA647" s="75"/>
      <c r="AB647" s="76"/>
    </row>
    <row r="648" spans="1:29" ht="26.25" customHeight="1">
      <c r="A648" s="96"/>
      <c r="B648" s="97"/>
      <c r="C648" s="66"/>
      <c r="D648" s="66"/>
      <c r="E648" s="66"/>
      <c r="F648" s="66"/>
      <c r="G648" s="100"/>
      <c r="H648" s="63"/>
      <c r="I648" s="63"/>
      <c r="J648" s="66"/>
      <c r="K648" s="66"/>
      <c r="L648" s="66"/>
      <c r="M648" s="66"/>
      <c r="N648" s="66"/>
      <c r="O648" s="100"/>
      <c r="P648" s="63"/>
      <c r="Q648" s="63"/>
      <c r="R648" s="63"/>
      <c r="S648" s="63"/>
      <c r="T648" s="66"/>
      <c r="U648" s="66"/>
      <c r="V648" s="66"/>
      <c r="W648" s="71"/>
      <c r="X648" s="72"/>
      <c r="Y648" s="77"/>
      <c r="Z648" s="77"/>
      <c r="AA648" s="77"/>
      <c r="AB648" s="78"/>
    </row>
    <row r="649" spans="1:29" ht="26.25" customHeight="1">
      <c r="A649" s="165" t="s">
        <v>22</v>
      </c>
      <c r="B649" s="165"/>
      <c r="C649" s="165"/>
      <c r="D649" s="165"/>
      <c r="E649" s="165"/>
      <c r="F649" s="165"/>
      <c r="G649" s="165"/>
      <c r="H649" s="165"/>
      <c r="I649" s="165"/>
      <c r="J649" s="165"/>
      <c r="K649" s="165"/>
      <c r="L649" s="165"/>
      <c r="M649" s="1"/>
      <c r="N649" s="1"/>
      <c r="O649" s="1"/>
      <c r="P649" s="2"/>
      <c r="T649" s="227" t="str">
        <f>IF(T625="","",T625+1)</f>
        <v/>
      </c>
      <c r="U649" s="227"/>
      <c r="V649" s="227"/>
      <c r="W649" s="227"/>
      <c r="X649" s="227"/>
      <c r="Y649" s="227"/>
      <c r="Z649" s="227"/>
      <c r="AA649" s="207" t="str">
        <f>IF(T649="","",T649)</f>
        <v/>
      </c>
      <c r="AB649" s="207"/>
      <c r="AC649" s="21"/>
    </row>
    <row r="650" spans="1:29" ht="26.25" customHeight="1">
      <c r="A650" s="166"/>
      <c r="B650" s="166"/>
      <c r="C650" s="166"/>
      <c r="D650" s="166"/>
      <c r="E650" s="166"/>
      <c r="F650" s="167"/>
      <c r="G650" s="167"/>
      <c r="H650" s="167"/>
      <c r="I650" s="167"/>
      <c r="J650" s="167"/>
      <c r="K650" s="167"/>
      <c r="L650" s="167"/>
      <c r="M650" s="168" t="s">
        <v>5</v>
      </c>
      <c r="N650" s="168"/>
      <c r="O650" s="228" t="str">
        <f>IF(O626="","",O626)</f>
        <v/>
      </c>
      <c r="P650" s="228"/>
      <c r="Q650" s="228"/>
      <c r="R650" s="228"/>
      <c r="S650" s="228"/>
      <c r="T650" s="228"/>
      <c r="U650" s="228"/>
      <c r="V650" s="228"/>
      <c r="W650" s="228"/>
      <c r="X650" s="228"/>
      <c r="Y650" s="228"/>
      <c r="Z650" s="228"/>
      <c r="AA650" s="228"/>
      <c r="AB650" s="228"/>
    </row>
    <row r="651" spans="1:29" ht="26.25" customHeight="1">
      <c r="A651" s="170" t="s">
        <v>6</v>
      </c>
      <c r="B651" s="171"/>
      <c r="C651" s="171"/>
      <c r="D651" s="171"/>
      <c r="E651" s="172"/>
      <c r="F651" s="176"/>
      <c r="G651" s="177"/>
      <c r="H651" s="177"/>
      <c r="I651" s="177"/>
      <c r="J651" s="177"/>
      <c r="K651" s="177"/>
      <c r="L651" s="177"/>
      <c r="M651" s="177"/>
      <c r="N651" s="177"/>
      <c r="O651" s="177"/>
      <c r="P651" s="177"/>
      <c r="Q651" s="177"/>
      <c r="R651" s="178"/>
      <c r="S651" s="177"/>
      <c r="T651" s="177"/>
      <c r="U651" s="177"/>
      <c r="V651" s="177"/>
      <c r="W651" s="177"/>
      <c r="X651" s="177"/>
      <c r="Y651" s="177"/>
      <c r="Z651" s="177"/>
      <c r="AA651" s="177"/>
      <c r="AB651" s="179"/>
    </row>
    <row r="652" spans="1:29" ht="26.25" customHeight="1" thickBot="1">
      <c r="A652" s="173"/>
      <c r="B652" s="174"/>
      <c r="C652" s="174"/>
      <c r="D652" s="174"/>
      <c r="E652" s="175"/>
      <c r="F652" s="180"/>
      <c r="G652" s="181"/>
      <c r="H652" s="181"/>
      <c r="I652" s="181"/>
      <c r="J652" s="181"/>
      <c r="K652" s="181"/>
      <c r="L652" s="181"/>
      <c r="M652" s="181"/>
      <c r="N652" s="181"/>
      <c r="O652" s="181"/>
      <c r="P652" s="181"/>
      <c r="Q652" s="181"/>
      <c r="R652" s="182"/>
      <c r="S652" s="181"/>
      <c r="T652" s="181"/>
      <c r="U652" s="181"/>
      <c r="V652" s="181"/>
      <c r="W652" s="181"/>
      <c r="X652" s="181"/>
      <c r="Y652" s="181"/>
      <c r="Z652" s="181"/>
      <c r="AA652" s="181"/>
      <c r="AB652" s="183"/>
    </row>
    <row r="653" spans="1:29" ht="26.25" customHeight="1" thickTop="1">
      <c r="A653" s="154" t="s">
        <v>7</v>
      </c>
      <c r="B653" s="155"/>
      <c r="C653" s="155"/>
      <c r="D653" s="155"/>
      <c r="E653" s="155"/>
      <c r="F653" s="155"/>
      <c r="G653" s="155"/>
      <c r="H653" s="155"/>
      <c r="I653" s="155"/>
      <c r="J653" s="155"/>
      <c r="K653" s="155"/>
      <c r="L653" s="156"/>
      <c r="M653" s="12">
        <v>1</v>
      </c>
      <c r="N653" s="188"/>
      <c r="O653" s="188"/>
      <c r="P653" s="188"/>
      <c r="Q653" s="188"/>
      <c r="R653" s="188"/>
      <c r="S653" s="188"/>
      <c r="T653" s="189"/>
      <c r="U653" s="17">
        <v>3</v>
      </c>
      <c r="V653" s="192"/>
      <c r="W653" s="192"/>
      <c r="X653" s="192"/>
      <c r="Y653" s="192"/>
      <c r="Z653" s="192"/>
      <c r="AA653" s="192"/>
      <c r="AB653" s="193"/>
    </row>
    <row r="654" spans="1:29" ht="26.25" customHeight="1" thickBot="1">
      <c r="A654" s="160" t="s">
        <v>18</v>
      </c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2"/>
      <c r="M654" s="3">
        <v>2</v>
      </c>
      <c r="N654" s="190"/>
      <c r="O654" s="190"/>
      <c r="P654" s="190"/>
      <c r="Q654" s="190"/>
      <c r="R654" s="190"/>
      <c r="S654" s="190"/>
      <c r="T654" s="191"/>
      <c r="U654" s="3">
        <v>4</v>
      </c>
      <c r="V654" s="181"/>
      <c r="W654" s="181"/>
      <c r="X654" s="181"/>
      <c r="Y654" s="181"/>
      <c r="Z654" s="181"/>
      <c r="AA654" s="181"/>
      <c r="AB654" s="183"/>
    </row>
    <row r="655" spans="1:29" ht="26.25" customHeight="1" thickTop="1">
      <c r="A655" s="137" t="s">
        <v>16</v>
      </c>
      <c r="B655" s="138"/>
      <c r="C655" s="138"/>
      <c r="D655" s="138"/>
      <c r="E655" s="139"/>
      <c r="F655" s="5" t="s">
        <v>8</v>
      </c>
      <c r="G655" s="147" t="s">
        <v>141</v>
      </c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1"/>
      <c r="W655" s="148" t="s">
        <v>28</v>
      </c>
      <c r="X655" s="149"/>
      <c r="Y655" s="150"/>
      <c r="Z655" s="151" t="s">
        <v>25</v>
      </c>
      <c r="AA655" s="151"/>
      <c r="AB655" s="152"/>
    </row>
    <row r="656" spans="1:29" ht="26.25" customHeight="1">
      <c r="A656" s="142" t="s">
        <v>10</v>
      </c>
      <c r="B656" s="143"/>
      <c r="C656" s="143"/>
      <c r="D656" s="143"/>
      <c r="E656" s="153"/>
      <c r="F656" s="6">
        <v>1</v>
      </c>
      <c r="G656" s="194"/>
      <c r="H656" s="195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8"/>
      <c r="W656" s="46" t="str">
        <f>IF(I656="","",VLOOKUP(I656,'リスト1(PC入力用)'!$C$2:$E$169,2,FALSE))</f>
        <v/>
      </c>
      <c r="X656" s="47" t="str">
        <f>IF(I656="","",VLOOKUP(I656,'リスト1(PC入力用)'!$C$2:$E$169,3,FALSE))</f>
        <v/>
      </c>
      <c r="Y656" s="22" t="str">
        <f>IF(X656="","",W656+X656)</f>
        <v/>
      </c>
      <c r="Z656" s="201" t="str">
        <f>IF(Y656="","",_xlfn.IFS(Y656=2,"対策の必要なし",Y656=3,"現時点では必要なし",Y656=4,"何らかの対策が必要",Y656=5,"優先的な対策が必要",Y656=6,"即座に対策が必要"))</f>
        <v/>
      </c>
      <c r="AA656" s="202"/>
      <c r="AB656" s="203"/>
    </row>
    <row r="657" spans="1:28" ht="26.25" customHeight="1">
      <c r="A657" s="115" t="s">
        <v>19</v>
      </c>
      <c r="B657" s="116"/>
      <c r="C657" s="116"/>
      <c r="D657" s="116"/>
      <c r="E657" s="135"/>
      <c r="F657" s="6">
        <v>2</v>
      </c>
      <c r="G657" s="194"/>
      <c r="H657" s="195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8"/>
      <c r="W657" s="46" t="str">
        <f>IF(I657="","",VLOOKUP(I657,'リスト1(PC入力用)'!$C$2:$E$169,2,FALSE))</f>
        <v/>
      </c>
      <c r="X657" s="47" t="str">
        <f>IF(I657="","",VLOOKUP(I657,'リスト1(PC入力用)'!$C$2:$E$169,3,FALSE))</f>
        <v/>
      </c>
      <c r="Y657" s="22" t="str">
        <f>IF(X657="","",W657+X657)</f>
        <v/>
      </c>
      <c r="Z657" s="201" t="str">
        <f t="shared" ref="Z657:Z658" si="27">IF(Y657="","",_xlfn.IFS(Y657=2,"対策の必要なし",Y657=3,"現時点では必要なし",Y657=4,"何らかの対策が必要",Y657=5,"優先的な対策が必要",Y657=6,"即座に対策が必要"))</f>
        <v/>
      </c>
      <c r="AA657" s="202"/>
      <c r="AB657" s="203"/>
    </row>
    <row r="658" spans="1:28" ht="26.25" customHeight="1" thickBot="1">
      <c r="A658" s="117"/>
      <c r="B658" s="118"/>
      <c r="C658" s="118"/>
      <c r="D658" s="118"/>
      <c r="E658" s="136"/>
      <c r="F658" s="7">
        <v>3</v>
      </c>
      <c r="G658" s="182"/>
      <c r="H658" s="196"/>
      <c r="I658" s="199"/>
      <c r="J658" s="199"/>
      <c r="K658" s="199"/>
      <c r="L658" s="199"/>
      <c r="M658" s="199"/>
      <c r="N658" s="199"/>
      <c r="O658" s="199"/>
      <c r="P658" s="199"/>
      <c r="Q658" s="199"/>
      <c r="R658" s="199"/>
      <c r="S658" s="199"/>
      <c r="T658" s="199"/>
      <c r="U658" s="199"/>
      <c r="V658" s="200"/>
      <c r="W658" s="46" t="str">
        <f>IF(I658="","",VLOOKUP(I658,'リスト1(PC入力用)'!$C$2:$E$169,2,FALSE))</f>
        <v/>
      </c>
      <c r="X658" s="47" t="str">
        <f>IF(I658="","",VLOOKUP(I658,'リスト1(PC入力用)'!$C$2:$E$169,3,FALSE))</f>
        <v/>
      </c>
      <c r="Y658" s="23" t="str">
        <f>IF(X658="","",W658+X658)</f>
        <v/>
      </c>
      <c r="Z658" s="201" t="str">
        <f t="shared" si="27"/>
        <v/>
      </c>
      <c r="AA658" s="202"/>
      <c r="AB658" s="203"/>
    </row>
    <row r="659" spans="1:28" ht="26.25" customHeight="1" thickTop="1">
      <c r="A659" s="137" t="s">
        <v>17</v>
      </c>
      <c r="B659" s="138"/>
      <c r="C659" s="138"/>
      <c r="D659" s="138"/>
      <c r="E659" s="139"/>
      <c r="F659" s="8" t="s">
        <v>8</v>
      </c>
      <c r="G659" s="11" t="s">
        <v>30</v>
      </c>
      <c r="H659" s="225" t="s">
        <v>23</v>
      </c>
      <c r="I659" s="226"/>
      <c r="J659" s="226"/>
      <c r="K659" s="147" t="s">
        <v>24</v>
      </c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  <c r="AA659" s="140"/>
      <c r="AB659" s="141"/>
    </row>
    <row r="660" spans="1:28" ht="26.25" customHeight="1">
      <c r="A660" s="142" t="s">
        <v>33</v>
      </c>
      <c r="B660" s="143"/>
      <c r="C660" s="143"/>
      <c r="D660" s="143"/>
      <c r="E660" s="143"/>
      <c r="F660" s="9"/>
      <c r="G660" s="34" t="str">
        <f>IF(F660="","",VLOOKUP(F660,F656:Y658,20,FALSE))</f>
        <v/>
      </c>
      <c r="H660" s="219" t="str">
        <f>IF(F660="","",VLOOKUP(F660,F656:AB658,21,FALSE))</f>
        <v/>
      </c>
      <c r="I660" s="220"/>
      <c r="J660" s="221"/>
      <c r="K660" s="194"/>
      <c r="L660" s="195"/>
      <c r="M660" s="186"/>
      <c r="N660" s="184"/>
      <c r="O660" s="184"/>
      <c r="P660" s="184"/>
      <c r="Q660" s="184"/>
      <c r="R660" s="184"/>
      <c r="S660" s="184"/>
      <c r="T660" s="187"/>
      <c r="U660" s="184"/>
      <c r="V660" s="184"/>
      <c r="W660" s="184"/>
      <c r="X660" s="184"/>
      <c r="Y660" s="184"/>
      <c r="Z660" s="184"/>
      <c r="AA660" s="184"/>
      <c r="AB660" s="185"/>
    </row>
    <row r="661" spans="1:28" ht="26.25" customHeight="1">
      <c r="A661" s="115" t="s">
        <v>31</v>
      </c>
      <c r="B661" s="116"/>
      <c r="C661" s="116"/>
      <c r="D661" s="116"/>
      <c r="E661" s="116"/>
      <c r="F661" s="9"/>
      <c r="G661" s="34" t="str">
        <f>IF(F661="","",VLOOKUP(F661,F656:Y658,20,FALSE))</f>
        <v/>
      </c>
      <c r="H661" s="219" t="str">
        <f>IF(F661="","",VLOOKUP(F661,F656:AB658,21,FALSE))</f>
        <v/>
      </c>
      <c r="I661" s="220"/>
      <c r="J661" s="221"/>
      <c r="K661" s="194"/>
      <c r="L661" s="195"/>
      <c r="M661" s="186"/>
      <c r="N661" s="184"/>
      <c r="O661" s="184"/>
      <c r="P661" s="184"/>
      <c r="Q661" s="184"/>
      <c r="R661" s="184"/>
      <c r="S661" s="184"/>
      <c r="T661" s="187"/>
      <c r="U661" s="184"/>
      <c r="V661" s="184"/>
      <c r="W661" s="184"/>
      <c r="X661" s="184"/>
      <c r="Y661" s="184"/>
      <c r="Z661" s="184"/>
      <c r="AA661" s="184"/>
      <c r="AB661" s="185"/>
    </row>
    <row r="662" spans="1:28" ht="26.25" customHeight="1" thickBot="1">
      <c r="A662" s="117"/>
      <c r="B662" s="118"/>
      <c r="C662" s="118"/>
      <c r="D662" s="118"/>
      <c r="E662" s="118"/>
      <c r="F662" s="10"/>
      <c r="G662" s="34" t="str">
        <f>IF(F662="","",VLOOKUP(F662,F656:Y658,20,FALSE))</f>
        <v/>
      </c>
      <c r="H662" s="222" t="str">
        <f>IF(F662="","",VLOOKUP(F662,F656:AB658,21,FALSE))</f>
        <v/>
      </c>
      <c r="I662" s="223"/>
      <c r="J662" s="224"/>
      <c r="K662" s="182"/>
      <c r="L662" s="196"/>
      <c r="M662" s="204"/>
      <c r="N662" s="181"/>
      <c r="O662" s="181"/>
      <c r="P662" s="181"/>
      <c r="Q662" s="181"/>
      <c r="R662" s="181"/>
      <c r="S662" s="181"/>
      <c r="T662" s="205"/>
      <c r="U662" s="184"/>
      <c r="V662" s="184"/>
      <c r="W662" s="184"/>
      <c r="X662" s="184"/>
      <c r="Y662" s="184"/>
      <c r="Z662" s="184"/>
      <c r="AA662" s="184"/>
      <c r="AB662" s="185"/>
    </row>
    <row r="663" spans="1:28" ht="26.25" customHeight="1" thickTop="1">
      <c r="A663" s="123" t="s">
        <v>13</v>
      </c>
      <c r="B663" s="124"/>
      <c r="C663" s="124"/>
      <c r="D663" s="124"/>
      <c r="E663" s="124"/>
      <c r="F663" s="229"/>
      <c r="G663" s="230"/>
      <c r="H663" s="230"/>
      <c r="I663" s="230"/>
      <c r="J663" s="230"/>
      <c r="K663" s="230"/>
      <c r="L663" s="230"/>
      <c r="M663" s="230"/>
      <c r="N663" s="230"/>
      <c r="O663" s="230"/>
      <c r="P663" s="230"/>
      <c r="Q663" s="230"/>
      <c r="R663" s="230"/>
      <c r="S663" s="230"/>
      <c r="T663" s="230"/>
      <c r="U663" s="230"/>
      <c r="V663" s="230"/>
      <c r="W663" s="230"/>
      <c r="X663" s="230"/>
      <c r="Y663" s="131" t="s">
        <v>35</v>
      </c>
      <c r="Z663" s="131"/>
      <c r="AA663" s="131"/>
      <c r="AB663" s="132"/>
    </row>
    <row r="664" spans="1:28" ht="26.25" customHeight="1" thickBot="1">
      <c r="A664" s="125"/>
      <c r="B664" s="126"/>
      <c r="C664" s="126"/>
      <c r="D664" s="126"/>
      <c r="E664" s="126"/>
      <c r="F664" s="231"/>
      <c r="G664" s="232"/>
      <c r="H664" s="232"/>
      <c r="I664" s="232"/>
      <c r="J664" s="232"/>
      <c r="K664" s="232"/>
      <c r="L664" s="232"/>
      <c r="M664" s="232"/>
      <c r="N664" s="232"/>
      <c r="O664" s="232"/>
      <c r="P664" s="232"/>
      <c r="Q664" s="232"/>
      <c r="R664" s="232"/>
      <c r="S664" s="232"/>
      <c r="T664" s="232"/>
      <c r="U664" s="232"/>
      <c r="V664" s="232"/>
      <c r="W664" s="232"/>
      <c r="X664" s="232"/>
      <c r="Y664" s="133"/>
      <c r="Z664" s="133"/>
      <c r="AA664" s="133"/>
      <c r="AB664" s="134"/>
    </row>
    <row r="665" spans="1:28" ht="26.25" customHeight="1" thickTop="1">
      <c r="A665" s="101" t="s">
        <v>11</v>
      </c>
      <c r="B665" s="208" t="str">
        <f>IF(B641="","",B641)</f>
        <v/>
      </c>
      <c r="C665" s="209"/>
      <c r="D665" s="209"/>
      <c r="E665" s="210"/>
      <c r="F665" s="112" t="s">
        <v>12</v>
      </c>
      <c r="G665" s="14" t="s">
        <v>14</v>
      </c>
      <c r="H665" s="15">
        <v>2</v>
      </c>
      <c r="I665" s="13">
        <v>3</v>
      </c>
      <c r="J665" s="15">
        <v>4</v>
      </c>
      <c r="K665" s="15">
        <v>5</v>
      </c>
      <c r="L665" s="16">
        <v>6</v>
      </c>
      <c r="M665" s="16">
        <v>7</v>
      </c>
      <c r="N665" s="16">
        <v>8</v>
      </c>
      <c r="O665" s="16">
        <v>9</v>
      </c>
      <c r="P665" s="16">
        <v>10</v>
      </c>
      <c r="Q665" s="15">
        <v>11</v>
      </c>
      <c r="R665" s="16">
        <v>12</v>
      </c>
      <c r="S665" s="16">
        <v>13</v>
      </c>
      <c r="T665" s="16">
        <v>14</v>
      </c>
      <c r="U665" s="16">
        <v>15</v>
      </c>
      <c r="V665" s="16">
        <v>16</v>
      </c>
      <c r="W665" s="16">
        <v>17</v>
      </c>
      <c r="X665" s="16">
        <v>18</v>
      </c>
      <c r="Y665" s="16">
        <v>19</v>
      </c>
      <c r="Z665" s="18">
        <v>20</v>
      </c>
      <c r="AA665" s="86"/>
      <c r="AB665" s="87"/>
    </row>
    <row r="666" spans="1:28" ht="26.25" customHeight="1">
      <c r="A666" s="101"/>
      <c r="B666" s="211"/>
      <c r="C666" s="212"/>
      <c r="D666" s="212"/>
      <c r="E666" s="213"/>
      <c r="F666" s="113"/>
      <c r="G666" s="217"/>
      <c r="H666" s="217"/>
      <c r="I666" s="217"/>
      <c r="J666" s="217"/>
      <c r="K666" s="217"/>
      <c r="L666" s="217"/>
      <c r="M666" s="217"/>
      <c r="N666" s="217"/>
      <c r="O666" s="217"/>
      <c r="P666" s="217"/>
      <c r="Q666" s="217"/>
      <c r="R666" s="217"/>
      <c r="S666" s="217"/>
      <c r="T666" s="217"/>
      <c r="U666" s="217"/>
      <c r="V666" s="217"/>
      <c r="W666" s="217"/>
      <c r="X666" s="217"/>
      <c r="Y666" s="217"/>
      <c r="Z666" s="217"/>
      <c r="AA666" s="88"/>
      <c r="AB666" s="89"/>
    </row>
    <row r="667" spans="1:28" ht="26.25" customHeight="1">
      <c r="A667" s="101"/>
      <c r="B667" s="211"/>
      <c r="C667" s="212"/>
      <c r="D667" s="212"/>
      <c r="E667" s="213"/>
      <c r="F667" s="113"/>
      <c r="G667" s="217"/>
      <c r="H667" s="217"/>
      <c r="I667" s="217"/>
      <c r="J667" s="217"/>
      <c r="K667" s="217"/>
      <c r="L667" s="217"/>
      <c r="M667" s="217"/>
      <c r="N667" s="217"/>
      <c r="O667" s="217"/>
      <c r="P667" s="217"/>
      <c r="Q667" s="217"/>
      <c r="R667" s="217"/>
      <c r="S667" s="217"/>
      <c r="T667" s="217"/>
      <c r="U667" s="217"/>
      <c r="V667" s="217"/>
      <c r="W667" s="217"/>
      <c r="X667" s="217"/>
      <c r="Y667" s="217"/>
      <c r="Z667" s="217"/>
      <c r="AA667" s="88"/>
      <c r="AB667" s="89"/>
    </row>
    <row r="668" spans="1:28" ht="26.25" customHeight="1">
      <c r="A668" s="102"/>
      <c r="B668" s="214"/>
      <c r="C668" s="215"/>
      <c r="D668" s="215"/>
      <c r="E668" s="216"/>
      <c r="F668" s="114"/>
      <c r="G668" s="218"/>
      <c r="H668" s="218"/>
      <c r="I668" s="218"/>
      <c r="J668" s="218"/>
      <c r="K668" s="218"/>
      <c r="L668" s="218"/>
      <c r="M668" s="218"/>
      <c r="N668" s="218"/>
      <c r="O668" s="218"/>
      <c r="P668" s="218"/>
      <c r="Q668" s="218"/>
      <c r="R668" s="218"/>
      <c r="S668" s="218"/>
      <c r="T668" s="218"/>
      <c r="U668" s="218"/>
      <c r="V668" s="218"/>
      <c r="W668" s="218"/>
      <c r="X668" s="218"/>
      <c r="Y668" s="218"/>
      <c r="Z668" s="218"/>
      <c r="AA668" s="90"/>
      <c r="AB668" s="91"/>
    </row>
    <row r="669" spans="1:28" ht="26.25" customHeight="1">
      <c r="A669" s="28"/>
      <c r="B669" s="29"/>
      <c r="C669" s="29"/>
      <c r="D669" s="29"/>
      <c r="E669" s="29"/>
      <c r="F669" s="28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27"/>
      <c r="Z669" s="27"/>
      <c r="AA669" s="26"/>
      <c r="AB669" s="26"/>
    </row>
    <row r="670" spans="1:28" ht="26.25" customHeight="1">
      <c r="A670" s="92" t="s">
        <v>9</v>
      </c>
      <c r="B670" s="93"/>
      <c r="C670" s="64" t="s">
        <v>21</v>
      </c>
      <c r="D670" s="64"/>
      <c r="E670" s="64"/>
      <c r="F670" s="64"/>
      <c r="G670" s="98"/>
      <c r="H670" s="61" t="s">
        <v>15</v>
      </c>
      <c r="I670" s="61"/>
      <c r="J670" s="64" t="s">
        <v>20</v>
      </c>
      <c r="K670" s="64"/>
      <c r="L670" s="64"/>
      <c r="M670" s="64"/>
      <c r="N670" s="64"/>
      <c r="O670" s="98"/>
      <c r="P670" s="61" t="s">
        <v>29</v>
      </c>
      <c r="Q670" s="61"/>
      <c r="R670" s="61"/>
      <c r="S670" s="61"/>
      <c r="T670" s="64" t="s">
        <v>26</v>
      </c>
      <c r="U670" s="64"/>
      <c r="V670" s="64"/>
      <c r="W670" s="67" t="s">
        <v>23</v>
      </c>
      <c r="X670" s="68"/>
      <c r="Y670" s="73" t="s">
        <v>34</v>
      </c>
      <c r="Z670" s="73"/>
      <c r="AA670" s="73"/>
      <c r="AB670" s="74"/>
    </row>
    <row r="671" spans="1:28" ht="26.25" customHeight="1">
      <c r="A671" s="94"/>
      <c r="B671" s="95"/>
      <c r="C671" s="65"/>
      <c r="D671" s="65"/>
      <c r="E671" s="65"/>
      <c r="F671" s="65"/>
      <c r="G671" s="99"/>
      <c r="H671" s="62"/>
      <c r="I671" s="62"/>
      <c r="J671" s="65"/>
      <c r="K671" s="65"/>
      <c r="L671" s="65"/>
      <c r="M671" s="65"/>
      <c r="N671" s="65"/>
      <c r="O671" s="99"/>
      <c r="P671" s="62"/>
      <c r="Q671" s="62"/>
      <c r="R671" s="62"/>
      <c r="S671" s="62"/>
      <c r="T671" s="65"/>
      <c r="U671" s="65"/>
      <c r="V671" s="65"/>
      <c r="W671" s="69"/>
      <c r="X671" s="70"/>
      <c r="Y671" s="75"/>
      <c r="Z671" s="75"/>
      <c r="AA671" s="75"/>
      <c r="AB671" s="76"/>
    </row>
    <row r="672" spans="1:28" ht="26.25" customHeight="1">
      <c r="A672" s="96"/>
      <c r="B672" s="97"/>
      <c r="C672" s="66"/>
      <c r="D672" s="66"/>
      <c r="E672" s="66"/>
      <c r="F672" s="66"/>
      <c r="G672" s="100"/>
      <c r="H672" s="63"/>
      <c r="I672" s="63"/>
      <c r="J672" s="66"/>
      <c r="K672" s="66"/>
      <c r="L672" s="66"/>
      <c r="M672" s="66"/>
      <c r="N672" s="66"/>
      <c r="O672" s="100"/>
      <c r="P672" s="63"/>
      <c r="Q672" s="63"/>
      <c r="R672" s="63"/>
      <c r="S672" s="63"/>
      <c r="T672" s="66"/>
      <c r="U672" s="66"/>
      <c r="V672" s="66"/>
      <c r="W672" s="71"/>
      <c r="X672" s="72"/>
      <c r="Y672" s="77"/>
      <c r="Z672" s="77"/>
      <c r="AA672" s="77"/>
      <c r="AB672" s="78"/>
    </row>
    <row r="673" spans="1:29" ht="26.25" customHeight="1">
      <c r="A673" s="165" t="s">
        <v>22</v>
      </c>
      <c r="B673" s="165"/>
      <c r="C673" s="165"/>
      <c r="D673" s="165"/>
      <c r="E673" s="165"/>
      <c r="F673" s="165"/>
      <c r="G673" s="165"/>
      <c r="H673" s="165"/>
      <c r="I673" s="165"/>
      <c r="J673" s="165"/>
      <c r="K673" s="165"/>
      <c r="L673" s="165"/>
      <c r="M673" s="1"/>
      <c r="N673" s="1"/>
      <c r="O673" s="1"/>
      <c r="P673" s="2"/>
      <c r="T673" s="227" t="str">
        <f>IF(T649="","",T649+1)</f>
        <v/>
      </c>
      <c r="U673" s="227"/>
      <c r="V673" s="227"/>
      <c r="W673" s="227"/>
      <c r="X673" s="227"/>
      <c r="Y673" s="227"/>
      <c r="Z673" s="227"/>
      <c r="AA673" s="207" t="str">
        <f>IF(T673="","",T673)</f>
        <v/>
      </c>
      <c r="AB673" s="207"/>
      <c r="AC673" s="21"/>
    </row>
    <row r="674" spans="1:29" ht="26.25" customHeight="1">
      <c r="A674" s="166"/>
      <c r="B674" s="166"/>
      <c r="C674" s="166"/>
      <c r="D674" s="166"/>
      <c r="E674" s="166"/>
      <c r="F674" s="167"/>
      <c r="G674" s="167"/>
      <c r="H674" s="167"/>
      <c r="I674" s="167"/>
      <c r="J674" s="167"/>
      <c r="K674" s="167"/>
      <c r="L674" s="167"/>
      <c r="M674" s="168" t="s">
        <v>5</v>
      </c>
      <c r="N674" s="168"/>
      <c r="O674" s="228" t="str">
        <f>IF(O650="","",O650)</f>
        <v/>
      </c>
      <c r="P674" s="228"/>
      <c r="Q674" s="228"/>
      <c r="R674" s="228"/>
      <c r="S674" s="228"/>
      <c r="T674" s="228"/>
      <c r="U674" s="228"/>
      <c r="V674" s="228"/>
      <c r="W674" s="228"/>
      <c r="X674" s="228"/>
      <c r="Y674" s="228"/>
      <c r="Z674" s="228"/>
      <c r="AA674" s="228"/>
      <c r="AB674" s="228"/>
    </row>
    <row r="675" spans="1:29" ht="26.25" customHeight="1">
      <c r="A675" s="170" t="s">
        <v>6</v>
      </c>
      <c r="B675" s="171"/>
      <c r="C675" s="171"/>
      <c r="D675" s="171"/>
      <c r="E675" s="172"/>
      <c r="F675" s="176"/>
      <c r="G675" s="177"/>
      <c r="H675" s="177"/>
      <c r="I675" s="177"/>
      <c r="J675" s="177"/>
      <c r="K675" s="177"/>
      <c r="L675" s="177"/>
      <c r="M675" s="177"/>
      <c r="N675" s="177"/>
      <c r="O675" s="177"/>
      <c r="P675" s="177"/>
      <c r="Q675" s="177"/>
      <c r="R675" s="178"/>
      <c r="S675" s="177"/>
      <c r="T675" s="177"/>
      <c r="U675" s="177"/>
      <c r="V675" s="177"/>
      <c r="W675" s="177"/>
      <c r="X675" s="177"/>
      <c r="Y675" s="177"/>
      <c r="Z675" s="177"/>
      <c r="AA675" s="177"/>
      <c r="AB675" s="179"/>
    </row>
    <row r="676" spans="1:29" ht="26.25" customHeight="1" thickBot="1">
      <c r="A676" s="173"/>
      <c r="B676" s="174"/>
      <c r="C676" s="174"/>
      <c r="D676" s="174"/>
      <c r="E676" s="175"/>
      <c r="F676" s="180"/>
      <c r="G676" s="181"/>
      <c r="H676" s="181"/>
      <c r="I676" s="181"/>
      <c r="J676" s="181"/>
      <c r="K676" s="181"/>
      <c r="L676" s="181"/>
      <c r="M676" s="181"/>
      <c r="N676" s="181"/>
      <c r="O676" s="181"/>
      <c r="P676" s="181"/>
      <c r="Q676" s="181"/>
      <c r="R676" s="182"/>
      <c r="S676" s="181"/>
      <c r="T676" s="181"/>
      <c r="U676" s="181"/>
      <c r="V676" s="181"/>
      <c r="W676" s="181"/>
      <c r="X676" s="181"/>
      <c r="Y676" s="181"/>
      <c r="Z676" s="181"/>
      <c r="AA676" s="181"/>
      <c r="AB676" s="183"/>
    </row>
    <row r="677" spans="1:29" ht="26.25" customHeight="1" thickTop="1">
      <c r="A677" s="154" t="s">
        <v>7</v>
      </c>
      <c r="B677" s="155"/>
      <c r="C677" s="155"/>
      <c r="D677" s="155"/>
      <c r="E677" s="155"/>
      <c r="F677" s="155"/>
      <c r="G677" s="155"/>
      <c r="H677" s="155"/>
      <c r="I677" s="155"/>
      <c r="J677" s="155"/>
      <c r="K677" s="155"/>
      <c r="L677" s="156"/>
      <c r="M677" s="12">
        <v>1</v>
      </c>
      <c r="N677" s="188"/>
      <c r="O677" s="188"/>
      <c r="P677" s="188"/>
      <c r="Q677" s="188"/>
      <c r="R677" s="188"/>
      <c r="S677" s="188"/>
      <c r="T677" s="189"/>
      <c r="U677" s="17">
        <v>3</v>
      </c>
      <c r="V677" s="192"/>
      <c r="W677" s="192"/>
      <c r="X677" s="192"/>
      <c r="Y677" s="192"/>
      <c r="Z677" s="192"/>
      <c r="AA677" s="192"/>
      <c r="AB677" s="193"/>
    </row>
    <row r="678" spans="1:29" ht="26.25" customHeight="1" thickBot="1">
      <c r="A678" s="160" t="s">
        <v>18</v>
      </c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2"/>
      <c r="M678" s="3">
        <v>2</v>
      </c>
      <c r="N678" s="190"/>
      <c r="O678" s="190"/>
      <c r="P678" s="190"/>
      <c r="Q678" s="190"/>
      <c r="R678" s="190"/>
      <c r="S678" s="190"/>
      <c r="T678" s="191"/>
      <c r="U678" s="3">
        <v>4</v>
      </c>
      <c r="V678" s="181"/>
      <c r="W678" s="181"/>
      <c r="X678" s="181"/>
      <c r="Y678" s="181"/>
      <c r="Z678" s="181"/>
      <c r="AA678" s="181"/>
      <c r="AB678" s="183"/>
    </row>
    <row r="679" spans="1:29" ht="26.25" customHeight="1" thickTop="1">
      <c r="A679" s="137" t="s">
        <v>16</v>
      </c>
      <c r="B679" s="138"/>
      <c r="C679" s="138"/>
      <c r="D679" s="138"/>
      <c r="E679" s="139"/>
      <c r="F679" s="5" t="s">
        <v>8</v>
      </c>
      <c r="G679" s="147" t="s">
        <v>141</v>
      </c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1"/>
      <c r="W679" s="148" t="s">
        <v>28</v>
      </c>
      <c r="X679" s="149"/>
      <c r="Y679" s="150"/>
      <c r="Z679" s="151" t="s">
        <v>25</v>
      </c>
      <c r="AA679" s="151"/>
      <c r="AB679" s="152"/>
    </row>
    <row r="680" spans="1:29" ht="26.25" customHeight="1">
      <c r="A680" s="142" t="s">
        <v>10</v>
      </c>
      <c r="B680" s="143"/>
      <c r="C680" s="143"/>
      <c r="D680" s="143"/>
      <c r="E680" s="153"/>
      <c r="F680" s="6">
        <v>1</v>
      </c>
      <c r="G680" s="194"/>
      <c r="H680" s="195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8"/>
      <c r="W680" s="46" t="str">
        <f>IF(I680="","",VLOOKUP(I680,'リスト1(PC入力用)'!$C$2:$E$169,2,FALSE))</f>
        <v/>
      </c>
      <c r="X680" s="47" t="str">
        <f>IF(I680="","",VLOOKUP(I680,'リスト1(PC入力用)'!$C$2:$E$169,3,FALSE))</f>
        <v/>
      </c>
      <c r="Y680" s="22" t="str">
        <f>IF(X680="","",W680+X680)</f>
        <v/>
      </c>
      <c r="Z680" s="201" t="str">
        <f>IF(Y680="","",_xlfn.IFS(Y680=2,"対策の必要なし",Y680=3,"現時点では必要なし",Y680=4,"何らかの対策が必要",Y680=5,"優先的な対策が必要",Y680=6,"即座に対策が必要"))</f>
        <v/>
      </c>
      <c r="AA680" s="202"/>
      <c r="AB680" s="203"/>
    </row>
    <row r="681" spans="1:29" ht="26.25" customHeight="1">
      <c r="A681" s="115" t="s">
        <v>19</v>
      </c>
      <c r="B681" s="116"/>
      <c r="C681" s="116"/>
      <c r="D681" s="116"/>
      <c r="E681" s="135"/>
      <c r="F681" s="6">
        <v>2</v>
      </c>
      <c r="G681" s="194"/>
      <c r="H681" s="195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8"/>
      <c r="W681" s="46" t="str">
        <f>IF(I681="","",VLOOKUP(I681,'リスト1(PC入力用)'!$C$2:$E$169,2,FALSE))</f>
        <v/>
      </c>
      <c r="X681" s="47" t="str">
        <f>IF(I681="","",VLOOKUP(I681,'リスト1(PC入力用)'!$C$2:$E$169,3,FALSE))</f>
        <v/>
      </c>
      <c r="Y681" s="22" t="str">
        <f>IF(X681="","",W681+X681)</f>
        <v/>
      </c>
      <c r="Z681" s="201" t="str">
        <f t="shared" ref="Z681:Z682" si="28">IF(Y681="","",_xlfn.IFS(Y681=2,"対策の必要なし",Y681=3,"現時点では必要なし",Y681=4,"何らかの対策が必要",Y681=5,"優先的な対策が必要",Y681=6,"即座に対策が必要"))</f>
        <v/>
      </c>
      <c r="AA681" s="202"/>
      <c r="AB681" s="203"/>
    </row>
    <row r="682" spans="1:29" ht="26.25" customHeight="1" thickBot="1">
      <c r="A682" s="117"/>
      <c r="B682" s="118"/>
      <c r="C682" s="118"/>
      <c r="D682" s="118"/>
      <c r="E682" s="136"/>
      <c r="F682" s="7">
        <v>3</v>
      </c>
      <c r="G682" s="182"/>
      <c r="H682" s="196"/>
      <c r="I682" s="199"/>
      <c r="J682" s="199"/>
      <c r="K682" s="199"/>
      <c r="L682" s="199"/>
      <c r="M682" s="199"/>
      <c r="N682" s="199"/>
      <c r="O682" s="199"/>
      <c r="P682" s="199"/>
      <c r="Q682" s="199"/>
      <c r="R682" s="199"/>
      <c r="S682" s="199"/>
      <c r="T682" s="199"/>
      <c r="U682" s="199"/>
      <c r="V682" s="200"/>
      <c r="W682" s="46" t="str">
        <f>IF(I682="","",VLOOKUP(I682,'リスト1(PC入力用)'!$C$2:$E$169,2,FALSE))</f>
        <v/>
      </c>
      <c r="X682" s="47" t="str">
        <f>IF(I682="","",VLOOKUP(I682,'リスト1(PC入力用)'!$C$2:$E$169,3,FALSE))</f>
        <v/>
      </c>
      <c r="Y682" s="23" t="str">
        <f>IF(X682="","",W682+X682)</f>
        <v/>
      </c>
      <c r="Z682" s="201" t="str">
        <f t="shared" si="28"/>
        <v/>
      </c>
      <c r="AA682" s="202"/>
      <c r="AB682" s="203"/>
    </row>
    <row r="683" spans="1:29" ht="26.25" customHeight="1" thickTop="1">
      <c r="A683" s="137" t="s">
        <v>17</v>
      </c>
      <c r="B683" s="138"/>
      <c r="C683" s="138"/>
      <c r="D683" s="138"/>
      <c r="E683" s="139"/>
      <c r="F683" s="8" t="s">
        <v>8</v>
      </c>
      <c r="G683" s="11" t="s">
        <v>30</v>
      </c>
      <c r="H683" s="225" t="s">
        <v>23</v>
      </c>
      <c r="I683" s="226"/>
      <c r="J683" s="226"/>
      <c r="K683" s="147" t="s">
        <v>24</v>
      </c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  <c r="AA683" s="140"/>
      <c r="AB683" s="141"/>
    </row>
    <row r="684" spans="1:29" ht="26.25" customHeight="1">
      <c r="A684" s="142" t="s">
        <v>33</v>
      </c>
      <c r="B684" s="143"/>
      <c r="C684" s="143"/>
      <c r="D684" s="143"/>
      <c r="E684" s="143"/>
      <c r="F684" s="9"/>
      <c r="G684" s="34" t="str">
        <f>IF(F684="","",VLOOKUP(F684,F680:Y682,20,FALSE))</f>
        <v/>
      </c>
      <c r="H684" s="219" t="str">
        <f>IF(F684="","",VLOOKUP(F684,F680:AB682,21,FALSE))</f>
        <v/>
      </c>
      <c r="I684" s="220"/>
      <c r="J684" s="221"/>
      <c r="K684" s="194"/>
      <c r="L684" s="195"/>
      <c r="M684" s="186"/>
      <c r="N684" s="184"/>
      <c r="O684" s="184"/>
      <c r="P684" s="184"/>
      <c r="Q684" s="184"/>
      <c r="R684" s="184"/>
      <c r="S684" s="184"/>
      <c r="T684" s="187"/>
      <c r="U684" s="184"/>
      <c r="V684" s="184"/>
      <c r="W684" s="184"/>
      <c r="X684" s="184"/>
      <c r="Y684" s="184"/>
      <c r="Z684" s="184"/>
      <c r="AA684" s="184"/>
      <c r="AB684" s="185"/>
    </row>
    <row r="685" spans="1:29" ht="26.25" customHeight="1">
      <c r="A685" s="115" t="s">
        <v>31</v>
      </c>
      <c r="B685" s="116"/>
      <c r="C685" s="116"/>
      <c r="D685" s="116"/>
      <c r="E685" s="116"/>
      <c r="F685" s="9"/>
      <c r="G685" s="34" t="str">
        <f>IF(F685="","",VLOOKUP(F685,F680:Y682,20,FALSE))</f>
        <v/>
      </c>
      <c r="H685" s="219" t="str">
        <f>IF(F685="","",VLOOKUP(F685,F680:AB682,21,FALSE))</f>
        <v/>
      </c>
      <c r="I685" s="220"/>
      <c r="J685" s="221"/>
      <c r="K685" s="194"/>
      <c r="L685" s="195"/>
      <c r="M685" s="186"/>
      <c r="N685" s="184"/>
      <c r="O685" s="184"/>
      <c r="P685" s="184"/>
      <c r="Q685" s="184"/>
      <c r="R685" s="184"/>
      <c r="S685" s="184"/>
      <c r="T685" s="187"/>
      <c r="U685" s="184"/>
      <c r="V685" s="184"/>
      <c r="W685" s="184"/>
      <c r="X685" s="184"/>
      <c r="Y685" s="184"/>
      <c r="Z685" s="184"/>
      <c r="AA685" s="184"/>
      <c r="AB685" s="185"/>
    </row>
    <row r="686" spans="1:29" ht="26.25" customHeight="1" thickBot="1">
      <c r="A686" s="117"/>
      <c r="B686" s="118"/>
      <c r="C686" s="118"/>
      <c r="D686" s="118"/>
      <c r="E686" s="118"/>
      <c r="F686" s="10"/>
      <c r="G686" s="34" t="str">
        <f>IF(F686="","",VLOOKUP(F686,F680:Y682,20,FALSE))</f>
        <v/>
      </c>
      <c r="H686" s="222" t="str">
        <f>IF(F686="","",VLOOKUP(F686,F680:AB682,21,FALSE))</f>
        <v/>
      </c>
      <c r="I686" s="223"/>
      <c r="J686" s="224"/>
      <c r="K686" s="182"/>
      <c r="L686" s="196"/>
      <c r="M686" s="204"/>
      <c r="N686" s="181"/>
      <c r="O686" s="181"/>
      <c r="P686" s="181"/>
      <c r="Q686" s="181"/>
      <c r="R686" s="181"/>
      <c r="S686" s="181"/>
      <c r="T686" s="205"/>
      <c r="U686" s="184"/>
      <c r="V686" s="184"/>
      <c r="W686" s="184"/>
      <c r="X686" s="184"/>
      <c r="Y686" s="184"/>
      <c r="Z686" s="184"/>
      <c r="AA686" s="184"/>
      <c r="AB686" s="185"/>
    </row>
    <row r="687" spans="1:29" ht="26.25" customHeight="1" thickTop="1">
      <c r="A687" s="123" t="s">
        <v>13</v>
      </c>
      <c r="B687" s="124"/>
      <c r="C687" s="124"/>
      <c r="D687" s="124"/>
      <c r="E687" s="124"/>
      <c r="F687" s="229"/>
      <c r="G687" s="230"/>
      <c r="H687" s="230"/>
      <c r="I687" s="230"/>
      <c r="J687" s="230"/>
      <c r="K687" s="230"/>
      <c r="L687" s="230"/>
      <c r="M687" s="230"/>
      <c r="N687" s="230"/>
      <c r="O687" s="230"/>
      <c r="P687" s="230"/>
      <c r="Q687" s="230"/>
      <c r="R687" s="230"/>
      <c r="S687" s="230"/>
      <c r="T687" s="230"/>
      <c r="U687" s="230"/>
      <c r="V687" s="230"/>
      <c r="W687" s="230"/>
      <c r="X687" s="230"/>
      <c r="Y687" s="131" t="s">
        <v>35</v>
      </c>
      <c r="Z687" s="131"/>
      <c r="AA687" s="131"/>
      <c r="AB687" s="132"/>
    </row>
    <row r="688" spans="1:29" ht="26.25" customHeight="1" thickBot="1">
      <c r="A688" s="125"/>
      <c r="B688" s="126"/>
      <c r="C688" s="126"/>
      <c r="D688" s="126"/>
      <c r="E688" s="126"/>
      <c r="F688" s="231"/>
      <c r="G688" s="232"/>
      <c r="H688" s="232"/>
      <c r="I688" s="232"/>
      <c r="J688" s="232"/>
      <c r="K688" s="232"/>
      <c r="L688" s="232"/>
      <c r="M688" s="232"/>
      <c r="N688" s="232"/>
      <c r="O688" s="232"/>
      <c r="P688" s="232"/>
      <c r="Q688" s="232"/>
      <c r="R688" s="232"/>
      <c r="S688" s="232"/>
      <c r="T688" s="232"/>
      <c r="U688" s="232"/>
      <c r="V688" s="232"/>
      <c r="W688" s="232"/>
      <c r="X688" s="232"/>
      <c r="Y688" s="133"/>
      <c r="Z688" s="133"/>
      <c r="AA688" s="133"/>
      <c r="AB688" s="134"/>
    </row>
    <row r="689" spans="1:29" ht="26.25" customHeight="1" thickTop="1">
      <c r="A689" s="101" t="s">
        <v>11</v>
      </c>
      <c r="B689" s="208" t="str">
        <f>IF(B665="","",B665)</f>
        <v/>
      </c>
      <c r="C689" s="209"/>
      <c r="D689" s="209"/>
      <c r="E689" s="210"/>
      <c r="F689" s="112" t="s">
        <v>12</v>
      </c>
      <c r="G689" s="14" t="s">
        <v>14</v>
      </c>
      <c r="H689" s="15">
        <v>2</v>
      </c>
      <c r="I689" s="13">
        <v>3</v>
      </c>
      <c r="J689" s="15">
        <v>4</v>
      </c>
      <c r="K689" s="15">
        <v>5</v>
      </c>
      <c r="L689" s="16">
        <v>6</v>
      </c>
      <c r="M689" s="16">
        <v>7</v>
      </c>
      <c r="N689" s="16">
        <v>8</v>
      </c>
      <c r="O689" s="16">
        <v>9</v>
      </c>
      <c r="P689" s="16">
        <v>10</v>
      </c>
      <c r="Q689" s="15">
        <v>11</v>
      </c>
      <c r="R689" s="16">
        <v>12</v>
      </c>
      <c r="S689" s="16">
        <v>13</v>
      </c>
      <c r="T689" s="16">
        <v>14</v>
      </c>
      <c r="U689" s="16">
        <v>15</v>
      </c>
      <c r="V689" s="16">
        <v>16</v>
      </c>
      <c r="W689" s="16">
        <v>17</v>
      </c>
      <c r="X689" s="16">
        <v>18</v>
      </c>
      <c r="Y689" s="16">
        <v>19</v>
      </c>
      <c r="Z689" s="18">
        <v>20</v>
      </c>
      <c r="AA689" s="86"/>
      <c r="AB689" s="87"/>
    </row>
    <row r="690" spans="1:29" ht="26.25" customHeight="1">
      <c r="A690" s="101"/>
      <c r="B690" s="211"/>
      <c r="C690" s="212"/>
      <c r="D690" s="212"/>
      <c r="E690" s="213"/>
      <c r="F690" s="113"/>
      <c r="G690" s="217"/>
      <c r="H690" s="217"/>
      <c r="I690" s="217"/>
      <c r="J690" s="217"/>
      <c r="K690" s="217"/>
      <c r="L690" s="217"/>
      <c r="M690" s="217"/>
      <c r="N690" s="217"/>
      <c r="O690" s="217"/>
      <c r="P690" s="217"/>
      <c r="Q690" s="217"/>
      <c r="R690" s="217"/>
      <c r="S690" s="217"/>
      <c r="T690" s="217"/>
      <c r="U690" s="217"/>
      <c r="V690" s="217"/>
      <c r="W690" s="217"/>
      <c r="X690" s="217"/>
      <c r="Y690" s="217"/>
      <c r="Z690" s="217"/>
      <c r="AA690" s="88"/>
      <c r="AB690" s="89"/>
    </row>
    <row r="691" spans="1:29" ht="26.25" customHeight="1">
      <c r="A691" s="101"/>
      <c r="B691" s="211"/>
      <c r="C691" s="212"/>
      <c r="D691" s="212"/>
      <c r="E691" s="213"/>
      <c r="F691" s="113"/>
      <c r="G691" s="217"/>
      <c r="H691" s="217"/>
      <c r="I691" s="217"/>
      <c r="J691" s="217"/>
      <c r="K691" s="217"/>
      <c r="L691" s="217"/>
      <c r="M691" s="217"/>
      <c r="N691" s="217"/>
      <c r="O691" s="217"/>
      <c r="P691" s="217"/>
      <c r="Q691" s="217"/>
      <c r="R691" s="217"/>
      <c r="S691" s="217"/>
      <c r="T691" s="217"/>
      <c r="U691" s="217"/>
      <c r="V691" s="217"/>
      <c r="W691" s="217"/>
      <c r="X691" s="217"/>
      <c r="Y691" s="217"/>
      <c r="Z691" s="217"/>
      <c r="AA691" s="88"/>
      <c r="AB691" s="89"/>
    </row>
    <row r="692" spans="1:29" ht="26.25" customHeight="1">
      <c r="A692" s="102"/>
      <c r="B692" s="214"/>
      <c r="C692" s="215"/>
      <c r="D692" s="215"/>
      <c r="E692" s="216"/>
      <c r="F692" s="114"/>
      <c r="G692" s="218"/>
      <c r="H692" s="218"/>
      <c r="I692" s="218"/>
      <c r="J692" s="218"/>
      <c r="K692" s="218"/>
      <c r="L692" s="218"/>
      <c r="M692" s="218"/>
      <c r="N692" s="218"/>
      <c r="O692" s="218"/>
      <c r="P692" s="218"/>
      <c r="Q692" s="218"/>
      <c r="R692" s="218"/>
      <c r="S692" s="218"/>
      <c r="T692" s="218"/>
      <c r="U692" s="218"/>
      <c r="V692" s="218"/>
      <c r="W692" s="218"/>
      <c r="X692" s="218"/>
      <c r="Y692" s="218"/>
      <c r="Z692" s="218"/>
      <c r="AA692" s="90"/>
      <c r="AB692" s="91"/>
    </row>
    <row r="693" spans="1:29" ht="26.25" customHeight="1">
      <c r="A693" s="28"/>
      <c r="B693" s="29"/>
      <c r="C693" s="29"/>
      <c r="D693" s="29"/>
      <c r="E693" s="29"/>
      <c r="F693" s="28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27"/>
      <c r="Z693" s="27"/>
      <c r="AA693" s="26"/>
      <c r="AB693" s="26"/>
    </row>
    <row r="694" spans="1:29" ht="26.25" customHeight="1">
      <c r="A694" s="92" t="s">
        <v>9</v>
      </c>
      <c r="B694" s="93"/>
      <c r="C694" s="64" t="s">
        <v>21</v>
      </c>
      <c r="D694" s="64"/>
      <c r="E694" s="64"/>
      <c r="F694" s="64"/>
      <c r="G694" s="98"/>
      <c r="H694" s="61" t="s">
        <v>15</v>
      </c>
      <c r="I694" s="61"/>
      <c r="J694" s="64" t="s">
        <v>20</v>
      </c>
      <c r="K694" s="64"/>
      <c r="L694" s="64"/>
      <c r="M694" s="64"/>
      <c r="N694" s="64"/>
      <c r="O694" s="98"/>
      <c r="P694" s="61" t="s">
        <v>29</v>
      </c>
      <c r="Q694" s="61"/>
      <c r="R694" s="61"/>
      <c r="S694" s="61"/>
      <c r="T694" s="64" t="s">
        <v>26</v>
      </c>
      <c r="U694" s="64"/>
      <c r="V694" s="64"/>
      <c r="W694" s="67" t="s">
        <v>23</v>
      </c>
      <c r="X694" s="68"/>
      <c r="Y694" s="73" t="s">
        <v>34</v>
      </c>
      <c r="Z694" s="73"/>
      <c r="AA694" s="73"/>
      <c r="AB694" s="74"/>
    </row>
    <row r="695" spans="1:29" ht="26.25" customHeight="1">
      <c r="A695" s="94"/>
      <c r="B695" s="95"/>
      <c r="C695" s="65"/>
      <c r="D695" s="65"/>
      <c r="E695" s="65"/>
      <c r="F695" s="65"/>
      <c r="G695" s="99"/>
      <c r="H695" s="62"/>
      <c r="I695" s="62"/>
      <c r="J695" s="65"/>
      <c r="K695" s="65"/>
      <c r="L695" s="65"/>
      <c r="M695" s="65"/>
      <c r="N695" s="65"/>
      <c r="O695" s="99"/>
      <c r="P695" s="62"/>
      <c r="Q695" s="62"/>
      <c r="R695" s="62"/>
      <c r="S695" s="62"/>
      <c r="T695" s="65"/>
      <c r="U695" s="65"/>
      <c r="V695" s="65"/>
      <c r="W695" s="69"/>
      <c r="X695" s="70"/>
      <c r="Y695" s="75"/>
      <c r="Z695" s="75"/>
      <c r="AA695" s="75"/>
      <c r="AB695" s="76"/>
    </row>
    <row r="696" spans="1:29" ht="26.25" customHeight="1">
      <c r="A696" s="96"/>
      <c r="B696" s="97"/>
      <c r="C696" s="66"/>
      <c r="D696" s="66"/>
      <c r="E696" s="66"/>
      <c r="F696" s="66"/>
      <c r="G696" s="100"/>
      <c r="H696" s="63"/>
      <c r="I696" s="63"/>
      <c r="J696" s="66"/>
      <c r="K696" s="66"/>
      <c r="L696" s="66"/>
      <c r="M696" s="66"/>
      <c r="N696" s="66"/>
      <c r="O696" s="100"/>
      <c r="P696" s="63"/>
      <c r="Q696" s="63"/>
      <c r="R696" s="63"/>
      <c r="S696" s="63"/>
      <c r="T696" s="66"/>
      <c r="U696" s="66"/>
      <c r="V696" s="66"/>
      <c r="W696" s="71"/>
      <c r="X696" s="72"/>
      <c r="Y696" s="77"/>
      <c r="Z696" s="77"/>
      <c r="AA696" s="77"/>
      <c r="AB696" s="78"/>
    </row>
    <row r="697" spans="1:29" ht="26.25" customHeight="1">
      <c r="A697" s="165" t="s">
        <v>22</v>
      </c>
      <c r="B697" s="165"/>
      <c r="C697" s="165"/>
      <c r="D697" s="165"/>
      <c r="E697" s="165"/>
      <c r="F697" s="165"/>
      <c r="G697" s="165"/>
      <c r="H697" s="165"/>
      <c r="I697" s="165"/>
      <c r="J697" s="165"/>
      <c r="K697" s="165"/>
      <c r="L697" s="165"/>
      <c r="M697" s="1"/>
      <c r="N697" s="1"/>
      <c r="O697" s="1"/>
      <c r="P697" s="2"/>
      <c r="T697" s="227" t="str">
        <f>IF(T673="","",T673+1)</f>
        <v/>
      </c>
      <c r="U697" s="227"/>
      <c r="V697" s="227"/>
      <c r="W697" s="227"/>
      <c r="X697" s="227"/>
      <c r="Y697" s="227"/>
      <c r="Z697" s="227"/>
      <c r="AA697" s="207" t="str">
        <f>IF(T697="","",T697)</f>
        <v/>
      </c>
      <c r="AB697" s="207"/>
      <c r="AC697" s="21"/>
    </row>
    <row r="698" spans="1:29" ht="26.25" customHeight="1">
      <c r="A698" s="166"/>
      <c r="B698" s="166"/>
      <c r="C698" s="166"/>
      <c r="D698" s="166"/>
      <c r="E698" s="166"/>
      <c r="F698" s="167"/>
      <c r="G698" s="167"/>
      <c r="H698" s="167"/>
      <c r="I698" s="167"/>
      <c r="J698" s="167"/>
      <c r="K698" s="167"/>
      <c r="L698" s="167"/>
      <c r="M698" s="168" t="s">
        <v>5</v>
      </c>
      <c r="N698" s="168"/>
      <c r="O698" s="228" t="str">
        <f>IF(O674="","",O674)</f>
        <v/>
      </c>
      <c r="P698" s="228"/>
      <c r="Q698" s="228"/>
      <c r="R698" s="228"/>
      <c r="S698" s="228"/>
      <c r="T698" s="228"/>
      <c r="U698" s="228"/>
      <c r="V698" s="228"/>
      <c r="W698" s="228"/>
      <c r="X698" s="228"/>
      <c r="Y698" s="228"/>
      <c r="Z698" s="228"/>
      <c r="AA698" s="228"/>
      <c r="AB698" s="228"/>
    </row>
    <row r="699" spans="1:29" ht="26.25" customHeight="1">
      <c r="A699" s="170" t="s">
        <v>6</v>
      </c>
      <c r="B699" s="171"/>
      <c r="C699" s="171"/>
      <c r="D699" s="171"/>
      <c r="E699" s="172"/>
      <c r="F699" s="176"/>
      <c r="G699" s="177"/>
      <c r="H699" s="177"/>
      <c r="I699" s="177"/>
      <c r="J699" s="177"/>
      <c r="K699" s="177"/>
      <c r="L699" s="177"/>
      <c r="M699" s="177"/>
      <c r="N699" s="177"/>
      <c r="O699" s="177"/>
      <c r="P699" s="177"/>
      <c r="Q699" s="177"/>
      <c r="R699" s="178"/>
      <c r="S699" s="177"/>
      <c r="T699" s="177"/>
      <c r="U699" s="177"/>
      <c r="V699" s="177"/>
      <c r="W699" s="177"/>
      <c r="X699" s="177"/>
      <c r="Y699" s="177"/>
      <c r="Z699" s="177"/>
      <c r="AA699" s="177"/>
      <c r="AB699" s="179"/>
    </row>
    <row r="700" spans="1:29" ht="26.25" customHeight="1" thickBot="1">
      <c r="A700" s="173"/>
      <c r="B700" s="174"/>
      <c r="C700" s="174"/>
      <c r="D700" s="174"/>
      <c r="E700" s="175"/>
      <c r="F700" s="180"/>
      <c r="G700" s="181"/>
      <c r="H700" s="181"/>
      <c r="I700" s="181"/>
      <c r="J700" s="181"/>
      <c r="K700" s="181"/>
      <c r="L700" s="181"/>
      <c r="M700" s="181"/>
      <c r="N700" s="181"/>
      <c r="O700" s="181"/>
      <c r="P700" s="181"/>
      <c r="Q700" s="181"/>
      <c r="R700" s="182"/>
      <c r="S700" s="181"/>
      <c r="T700" s="181"/>
      <c r="U700" s="181"/>
      <c r="V700" s="181"/>
      <c r="W700" s="181"/>
      <c r="X700" s="181"/>
      <c r="Y700" s="181"/>
      <c r="Z700" s="181"/>
      <c r="AA700" s="181"/>
      <c r="AB700" s="183"/>
    </row>
    <row r="701" spans="1:29" ht="26.25" customHeight="1" thickTop="1">
      <c r="A701" s="154" t="s">
        <v>7</v>
      </c>
      <c r="B701" s="155"/>
      <c r="C701" s="155"/>
      <c r="D701" s="155"/>
      <c r="E701" s="155"/>
      <c r="F701" s="155"/>
      <c r="G701" s="155"/>
      <c r="H701" s="155"/>
      <c r="I701" s="155"/>
      <c r="J701" s="155"/>
      <c r="K701" s="155"/>
      <c r="L701" s="156"/>
      <c r="M701" s="12">
        <v>1</v>
      </c>
      <c r="N701" s="188"/>
      <c r="O701" s="188"/>
      <c r="P701" s="188"/>
      <c r="Q701" s="188"/>
      <c r="R701" s="188"/>
      <c r="S701" s="188"/>
      <c r="T701" s="189"/>
      <c r="U701" s="17">
        <v>3</v>
      </c>
      <c r="V701" s="192"/>
      <c r="W701" s="192"/>
      <c r="X701" s="192"/>
      <c r="Y701" s="192"/>
      <c r="Z701" s="192"/>
      <c r="AA701" s="192"/>
      <c r="AB701" s="193"/>
    </row>
    <row r="702" spans="1:29" ht="26.25" customHeight="1" thickBot="1">
      <c r="A702" s="160" t="s">
        <v>18</v>
      </c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2"/>
      <c r="M702" s="3">
        <v>2</v>
      </c>
      <c r="N702" s="190"/>
      <c r="O702" s="190"/>
      <c r="P702" s="190"/>
      <c r="Q702" s="190"/>
      <c r="R702" s="190"/>
      <c r="S702" s="190"/>
      <c r="T702" s="191"/>
      <c r="U702" s="3">
        <v>4</v>
      </c>
      <c r="V702" s="181"/>
      <c r="W702" s="181"/>
      <c r="X702" s="181"/>
      <c r="Y702" s="181"/>
      <c r="Z702" s="181"/>
      <c r="AA702" s="181"/>
      <c r="AB702" s="183"/>
    </row>
    <row r="703" spans="1:29" ht="26.25" customHeight="1" thickTop="1">
      <c r="A703" s="137" t="s">
        <v>16</v>
      </c>
      <c r="B703" s="138"/>
      <c r="C703" s="138"/>
      <c r="D703" s="138"/>
      <c r="E703" s="139"/>
      <c r="F703" s="5" t="s">
        <v>8</v>
      </c>
      <c r="G703" s="147" t="s">
        <v>141</v>
      </c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1"/>
      <c r="W703" s="148" t="s">
        <v>28</v>
      </c>
      <c r="X703" s="149"/>
      <c r="Y703" s="150"/>
      <c r="Z703" s="151" t="s">
        <v>25</v>
      </c>
      <c r="AA703" s="151"/>
      <c r="AB703" s="152"/>
    </row>
    <row r="704" spans="1:29" ht="26.25" customHeight="1">
      <c r="A704" s="142" t="s">
        <v>10</v>
      </c>
      <c r="B704" s="143"/>
      <c r="C704" s="143"/>
      <c r="D704" s="143"/>
      <c r="E704" s="153"/>
      <c r="F704" s="6">
        <v>1</v>
      </c>
      <c r="G704" s="194"/>
      <c r="H704" s="195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8"/>
      <c r="W704" s="46" t="str">
        <f>IF(I704="","",VLOOKUP(I704,'リスト1(PC入力用)'!$C$2:$E$169,2,FALSE))</f>
        <v/>
      </c>
      <c r="X704" s="47" t="str">
        <f>IF(I704="","",VLOOKUP(I704,'リスト1(PC入力用)'!$C$2:$E$169,3,FALSE))</f>
        <v/>
      </c>
      <c r="Y704" s="22" t="str">
        <f>IF(X704="","",W704+X704)</f>
        <v/>
      </c>
      <c r="Z704" s="201" t="str">
        <f>IF(Y704="","",_xlfn.IFS(Y704=2,"対策の必要なし",Y704=3,"現時点では必要なし",Y704=4,"何らかの対策が必要",Y704=5,"優先的な対策が必要",Y704=6,"即座に対策が必要"))</f>
        <v/>
      </c>
      <c r="AA704" s="202"/>
      <c r="AB704" s="203"/>
    </row>
    <row r="705" spans="1:28" ht="26.25" customHeight="1">
      <c r="A705" s="115" t="s">
        <v>19</v>
      </c>
      <c r="B705" s="116"/>
      <c r="C705" s="116"/>
      <c r="D705" s="116"/>
      <c r="E705" s="135"/>
      <c r="F705" s="6">
        <v>2</v>
      </c>
      <c r="G705" s="194"/>
      <c r="H705" s="195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8"/>
      <c r="W705" s="46" t="str">
        <f>IF(I705="","",VLOOKUP(I705,'リスト1(PC入力用)'!$C$2:$E$169,2,FALSE))</f>
        <v/>
      </c>
      <c r="X705" s="47" t="str">
        <f>IF(I705="","",VLOOKUP(I705,'リスト1(PC入力用)'!$C$2:$E$169,3,FALSE))</f>
        <v/>
      </c>
      <c r="Y705" s="22" t="str">
        <f>IF(X705="","",W705+X705)</f>
        <v/>
      </c>
      <c r="Z705" s="201" t="str">
        <f t="shared" ref="Z705:Z706" si="29">IF(Y705="","",_xlfn.IFS(Y705=2,"対策の必要なし",Y705=3,"現時点では必要なし",Y705=4,"何らかの対策が必要",Y705=5,"優先的な対策が必要",Y705=6,"即座に対策が必要"))</f>
        <v/>
      </c>
      <c r="AA705" s="202"/>
      <c r="AB705" s="203"/>
    </row>
    <row r="706" spans="1:28" ht="26.25" customHeight="1" thickBot="1">
      <c r="A706" s="117"/>
      <c r="B706" s="118"/>
      <c r="C706" s="118"/>
      <c r="D706" s="118"/>
      <c r="E706" s="136"/>
      <c r="F706" s="7">
        <v>3</v>
      </c>
      <c r="G706" s="182"/>
      <c r="H706" s="196"/>
      <c r="I706" s="199"/>
      <c r="J706" s="199"/>
      <c r="K706" s="199"/>
      <c r="L706" s="199"/>
      <c r="M706" s="199"/>
      <c r="N706" s="199"/>
      <c r="O706" s="199"/>
      <c r="P706" s="199"/>
      <c r="Q706" s="199"/>
      <c r="R706" s="199"/>
      <c r="S706" s="199"/>
      <c r="T706" s="199"/>
      <c r="U706" s="199"/>
      <c r="V706" s="200"/>
      <c r="W706" s="46" t="str">
        <f>IF(I706="","",VLOOKUP(I706,'リスト1(PC入力用)'!$C$2:$E$169,2,FALSE))</f>
        <v/>
      </c>
      <c r="X706" s="47" t="str">
        <f>IF(I706="","",VLOOKUP(I706,'リスト1(PC入力用)'!$C$2:$E$169,3,FALSE))</f>
        <v/>
      </c>
      <c r="Y706" s="23" t="str">
        <f>IF(X706="","",W706+X706)</f>
        <v/>
      </c>
      <c r="Z706" s="201" t="str">
        <f t="shared" si="29"/>
        <v/>
      </c>
      <c r="AA706" s="202"/>
      <c r="AB706" s="203"/>
    </row>
    <row r="707" spans="1:28" ht="26.25" customHeight="1" thickTop="1">
      <c r="A707" s="137" t="s">
        <v>17</v>
      </c>
      <c r="B707" s="138"/>
      <c r="C707" s="138"/>
      <c r="D707" s="138"/>
      <c r="E707" s="139"/>
      <c r="F707" s="8" t="s">
        <v>8</v>
      </c>
      <c r="G707" s="11" t="s">
        <v>30</v>
      </c>
      <c r="H707" s="225" t="s">
        <v>23</v>
      </c>
      <c r="I707" s="226"/>
      <c r="J707" s="226"/>
      <c r="K707" s="147" t="s">
        <v>24</v>
      </c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  <c r="AA707" s="140"/>
      <c r="AB707" s="141"/>
    </row>
    <row r="708" spans="1:28" ht="26.25" customHeight="1">
      <c r="A708" s="142" t="s">
        <v>33</v>
      </c>
      <c r="B708" s="143"/>
      <c r="C708" s="143"/>
      <c r="D708" s="143"/>
      <c r="E708" s="143"/>
      <c r="F708" s="9"/>
      <c r="G708" s="34" t="str">
        <f>IF(F708="","",VLOOKUP(F708,F704:Y706,20,FALSE))</f>
        <v/>
      </c>
      <c r="H708" s="219" t="str">
        <f>IF(F708="","",VLOOKUP(F708,F704:AB706,21,FALSE))</f>
        <v/>
      </c>
      <c r="I708" s="220"/>
      <c r="J708" s="221"/>
      <c r="K708" s="194"/>
      <c r="L708" s="195"/>
      <c r="M708" s="186"/>
      <c r="N708" s="184"/>
      <c r="O708" s="184"/>
      <c r="P708" s="184"/>
      <c r="Q708" s="184"/>
      <c r="R708" s="184"/>
      <c r="S708" s="184"/>
      <c r="T708" s="187"/>
      <c r="U708" s="184"/>
      <c r="V708" s="184"/>
      <c r="W708" s="184"/>
      <c r="X708" s="184"/>
      <c r="Y708" s="184"/>
      <c r="Z708" s="184"/>
      <c r="AA708" s="184"/>
      <c r="AB708" s="185"/>
    </row>
    <row r="709" spans="1:28" ht="26.25" customHeight="1">
      <c r="A709" s="115" t="s">
        <v>31</v>
      </c>
      <c r="B709" s="116"/>
      <c r="C709" s="116"/>
      <c r="D709" s="116"/>
      <c r="E709" s="116"/>
      <c r="F709" s="9"/>
      <c r="G709" s="34" t="str">
        <f>IF(F709="","",VLOOKUP(F709,F704:Y706,20,FALSE))</f>
        <v/>
      </c>
      <c r="H709" s="219" t="str">
        <f>IF(F709="","",VLOOKUP(F709,F704:AB706,21,FALSE))</f>
        <v/>
      </c>
      <c r="I709" s="220"/>
      <c r="J709" s="221"/>
      <c r="K709" s="194"/>
      <c r="L709" s="195"/>
      <c r="M709" s="186"/>
      <c r="N709" s="184"/>
      <c r="O709" s="184"/>
      <c r="P709" s="184"/>
      <c r="Q709" s="184"/>
      <c r="R709" s="184"/>
      <c r="S709" s="184"/>
      <c r="T709" s="187"/>
      <c r="U709" s="184"/>
      <c r="V709" s="184"/>
      <c r="W709" s="184"/>
      <c r="X709" s="184"/>
      <c r="Y709" s="184"/>
      <c r="Z709" s="184"/>
      <c r="AA709" s="184"/>
      <c r="AB709" s="185"/>
    </row>
    <row r="710" spans="1:28" ht="26.25" customHeight="1" thickBot="1">
      <c r="A710" s="117"/>
      <c r="B710" s="118"/>
      <c r="C710" s="118"/>
      <c r="D710" s="118"/>
      <c r="E710" s="118"/>
      <c r="F710" s="10"/>
      <c r="G710" s="34" t="str">
        <f>IF(F710="","",VLOOKUP(F710,F704:Y706,20,FALSE))</f>
        <v/>
      </c>
      <c r="H710" s="222" t="str">
        <f>IF(F710="","",VLOOKUP(F710,F704:AB706,21,FALSE))</f>
        <v/>
      </c>
      <c r="I710" s="223"/>
      <c r="J710" s="224"/>
      <c r="K710" s="182"/>
      <c r="L710" s="196"/>
      <c r="M710" s="204"/>
      <c r="N710" s="181"/>
      <c r="O710" s="181"/>
      <c r="P710" s="181"/>
      <c r="Q710" s="181"/>
      <c r="R710" s="181"/>
      <c r="S710" s="181"/>
      <c r="T710" s="205"/>
      <c r="U710" s="184"/>
      <c r="V710" s="184"/>
      <c r="W710" s="184"/>
      <c r="X710" s="184"/>
      <c r="Y710" s="184"/>
      <c r="Z710" s="184"/>
      <c r="AA710" s="184"/>
      <c r="AB710" s="185"/>
    </row>
    <row r="711" spans="1:28" ht="26.25" customHeight="1" thickTop="1">
      <c r="A711" s="123" t="s">
        <v>13</v>
      </c>
      <c r="B711" s="124"/>
      <c r="C711" s="124"/>
      <c r="D711" s="124"/>
      <c r="E711" s="124"/>
      <c r="F711" s="229"/>
      <c r="G711" s="230"/>
      <c r="H711" s="230"/>
      <c r="I711" s="230"/>
      <c r="J711" s="230"/>
      <c r="K711" s="230"/>
      <c r="L711" s="230"/>
      <c r="M711" s="230"/>
      <c r="N711" s="230"/>
      <c r="O711" s="230"/>
      <c r="P711" s="230"/>
      <c r="Q711" s="230"/>
      <c r="R711" s="230"/>
      <c r="S711" s="230"/>
      <c r="T711" s="230"/>
      <c r="U711" s="230"/>
      <c r="V711" s="230"/>
      <c r="W711" s="230"/>
      <c r="X711" s="230"/>
      <c r="Y711" s="131" t="s">
        <v>35</v>
      </c>
      <c r="Z711" s="131"/>
      <c r="AA711" s="131"/>
      <c r="AB711" s="132"/>
    </row>
    <row r="712" spans="1:28" ht="26.25" customHeight="1" thickBot="1">
      <c r="A712" s="125"/>
      <c r="B712" s="126"/>
      <c r="C712" s="126"/>
      <c r="D712" s="126"/>
      <c r="E712" s="126"/>
      <c r="F712" s="231"/>
      <c r="G712" s="232"/>
      <c r="H712" s="232"/>
      <c r="I712" s="232"/>
      <c r="J712" s="232"/>
      <c r="K712" s="232"/>
      <c r="L712" s="232"/>
      <c r="M712" s="232"/>
      <c r="N712" s="232"/>
      <c r="O712" s="232"/>
      <c r="P712" s="232"/>
      <c r="Q712" s="232"/>
      <c r="R712" s="232"/>
      <c r="S712" s="232"/>
      <c r="T712" s="232"/>
      <c r="U712" s="232"/>
      <c r="V712" s="232"/>
      <c r="W712" s="232"/>
      <c r="X712" s="232"/>
      <c r="Y712" s="133"/>
      <c r="Z712" s="133"/>
      <c r="AA712" s="133"/>
      <c r="AB712" s="134"/>
    </row>
    <row r="713" spans="1:28" ht="26.25" customHeight="1" thickTop="1">
      <c r="A713" s="101" t="s">
        <v>11</v>
      </c>
      <c r="B713" s="208" t="str">
        <f>IF(B689="","",B689)</f>
        <v/>
      </c>
      <c r="C713" s="209"/>
      <c r="D713" s="209"/>
      <c r="E713" s="210"/>
      <c r="F713" s="112" t="s">
        <v>12</v>
      </c>
      <c r="G713" s="14" t="s">
        <v>14</v>
      </c>
      <c r="H713" s="15">
        <v>2</v>
      </c>
      <c r="I713" s="13">
        <v>3</v>
      </c>
      <c r="J713" s="15">
        <v>4</v>
      </c>
      <c r="K713" s="15">
        <v>5</v>
      </c>
      <c r="L713" s="16">
        <v>6</v>
      </c>
      <c r="M713" s="16">
        <v>7</v>
      </c>
      <c r="N713" s="16">
        <v>8</v>
      </c>
      <c r="O713" s="16">
        <v>9</v>
      </c>
      <c r="P713" s="16">
        <v>10</v>
      </c>
      <c r="Q713" s="15">
        <v>11</v>
      </c>
      <c r="R713" s="16">
        <v>12</v>
      </c>
      <c r="S713" s="16">
        <v>13</v>
      </c>
      <c r="T713" s="16">
        <v>14</v>
      </c>
      <c r="U713" s="16">
        <v>15</v>
      </c>
      <c r="V713" s="16">
        <v>16</v>
      </c>
      <c r="W713" s="16">
        <v>17</v>
      </c>
      <c r="X713" s="16">
        <v>18</v>
      </c>
      <c r="Y713" s="16">
        <v>19</v>
      </c>
      <c r="Z713" s="18">
        <v>20</v>
      </c>
      <c r="AA713" s="86"/>
      <c r="AB713" s="87"/>
    </row>
    <row r="714" spans="1:28" ht="26.25" customHeight="1">
      <c r="A714" s="101"/>
      <c r="B714" s="211"/>
      <c r="C714" s="212"/>
      <c r="D714" s="212"/>
      <c r="E714" s="213"/>
      <c r="F714" s="113"/>
      <c r="G714" s="217"/>
      <c r="H714" s="217"/>
      <c r="I714" s="217"/>
      <c r="J714" s="217"/>
      <c r="K714" s="217"/>
      <c r="L714" s="217"/>
      <c r="M714" s="217"/>
      <c r="N714" s="217"/>
      <c r="O714" s="217"/>
      <c r="P714" s="217"/>
      <c r="Q714" s="217"/>
      <c r="R714" s="217"/>
      <c r="S714" s="217"/>
      <c r="T714" s="217"/>
      <c r="U714" s="217"/>
      <c r="V714" s="217"/>
      <c r="W714" s="217"/>
      <c r="X714" s="217"/>
      <c r="Y714" s="217"/>
      <c r="Z714" s="217"/>
      <c r="AA714" s="88"/>
      <c r="AB714" s="89"/>
    </row>
    <row r="715" spans="1:28" ht="26.25" customHeight="1">
      <c r="A715" s="101"/>
      <c r="B715" s="211"/>
      <c r="C715" s="212"/>
      <c r="D715" s="212"/>
      <c r="E715" s="213"/>
      <c r="F715" s="113"/>
      <c r="G715" s="217"/>
      <c r="H715" s="217"/>
      <c r="I715" s="217"/>
      <c r="J715" s="217"/>
      <c r="K715" s="217"/>
      <c r="L715" s="217"/>
      <c r="M715" s="217"/>
      <c r="N715" s="217"/>
      <c r="O715" s="217"/>
      <c r="P715" s="217"/>
      <c r="Q715" s="217"/>
      <c r="R715" s="217"/>
      <c r="S715" s="217"/>
      <c r="T715" s="217"/>
      <c r="U715" s="217"/>
      <c r="V715" s="217"/>
      <c r="W715" s="217"/>
      <c r="X715" s="217"/>
      <c r="Y715" s="217"/>
      <c r="Z715" s="217"/>
      <c r="AA715" s="88"/>
      <c r="AB715" s="89"/>
    </row>
    <row r="716" spans="1:28" ht="26.25" customHeight="1">
      <c r="A716" s="102"/>
      <c r="B716" s="214"/>
      <c r="C716" s="215"/>
      <c r="D716" s="215"/>
      <c r="E716" s="216"/>
      <c r="F716" s="114"/>
      <c r="G716" s="218"/>
      <c r="H716" s="218"/>
      <c r="I716" s="218"/>
      <c r="J716" s="218"/>
      <c r="K716" s="218"/>
      <c r="L716" s="218"/>
      <c r="M716" s="218"/>
      <c r="N716" s="218"/>
      <c r="O716" s="218"/>
      <c r="P716" s="218"/>
      <c r="Q716" s="218"/>
      <c r="R716" s="218"/>
      <c r="S716" s="218"/>
      <c r="T716" s="218"/>
      <c r="U716" s="218"/>
      <c r="V716" s="218"/>
      <c r="W716" s="218"/>
      <c r="X716" s="218"/>
      <c r="Y716" s="218"/>
      <c r="Z716" s="218"/>
      <c r="AA716" s="90"/>
      <c r="AB716" s="91"/>
    </row>
    <row r="717" spans="1:28" ht="26.25" customHeight="1">
      <c r="A717" s="28"/>
      <c r="B717" s="29"/>
      <c r="C717" s="29"/>
      <c r="D717" s="29"/>
      <c r="E717" s="29"/>
      <c r="F717" s="28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27"/>
      <c r="Z717" s="27"/>
      <c r="AA717" s="26"/>
      <c r="AB717" s="26"/>
    </row>
    <row r="718" spans="1:28" ht="26.25" customHeight="1">
      <c r="A718" s="92" t="s">
        <v>9</v>
      </c>
      <c r="B718" s="93"/>
      <c r="C718" s="64" t="s">
        <v>21</v>
      </c>
      <c r="D718" s="64"/>
      <c r="E718" s="64"/>
      <c r="F718" s="64"/>
      <c r="G718" s="98"/>
      <c r="H718" s="61" t="s">
        <v>15</v>
      </c>
      <c r="I718" s="61"/>
      <c r="J718" s="64" t="s">
        <v>20</v>
      </c>
      <c r="K718" s="64"/>
      <c r="L718" s="64"/>
      <c r="M718" s="64"/>
      <c r="N718" s="64"/>
      <c r="O718" s="98"/>
      <c r="P718" s="61" t="s">
        <v>29</v>
      </c>
      <c r="Q718" s="61"/>
      <c r="R718" s="61"/>
      <c r="S718" s="61"/>
      <c r="T718" s="64" t="s">
        <v>26</v>
      </c>
      <c r="U718" s="64"/>
      <c r="V718" s="64"/>
      <c r="W718" s="67" t="s">
        <v>23</v>
      </c>
      <c r="X718" s="68"/>
      <c r="Y718" s="73" t="s">
        <v>34</v>
      </c>
      <c r="Z718" s="73"/>
      <c r="AA718" s="73"/>
      <c r="AB718" s="74"/>
    </row>
    <row r="719" spans="1:28" ht="26.25" customHeight="1">
      <c r="A719" s="94"/>
      <c r="B719" s="95"/>
      <c r="C719" s="65"/>
      <c r="D719" s="65"/>
      <c r="E719" s="65"/>
      <c r="F719" s="65"/>
      <c r="G719" s="99"/>
      <c r="H719" s="62"/>
      <c r="I719" s="62"/>
      <c r="J719" s="65"/>
      <c r="K719" s="65"/>
      <c r="L719" s="65"/>
      <c r="M719" s="65"/>
      <c r="N719" s="65"/>
      <c r="O719" s="99"/>
      <c r="P719" s="62"/>
      <c r="Q719" s="62"/>
      <c r="R719" s="62"/>
      <c r="S719" s="62"/>
      <c r="T719" s="65"/>
      <c r="U719" s="65"/>
      <c r="V719" s="65"/>
      <c r="W719" s="69"/>
      <c r="X719" s="70"/>
      <c r="Y719" s="75"/>
      <c r="Z719" s="75"/>
      <c r="AA719" s="75"/>
      <c r="AB719" s="76"/>
    </row>
    <row r="720" spans="1:28" ht="26.25" customHeight="1">
      <c r="A720" s="96"/>
      <c r="B720" s="97"/>
      <c r="C720" s="66"/>
      <c r="D720" s="66"/>
      <c r="E720" s="66"/>
      <c r="F720" s="66"/>
      <c r="G720" s="100"/>
      <c r="H720" s="63"/>
      <c r="I720" s="63"/>
      <c r="J720" s="66"/>
      <c r="K720" s="66"/>
      <c r="L720" s="66"/>
      <c r="M720" s="66"/>
      <c r="N720" s="66"/>
      <c r="O720" s="100"/>
      <c r="P720" s="63"/>
      <c r="Q720" s="63"/>
      <c r="R720" s="63"/>
      <c r="S720" s="63"/>
      <c r="T720" s="66"/>
      <c r="U720" s="66"/>
      <c r="V720" s="66"/>
      <c r="W720" s="71"/>
      <c r="X720" s="72"/>
      <c r="Y720" s="77"/>
      <c r="Z720" s="77"/>
      <c r="AA720" s="77"/>
      <c r="AB720" s="78"/>
    </row>
    <row r="721" spans="1:29" ht="26.25" customHeight="1">
      <c r="A721" s="165" t="s">
        <v>22</v>
      </c>
      <c r="B721" s="165"/>
      <c r="C721" s="165"/>
      <c r="D721" s="165"/>
      <c r="E721" s="165"/>
      <c r="F721" s="165"/>
      <c r="G721" s="165"/>
      <c r="H721" s="165"/>
      <c r="I721" s="165"/>
      <c r="J721" s="165"/>
      <c r="K721" s="165"/>
      <c r="L721" s="165"/>
      <c r="M721" s="1"/>
      <c r="N721" s="1"/>
      <c r="O721" s="1"/>
      <c r="P721" s="2"/>
      <c r="T721" s="227" t="str">
        <f>IF(T697="","",T697+1)</f>
        <v/>
      </c>
      <c r="U721" s="227"/>
      <c r="V721" s="227"/>
      <c r="W721" s="227"/>
      <c r="X721" s="227"/>
      <c r="Y721" s="227"/>
      <c r="Z721" s="227"/>
      <c r="AA721" s="207" t="str">
        <f>IF(T721="","",T721)</f>
        <v/>
      </c>
      <c r="AB721" s="207"/>
      <c r="AC721" s="21"/>
    </row>
    <row r="722" spans="1:29" ht="26.25" customHeight="1">
      <c r="A722" s="166"/>
      <c r="B722" s="166"/>
      <c r="C722" s="166"/>
      <c r="D722" s="166"/>
      <c r="E722" s="166"/>
      <c r="F722" s="167"/>
      <c r="G722" s="167"/>
      <c r="H722" s="167"/>
      <c r="I722" s="167"/>
      <c r="J722" s="167"/>
      <c r="K722" s="167"/>
      <c r="L722" s="167"/>
      <c r="M722" s="168" t="s">
        <v>5</v>
      </c>
      <c r="N722" s="168"/>
      <c r="O722" s="228" t="str">
        <f>IF(O698="","",O698)</f>
        <v/>
      </c>
      <c r="P722" s="228"/>
      <c r="Q722" s="228"/>
      <c r="R722" s="228"/>
      <c r="S722" s="228"/>
      <c r="T722" s="228"/>
      <c r="U722" s="228"/>
      <c r="V722" s="228"/>
      <c r="W722" s="228"/>
      <c r="X722" s="228"/>
      <c r="Y722" s="228"/>
      <c r="Z722" s="228"/>
      <c r="AA722" s="228"/>
      <c r="AB722" s="228"/>
    </row>
    <row r="723" spans="1:29" ht="26.25" customHeight="1">
      <c r="A723" s="170" t="s">
        <v>6</v>
      </c>
      <c r="B723" s="171"/>
      <c r="C723" s="171"/>
      <c r="D723" s="171"/>
      <c r="E723" s="172"/>
      <c r="F723" s="176"/>
      <c r="G723" s="177"/>
      <c r="H723" s="177"/>
      <c r="I723" s="177"/>
      <c r="J723" s="177"/>
      <c r="K723" s="177"/>
      <c r="L723" s="177"/>
      <c r="M723" s="177"/>
      <c r="N723" s="177"/>
      <c r="O723" s="177"/>
      <c r="P723" s="177"/>
      <c r="Q723" s="177"/>
      <c r="R723" s="178"/>
      <c r="S723" s="177"/>
      <c r="T723" s="177"/>
      <c r="U723" s="177"/>
      <c r="V723" s="177"/>
      <c r="W723" s="177"/>
      <c r="X723" s="177"/>
      <c r="Y723" s="177"/>
      <c r="Z723" s="177"/>
      <c r="AA723" s="177"/>
      <c r="AB723" s="179"/>
    </row>
    <row r="724" spans="1:29" ht="26.25" customHeight="1" thickBot="1">
      <c r="A724" s="173"/>
      <c r="B724" s="174"/>
      <c r="C724" s="174"/>
      <c r="D724" s="174"/>
      <c r="E724" s="175"/>
      <c r="F724" s="180"/>
      <c r="G724" s="181"/>
      <c r="H724" s="181"/>
      <c r="I724" s="181"/>
      <c r="J724" s="181"/>
      <c r="K724" s="181"/>
      <c r="L724" s="181"/>
      <c r="M724" s="181"/>
      <c r="N724" s="181"/>
      <c r="O724" s="181"/>
      <c r="P724" s="181"/>
      <c r="Q724" s="181"/>
      <c r="R724" s="182"/>
      <c r="S724" s="181"/>
      <c r="T724" s="181"/>
      <c r="U724" s="181"/>
      <c r="V724" s="181"/>
      <c r="W724" s="181"/>
      <c r="X724" s="181"/>
      <c r="Y724" s="181"/>
      <c r="Z724" s="181"/>
      <c r="AA724" s="181"/>
      <c r="AB724" s="183"/>
    </row>
    <row r="725" spans="1:29" ht="26.25" customHeight="1" thickTop="1">
      <c r="A725" s="154" t="s">
        <v>7</v>
      </c>
      <c r="B725" s="155"/>
      <c r="C725" s="155"/>
      <c r="D725" s="155"/>
      <c r="E725" s="155"/>
      <c r="F725" s="155"/>
      <c r="G725" s="155"/>
      <c r="H725" s="155"/>
      <c r="I725" s="155"/>
      <c r="J725" s="155"/>
      <c r="K725" s="155"/>
      <c r="L725" s="156"/>
      <c r="M725" s="12">
        <v>1</v>
      </c>
      <c r="N725" s="188"/>
      <c r="O725" s="188"/>
      <c r="P725" s="188"/>
      <c r="Q725" s="188"/>
      <c r="R725" s="188"/>
      <c r="S725" s="188"/>
      <c r="T725" s="189"/>
      <c r="U725" s="17">
        <v>3</v>
      </c>
      <c r="V725" s="192"/>
      <c r="W725" s="192"/>
      <c r="X725" s="192"/>
      <c r="Y725" s="192"/>
      <c r="Z725" s="192"/>
      <c r="AA725" s="192"/>
      <c r="AB725" s="193"/>
    </row>
    <row r="726" spans="1:29" ht="26.25" customHeight="1" thickBot="1">
      <c r="A726" s="160" t="s">
        <v>18</v>
      </c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2"/>
      <c r="M726" s="3">
        <v>2</v>
      </c>
      <c r="N726" s="190"/>
      <c r="O726" s="190"/>
      <c r="P726" s="190"/>
      <c r="Q726" s="190"/>
      <c r="R726" s="190"/>
      <c r="S726" s="190"/>
      <c r="T726" s="191"/>
      <c r="U726" s="3">
        <v>4</v>
      </c>
      <c r="V726" s="181"/>
      <c r="W726" s="181"/>
      <c r="X726" s="181"/>
      <c r="Y726" s="181"/>
      <c r="Z726" s="181"/>
      <c r="AA726" s="181"/>
      <c r="AB726" s="183"/>
    </row>
    <row r="727" spans="1:29" ht="26.25" customHeight="1" thickTop="1">
      <c r="A727" s="137" t="s">
        <v>16</v>
      </c>
      <c r="B727" s="138"/>
      <c r="C727" s="138"/>
      <c r="D727" s="138"/>
      <c r="E727" s="139"/>
      <c r="F727" s="5" t="s">
        <v>8</v>
      </c>
      <c r="G727" s="147" t="s">
        <v>141</v>
      </c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1"/>
      <c r="W727" s="148" t="s">
        <v>28</v>
      </c>
      <c r="X727" s="149"/>
      <c r="Y727" s="150"/>
      <c r="Z727" s="151" t="s">
        <v>25</v>
      </c>
      <c r="AA727" s="151"/>
      <c r="AB727" s="152"/>
    </row>
    <row r="728" spans="1:29" ht="26.25" customHeight="1">
      <c r="A728" s="142" t="s">
        <v>10</v>
      </c>
      <c r="B728" s="143"/>
      <c r="C728" s="143"/>
      <c r="D728" s="143"/>
      <c r="E728" s="153"/>
      <c r="F728" s="6">
        <v>1</v>
      </c>
      <c r="G728" s="194"/>
      <c r="H728" s="195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8"/>
      <c r="W728" s="46" t="str">
        <f>IF(I728="","",VLOOKUP(I728,'リスト1(PC入力用)'!$C$2:$E$169,2,FALSE))</f>
        <v/>
      </c>
      <c r="X728" s="47" t="str">
        <f>IF(I728="","",VLOOKUP(I728,'リスト1(PC入力用)'!$C$2:$E$169,3,FALSE))</f>
        <v/>
      </c>
      <c r="Y728" s="22" t="str">
        <f>IF(X728="","",W728+X728)</f>
        <v/>
      </c>
      <c r="Z728" s="201" t="str">
        <f>IF(Y728="","",_xlfn.IFS(Y728=2,"対策の必要なし",Y728=3,"現時点では必要なし",Y728=4,"何らかの対策が必要",Y728=5,"優先的な対策が必要",Y728=6,"即座に対策が必要"))</f>
        <v/>
      </c>
      <c r="AA728" s="202"/>
      <c r="AB728" s="203"/>
    </row>
    <row r="729" spans="1:29" ht="26.25" customHeight="1">
      <c r="A729" s="115" t="s">
        <v>19</v>
      </c>
      <c r="B729" s="116"/>
      <c r="C729" s="116"/>
      <c r="D729" s="116"/>
      <c r="E729" s="135"/>
      <c r="F729" s="6">
        <v>2</v>
      </c>
      <c r="G729" s="194"/>
      <c r="H729" s="195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8"/>
      <c r="W729" s="46" t="str">
        <f>IF(I729="","",VLOOKUP(I729,'リスト1(PC入力用)'!$C$2:$E$169,2,FALSE))</f>
        <v/>
      </c>
      <c r="X729" s="47" t="str">
        <f>IF(I729="","",VLOOKUP(I729,'リスト1(PC入力用)'!$C$2:$E$169,3,FALSE))</f>
        <v/>
      </c>
      <c r="Y729" s="22" t="str">
        <f>IF(X729="","",W729+X729)</f>
        <v/>
      </c>
      <c r="Z729" s="201" t="str">
        <f t="shared" ref="Z729:Z730" si="30">IF(Y729="","",_xlfn.IFS(Y729=2,"対策の必要なし",Y729=3,"現時点では必要なし",Y729=4,"何らかの対策が必要",Y729=5,"優先的な対策が必要",Y729=6,"即座に対策が必要"))</f>
        <v/>
      </c>
      <c r="AA729" s="202"/>
      <c r="AB729" s="203"/>
    </row>
    <row r="730" spans="1:29" ht="26.25" customHeight="1" thickBot="1">
      <c r="A730" s="117"/>
      <c r="B730" s="118"/>
      <c r="C730" s="118"/>
      <c r="D730" s="118"/>
      <c r="E730" s="136"/>
      <c r="F730" s="7">
        <v>3</v>
      </c>
      <c r="G730" s="182"/>
      <c r="H730" s="196"/>
      <c r="I730" s="199"/>
      <c r="J730" s="199"/>
      <c r="K730" s="199"/>
      <c r="L730" s="199"/>
      <c r="M730" s="199"/>
      <c r="N730" s="199"/>
      <c r="O730" s="199"/>
      <c r="P730" s="199"/>
      <c r="Q730" s="199"/>
      <c r="R730" s="199"/>
      <c r="S730" s="199"/>
      <c r="T730" s="199"/>
      <c r="U730" s="199"/>
      <c r="V730" s="200"/>
      <c r="W730" s="46" t="str">
        <f>IF(I730="","",VLOOKUP(I730,'リスト1(PC入力用)'!$C$2:$E$169,2,FALSE))</f>
        <v/>
      </c>
      <c r="X730" s="47" t="str">
        <f>IF(I730="","",VLOOKUP(I730,'リスト1(PC入力用)'!$C$2:$E$169,3,FALSE))</f>
        <v/>
      </c>
      <c r="Y730" s="23" t="str">
        <f>IF(X730="","",W730+X730)</f>
        <v/>
      </c>
      <c r="Z730" s="201" t="str">
        <f t="shared" si="30"/>
        <v/>
      </c>
      <c r="AA730" s="202"/>
      <c r="AB730" s="203"/>
    </row>
    <row r="731" spans="1:29" ht="26.25" customHeight="1" thickTop="1">
      <c r="A731" s="137" t="s">
        <v>17</v>
      </c>
      <c r="B731" s="138"/>
      <c r="C731" s="138"/>
      <c r="D731" s="138"/>
      <c r="E731" s="139"/>
      <c r="F731" s="8" t="s">
        <v>8</v>
      </c>
      <c r="G731" s="11" t="s">
        <v>30</v>
      </c>
      <c r="H731" s="225" t="s">
        <v>23</v>
      </c>
      <c r="I731" s="226"/>
      <c r="J731" s="226"/>
      <c r="K731" s="147" t="s">
        <v>24</v>
      </c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  <c r="AA731" s="140"/>
      <c r="AB731" s="141"/>
    </row>
    <row r="732" spans="1:29" ht="26.25" customHeight="1">
      <c r="A732" s="142" t="s">
        <v>33</v>
      </c>
      <c r="B732" s="143"/>
      <c r="C732" s="143"/>
      <c r="D732" s="143"/>
      <c r="E732" s="143"/>
      <c r="F732" s="9"/>
      <c r="G732" s="34" t="str">
        <f>IF(F732="","",VLOOKUP(F732,F728:Y730,20,FALSE))</f>
        <v/>
      </c>
      <c r="H732" s="219" t="str">
        <f>IF(F732="","",VLOOKUP(F732,F728:AB730,21,FALSE))</f>
        <v/>
      </c>
      <c r="I732" s="220"/>
      <c r="J732" s="221"/>
      <c r="K732" s="194"/>
      <c r="L732" s="195"/>
      <c r="M732" s="186"/>
      <c r="N732" s="184"/>
      <c r="O732" s="184"/>
      <c r="P732" s="184"/>
      <c r="Q732" s="184"/>
      <c r="R732" s="184"/>
      <c r="S732" s="184"/>
      <c r="T732" s="187"/>
      <c r="U732" s="184"/>
      <c r="V732" s="184"/>
      <c r="W732" s="184"/>
      <c r="X732" s="184"/>
      <c r="Y732" s="184"/>
      <c r="Z732" s="184"/>
      <c r="AA732" s="184"/>
      <c r="AB732" s="185"/>
    </row>
    <row r="733" spans="1:29" ht="26.25" customHeight="1">
      <c r="A733" s="115" t="s">
        <v>31</v>
      </c>
      <c r="B733" s="116"/>
      <c r="C733" s="116"/>
      <c r="D733" s="116"/>
      <c r="E733" s="116"/>
      <c r="F733" s="9"/>
      <c r="G733" s="34" t="str">
        <f>IF(F733="","",VLOOKUP(F733,F728:Y730,20,FALSE))</f>
        <v/>
      </c>
      <c r="H733" s="219" t="str">
        <f>IF(F733="","",VLOOKUP(F733,F728:AB730,21,FALSE))</f>
        <v/>
      </c>
      <c r="I733" s="220"/>
      <c r="J733" s="221"/>
      <c r="K733" s="194"/>
      <c r="L733" s="195"/>
      <c r="M733" s="186"/>
      <c r="N733" s="184"/>
      <c r="O733" s="184"/>
      <c r="P733" s="184"/>
      <c r="Q733" s="184"/>
      <c r="R733" s="184"/>
      <c r="S733" s="184"/>
      <c r="T733" s="187"/>
      <c r="U733" s="184"/>
      <c r="V733" s="184"/>
      <c r="W733" s="184"/>
      <c r="X733" s="184"/>
      <c r="Y733" s="184"/>
      <c r="Z733" s="184"/>
      <c r="AA733" s="184"/>
      <c r="AB733" s="185"/>
    </row>
    <row r="734" spans="1:29" ht="26.25" customHeight="1" thickBot="1">
      <c r="A734" s="117"/>
      <c r="B734" s="118"/>
      <c r="C734" s="118"/>
      <c r="D734" s="118"/>
      <c r="E734" s="118"/>
      <c r="F734" s="10"/>
      <c r="G734" s="34" t="str">
        <f>IF(F734="","",VLOOKUP(F734,F728:Y730,20,FALSE))</f>
        <v/>
      </c>
      <c r="H734" s="222" t="str">
        <f>IF(F734="","",VLOOKUP(F734,F728:AB730,21,FALSE))</f>
        <v/>
      </c>
      <c r="I734" s="223"/>
      <c r="J734" s="224"/>
      <c r="K734" s="182"/>
      <c r="L734" s="196"/>
      <c r="M734" s="204"/>
      <c r="N734" s="181"/>
      <c r="O734" s="181"/>
      <c r="P734" s="181"/>
      <c r="Q734" s="181"/>
      <c r="R734" s="181"/>
      <c r="S734" s="181"/>
      <c r="T734" s="205"/>
      <c r="U734" s="184"/>
      <c r="V734" s="184"/>
      <c r="W734" s="184"/>
      <c r="X734" s="184"/>
      <c r="Y734" s="184"/>
      <c r="Z734" s="184"/>
      <c r="AA734" s="184"/>
      <c r="AB734" s="185"/>
    </row>
    <row r="735" spans="1:29" ht="26.25" customHeight="1" thickTop="1">
      <c r="A735" s="123" t="s">
        <v>13</v>
      </c>
      <c r="B735" s="124"/>
      <c r="C735" s="124"/>
      <c r="D735" s="124"/>
      <c r="E735" s="124"/>
      <c r="F735" s="229"/>
      <c r="G735" s="230"/>
      <c r="H735" s="230"/>
      <c r="I735" s="230"/>
      <c r="J735" s="230"/>
      <c r="K735" s="230"/>
      <c r="L735" s="230"/>
      <c r="M735" s="230"/>
      <c r="N735" s="230"/>
      <c r="O735" s="230"/>
      <c r="P735" s="230"/>
      <c r="Q735" s="230"/>
      <c r="R735" s="230"/>
      <c r="S735" s="230"/>
      <c r="T735" s="230"/>
      <c r="U735" s="230"/>
      <c r="V735" s="230"/>
      <c r="W735" s="230"/>
      <c r="X735" s="230"/>
      <c r="Y735" s="131" t="s">
        <v>35</v>
      </c>
      <c r="Z735" s="131"/>
      <c r="AA735" s="131"/>
      <c r="AB735" s="132"/>
    </row>
    <row r="736" spans="1:29" ht="26.25" customHeight="1" thickBot="1">
      <c r="A736" s="125"/>
      <c r="B736" s="126"/>
      <c r="C736" s="126"/>
      <c r="D736" s="126"/>
      <c r="E736" s="126"/>
      <c r="F736" s="231"/>
      <c r="G736" s="232"/>
      <c r="H736" s="232"/>
      <c r="I736" s="232"/>
      <c r="J736" s="232"/>
      <c r="K736" s="232"/>
      <c r="L736" s="232"/>
      <c r="M736" s="232"/>
      <c r="N736" s="232"/>
      <c r="O736" s="232"/>
      <c r="P736" s="232"/>
      <c r="Q736" s="232"/>
      <c r="R736" s="232"/>
      <c r="S736" s="232"/>
      <c r="T736" s="232"/>
      <c r="U736" s="232"/>
      <c r="V736" s="232"/>
      <c r="W736" s="232"/>
      <c r="X736" s="232"/>
      <c r="Y736" s="133"/>
      <c r="Z736" s="133"/>
      <c r="AA736" s="133"/>
      <c r="AB736" s="134"/>
    </row>
    <row r="737" spans="1:28" ht="26.25" customHeight="1" thickTop="1">
      <c r="A737" s="101" t="s">
        <v>11</v>
      </c>
      <c r="B737" s="208" t="str">
        <f>IF(B713="","",B713)</f>
        <v/>
      </c>
      <c r="C737" s="209"/>
      <c r="D737" s="209"/>
      <c r="E737" s="210"/>
      <c r="F737" s="112" t="s">
        <v>12</v>
      </c>
      <c r="G737" s="14" t="s">
        <v>14</v>
      </c>
      <c r="H737" s="15">
        <v>2</v>
      </c>
      <c r="I737" s="13">
        <v>3</v>
      </c>
      <c r="J737" s="15">
        <v>4</v>
      </c>
      <c r="K737" s="15">
        <v>5</v>
      </c>
      <c r="L737" s="16">
        <v>6</v>
      </c>
      <c r="M737" s="16">
        <v>7</v>
      </c>
      <c r="N737" s="16">
        <v>8</v>
      </c>
      <c r="O737" s="16">
        <v>9</v>
      </c>
      <c r="P737" s="16">
        <v>10</v>
      </c>
      <c r="Q737" s="15">
        <v>11</v>
      </c>
      <c r="R737" s="16">
        <v>12</v>
      </c>
      <c r="S737" s="16">
        <v>13</v>
      </c>
      <c r="T737" s="16">
        <v>14</v>
      </c>
      <c r="U737" s="16">
        <v>15</v>
      </c>
      <c r="V737" s="16">
        <v>16</v>
      </c>
      <c r="W737" s="16">
        <v>17</v>
      </c>
      <c r="X737" s="16">
        <v>18</v>
      </c>
      <c r="Y737" s="16">
        <v>19</v>
      </c>
      <c r="Z737" s="18">
        <v>20</v>
      </c>
      <c r="AA737" s="86"/>
      <c r="AB737" s="87"/>
    </row>
    <row r="738" spans="1:28" ht="26.25" customHeight="1">
      <c r="A738" s="101"/>
      <c r="B738" s="211"/>
      <c r="C738" s="212"/>
      <c r="D738" s="212"/>
      <c r="E738" s="213"/>
      <c r="F738" s="113"/>
      <c r="G738" s="217"/>
      <c r="H738" s="217"/>
      <c r="I738" s="217"/>
      <c r="J738" s="217"/>
      <c r="K738" s="217"/>
      <c r="L738" s="217"/>
      <c r="M738" s="217"/>
      <c r="N738" s="217"/>
      <c r="O738" s="217"/>
      <c r="P738" s="217"/>
      <c r="Q738" s="217"/>
      <c r="R738" s="217"/>
      <c r="S738" s="217"/>
      <c r="T738" s="217"/>
      <c r="U738" s="217"/>
      <c r="V738" s="217"/>
      <c r="W738" s="217"/>
      <c r="X738" s="217"/>
      <c r="Y738" s="217"/>
      <c r="Z738" s="217"/>
      <c r="AA738" s="88"/>
      <c r="AB738" s="89"/>
    </row>
    <row r="739" spans="1:28" ht="26.25" customHeight="1">
      <c r="A739" s="101"/>
      <c r="B739" s="211"/>
      <c r="C739" s="212"/>
      <c r="D739" s="212"/>
      <c r="E739" s="213"/>
      <c r="F739" s="113"/>
      <c r="G739" s="217"/>
      <c r="H739" s="217"/>
      <c r="I739" s="217"/>
      <c r="J739" s="217"/>
      <c r="K739" s="217"/>
      <c r="L739" s="217"/>
      <c r="M739" s="217"/>
      <c r="N739" s="217"/>
      <c r="O739" s="217"/>
      <c r="P739" s="217"/>
      <c r="Q739" s="217"/>
      <c r="R739" s="217"/>
      <c r="S739" s="217"/>
      <c r="T739" s="217"/>
      <c r="U739" s="217"/>
      <c r="V739" s="217"/>
      <c r="W739" s="217"/>
      <c r="X739" s="217"/>
      <c r="Y739" s="217"/>
      <c r="Z739" s="217"/>
      <c r="AA739" s="88"/>
      <c r="AB739" s="89"/>
    </row>
    <row r="740" spans="1:28" ht="26.25" customHeight="1">
      <c r="A740" s="102"/>
      <c r="B740" s="214"/>
      <c r="C740" s="215"/>
      <c r="D740" s="215"/>
      <c r="E740" s="216"/>
      <c r="F740" s="114"/>
      <c r="G740" s="218"/>
      <c r="H740" s="218"/>
      <c r="I740" s="218"/>
      <c r="J740" s="218"/>
      <c r="K740" s="218"/>
      <c r="L740" s="218"/>
      <c r="M740" s="218"/>
      <c r="N740" s="218"/>
      <c r="O740" s="218"/>
      <c r="P740" s="218"/>
      <c r="Q740" s="218"/>
      <c r="R740" s="218"/>
      <c r="S740" s="218"/>
      <c r="T740" s="218"/>
      <c r="U740" s="218"/>
      <c r="V740" s="218"/>
      <c r="W740" s="218"/>
      <c r="X740" s="218"/>
      <c r="Y740" s="218"/>
      <c r="Z740" s="218"/>
      <c r="AA740" s="90"/>
      <c r="AB740" s="91"/>
    </row>
    <row r="741" spans="1:28" ht="26.25" customHeight="1">
      <c r="A741" s="28"/>
      <c r="B741" s="29"/>
      <c r="C741" s="29"/>
      <c r="D741" s="29"/>
      <c r="E741" s="29"/>
      <c r="F741" s="28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27"/>
      <c r="Z741" s="27"/>
      <c r="AA741" s="26"/>
      <c r="AB741" s="26"/>
    </row>
    <row r="742" spans="1:28" ht="26.25" customHeight="1">
      <c r="A742" s="92" t="s">
        <v>9</v>
      </c>
      <c r="B742" s="93"/>
      <c r="C742" s="64" t="s">
        <v>21</v>
      </c>
      <c r="D742" s="64"/>
      <c r="E742" s="64"/>
      <c r="F742" s="64"/>
      <c r="G742" s="98"/>
      <c r="H742" s="61" t="s">
        <v>15</v>
      </c>
      <c r="I742" s="61"/>
      <c r="J742" s="64" t="s">
        <v>20</v>
      </c>
      <c r="K742" s="64"/>
      <c r="L742" s="64"/>
      <c r="M742" s="64"/>
      <c r="N742" s="64"/>
      <c r="O742" s="98"/>
      <c r="P742" s="61" t="s">
        <v>29</v>
      </c>
      <c r="Q742" s="61"/>
      <c r="R742" s="61"/>
      <c r="S742" s="61"/>
      <c r="T742" s="64" t="s">
        <v>26</v>
      </c>
      <c r="U742" s="64"/>
      <c r="V742" s="64"/>
      <c r="W742" s="67" t="s">
        <v>23</v>
      </c>
      <c r="X742" s="68"/>
      <c r="Y742" s="73" t="s">
        <v>34</v>
      </c>
      <c r="Z742" s="73"/>
      <c r="AA742" s="73"/>
      <c r="AB742" s="74"/>
    </row>
    <row r="743" spans="1:28" ht="26.25" customHeight="1">
      <c r="A743" s="94"/>
      <c r="B743" s="95"/>
      <c r="C743" s="65"/>
      <c r="D743" s="65"/>
      <c r="E743" s="65"/>
      <c r="F743" s="65"/>
      <c r="G743" s="99"/>
      <c r="H743" s="62"/>
      <c r="I743" s="62"/>
      <c r="J743" s="65"/>
      <c r="K743" s="65"/>
      <c r="L743" s="65"/>
      <c r="M743" s="65"/>
      <c r="N743" s="65"/>
      <c r="O743" s="99"/>
      <c r="P743" s="62"/>
      <c r="Q743" s="62"/>
      <c r="R743" s="62"/>
      <c r="S743" s="62"/>
      <c r="T743" s="65"/>
      <c r="U743" s="65"/>
      <c r="V743" s="65"/>
      <c r="W743" s="69"/>
      <c r="X743" s="70"/>
      <c r="Y743" s="75"/>
      <c r="Z743" s="75"/>
      <c r="AA743" s="75"/>
      <c r="AB743" s="76"/>
    </row>
    <row r="744" spans="1:28" ht="26.25" customHeight="1">
      <c r="A744" s="96"/>
      <c r="B744" s="97"/>
      <c r="C744" s="66"/>
      <c r="D744" s="66"/>
      <c r="E744" s="66"/>
      <c r="F744" s="66"/>
      <c r="G744" s="100"/>
      <c r="H744" s="63"/>
      <c r="I744" s="63"/>
      <c r="J744" s="66"/>
      <c r="K744" s="66"/>
      <c r="L744" s="66"/>
      <c r="M744" s="66"/>
      <c r="N744" s="66"/>
      <c r="O744" s="100"/>
      <c r="P744" s="63"/>
      <c r="Q744" s="63"/>
      <c r="R744" s="63"/>
      <c r="S744" s="63"/>
      <c r="T744" s="66"/>
      <c r="U744" s="66"/>
      <c r="V744" s="66"/>
      <c r="W744" s="71"/>
      <c r="X744" s="72"/>
      <c r="Y744" s="77"/>
      <c r="Z744" s="77"/>
      <c r="AA744" s="77"/>
      <c r="AB744" s="78"/>
    </row>
  </sheetData>
  <mergeCells count="2573">
    <mergeCell ref="T742:V744"/>
    <mergeCell ref="W742:X744"/>
    <mergeCell ref="Y742:AB744"/>
    <mergeCell ref="V738:V740"/>
    <mergeCell ref="W738:W740"/>
    <mergeCell ref="X738:X740"/>
    <mergeCell ref="Y738:Y740"/>
    <mergeCell ref="Z738:Z740"/>
    <mergeCell ref="A742:B744"/>
    <mergeCell ref="C742:G744"/>
    <mergeCell ref="H742:I744"/>
    <mergeCell ref="J742:O744"/>
    <mergeCell ref="P742:S744"/>
    <mergeCell ref="P738:P740"/>
    <mergeCell ref="Q738:Q740"/>
    <mergeCell ref="R738:R740"/>
    <mergeCell ref="S738:S740"/>
    <mergeCell ref="T738:T740"/>
    <mergeCell ref="U738:U740"/>
    <mergeCell ref="J738:J740"/>
    <mergeCell ref="K738:K740"/>
    <mergeCell ref="L738:L740"/>
    <mergeCell ref="M738:M740"/>
    <mergeCell ref="N738:N740"/>
    <mergeCell ref="O738:O740"/>
    <mergeCell ref="A735:E736"/>
    <mergeCell ref="F735:X736"/>
    <mergeCell ref="Y735:AB736"/>
    <mergeCell ref="A737:A740"/>
    <mergeCell ref="B737:E740"/>
    <mergeCell ref="F737:F740"/>
    <mergeCell ref="AA737:AB740"/>
    <mergeCell ref="G738:G740"/>
    <mergeCell ref="H738:H740"/>
    <mergeCell ref="I738:I740"/>
    <mergeCell ref="A733:E734"/>
    <mergeCell ref="H733:J733"/>
    <mergeCell ref="K733:L733"/>
    <mergeCell ref="M733:T733"/>
    <mergeCell ref="U733:AB733"/>
    <mergeCell ref="H734:J734"/>
    <mergeCell ref="K734:L734"/>
    <mergeCell ref="M734:T734"/>
    <mergeCell ref="U734:AB734"/>
    <mergeCell ref="Z730:AB730"/>
    <mergeCell ref="A731:E731"/>
    <mergeCell ref="H731:J731"/>
    <mergeCell ref="K731:AB731"/>
    <mergeCell ref="A732:E732"/>
    <mergeCell ref="H732:J732"/>
    <mergeCell ref="K732:L732"/>
    <mergeCell ref="M732:T732"/>
    <mergeCell ref="U732:AB732"/>
    <mergeCell ref="A728:E728"/>
    <mergeCell ref="G728:H728"/>
    <mergeCell ref="I728:V728"/>
    <mergeCell ref="Z728:AB728"/>
    <mergeCell ref="A729:E730"/>
    <mergeCell ref="G729:H729"/>
    <mergeCell ref="I729:V729"/>
    <mergeCell ref="Z729:AB729"/>
    <mergeCell ref="G730:H730"/>
    <mergeCell ref="I730:V730"/>
    <mergeCell ref="A726:L726"/>
    <mergeCell ref="N726:T726"/>
    <mergeCell ref="V726:AB726"/>
    <mergeCell ref="A727:E727"/>
    <mergeCell ref="G727:V727"/>
    <mergeCell ref="W727:Y727"/>
    <mergeCell ref="Z727:AB727"/>
    <mergeCell ref="A723:E724"/>
    <mergeCell ref="F723:Q723"/>
    <mergeCell ref="R723:AB723"/>
    <mergeCell ref="F724:Q724"/>
    <mergeCell ref="R724:AB724"/>
    <mergeCell ref="A725:L725"/>
    <mergeCell ref="N725:T725"/>
    <mergeCell ref="V725:AB725"/>
    <mergeCell ref="T718:V720"/>
    <mergeCell ref="W718:X720"/>
    <mergeCell ref="Y718:AB720"/>
    <mergeCell ref="A721:L722"/>
    <mergeCell ref="T721:Z721"/>
    <mergeCell ref="AA721:AB721"/>
    <mergeCell ref="M722:N722"/>
    <mergeCell ref="O722:AB722"/>
    <mergeCell ref="V714:V716"/>
    <mergeCell ref="W714:W716"/>
    <mergeCell ref="X714:X716"/>
    <mergeCell ref="Y714:Y716"/>
    <mergeCell ref="Z714:Z716"/>
    <mergeCell ref="A718:B720"/>
    <mergeCell ref="C718:G720"/>
    <mergeCell ref="H718:I720"/>
    <mergeCell ref="J718:O720"/>
    <mergeCell ref="P718:S720"/>
    <mergeCell ref="P714:P716"/>
    <mergeCell ref="Q714:Q716"/>
    <mergeCell ref="R714:R716"/>
    <mergeCell ref="S714:S716"/>
    <mergeCell ref="T714:T716"/>
    <mergeCell ref="U714:U716"/>
    <mergeCell ref="J714:J716"/>
    <mergeCell ref="K714:K716"/>
    <mergeCell ref="L714:L716"/>
    <mergeCell ref="M714:M716"/>
    <mergeCell ref="N714:N716"/>
    <mergeCell ref="O714:O716"/>
    <mergeCell ref="A711:E712"/>
    <mergeCell ref="F711:X712"/>
    <mergeCell ref="Y711:AB712"/>
    <mergeCell ref="A713:A716"/>
    <mergeCell ref="B713:E716"/>
    <mergeCell ref="F713:F716"/>
    <mergeCell ref="AA713:AB716"/>
    <mergeCell ref="G714:G716"/>
    <mergeCell ref="H714:H716"/>
    <mergeCell ref="I714:I716"/>
    <mergeCell ref="A709:E710"/>
    <mergeCell ref="H709:J709"/>
    <mergeCell ref="K709:L709"/>
    <mergeCell ref="M709:T709"/>
    <mergeCell ref="U709:AB709"/>
    <mergeCell ref="H710:J710"/>
    <mergeCell ref="K710:L710"/>
    <mergeCell ref="M710:T710"/>
    <mergeCell ref="U710:AB710"/>
    <mergeCell ref="Z706:AB706"/>
    <mergeCell ref="A707:E707"/>
    <mergeCell ref="H707:J707"/>
    <mergeCell ref="K707:AB707"/>
    <mergeCell ref="A708:E708"/>
    <mergeCell ref="H708:J708"/>
    <mergeCell ref="K708:L708"/>
    <mergeCell ref="M708:T708"/>
    <mergeCell ref="U708:AB708"/>
    <mergeCell ref="A704:E704"/>
    <mergeCell ref="G704:H704"/>
    <mergeCell ref="I704:V704"/>
    <mergeCell ref="Z704:AB704"/>
    <mergeCell ref="A705:E706"/>
    <mergeCell ref="G705:H705"/>
    <mergeCell ref="I705:V705"/>
    <mergeCell ref="Z705:AB705"/>
    <mergeCell ref="G706:H706"/>
    <mergeCell ref="I706:V706"/>
    <mergeCell ref="A702:L702"/>
    <mergeCell ref="N702:T702"/>
    <mergeCell ref="V702:AB702"/>
    <mergeCell ref="A703:E703"/>
    <mergeCell ref="G703:V703"/>
    <mergeCell ref="W703:Y703"/>
    <mergeCell ref="Z703:AB703"/>
    <mergeCell ref="A699:E700"/>
    <mergeCell ref="F699:Q699"/>
    <mergeCell ref="R699:AB699"/>
    <mergeCell ref="F700:Q700"/>
    <mergeCell ref="R700:AB700"/>
    <mergeCell ref="A701:L701"/>
    <mergeCell ref="N701:T701"/>
    <mergeCell ref="V701:AB701"/>
    <mergeCell ref="T694:V696"/>
    <mergeCell ref="W694:X696"/>
    <mergeCell ref="Y694:AB696"/>
    <mergeCell ref="A697:L698"/>
    <mergeCell ref="T697:Z697"/>
    <mergeCell ref="AA697:AB697"/>
    <mergeCell ref="M698:N698"/>
    <mergeCell ref="O698:AB698"/>
    <mergeCell ref="V690:V692"/>
    <mergeCell ref="W690:W692"/>
    <mergeCell ref="X690:X692"/>
    <mergeCell ref="Y690:Y692"/>
    <mergeCell ref="Z690:Z692"/>
    <mergeCell ref="A694:B696"/>
    <mergeCell ref="C694:G696"/>
    <mergeCell ref="H694:I696"/>
    <mergeCell ref="J694:O696"/>
    <mergeCell ref="P694:S696"/>
    <mergeCell ref="P690:P692"/>
    <mergeCell ref="Q690:Q692"/>
    <mergeCell ref="R690:R692"/>
    <mergeCell ref="S690:S692"/>
    <mergeCell ref="T690:T692"/>
    <mergeCell ref="U690:U692"/>
    <mergeCell ref="J690:J692"/>
    <mergeCell ref="K690:K692"/>
    <mergeCell ref="L690:L692"/>
    <mergeCell ref="M690:M692"/>
    <mergeCell ref="N690:N692"/>
    <mergeCell ref="O690:O692"/>
    <mergeCell ref="A687:E688"/>
    <mergeCell ref="F687:X688"/>
    <mergeCell ref="Y687:AB688"/>
    <mergeCell ref="A689:A692"/>
    <mergeCell ref="B689:E692"/>
    <mergeCell ref="F689:F692"/>
    <mergeCell ref="AA689:AB692"/>
    <mergeCell ref="G690:G692"/>
    <mergeCell ref="H690:H692"/>
    <mergeCell ref="I690:I692"/>
    <mergeCell ref="A685:E686"/>
    <mergeCell ref="H685:J685"/>
    <mergeCell ref="K685:L685"/>
    <mergeCell ref="M685:T685"/>
    <mergeCell ref="U685:AB685"/>
    <mergeCell ref="H686:J686"/>
    <mergeCell ref="K686:L686"/>
    <mergeCell ref="M686:T686"/>
    <mergeCell ref="U686:AB686"/>
    <mergeCell ref="Z682:AB682"/>
    <mergeCell ref="A683:E683"/>
    <mergeCell ref="H683:J683"/>
    <mergeCell ref="K683:AB683"/>
    <mergeCell ref="A684:E684"/>
    <mergeCell ref="H684:J684"/>
    <mergeCell ref="K684:L684"/>
    <mergeCell ref="M684:T684"/>
    <mergeCell ref="U684:AB684"/>
    <mergeCell ref="A680:E680"/>
    <mergeCell ref="G680:H680"/>
    <mergeCell ref="I680:V680"/>
    <mergeCell ref="Z680:AB680"/>
    <mergeCell ref="A681:E682"/>
    <mergeCell ref="G681:H681"/>
    <mergeCell ref="I681:V681"/>
    <mergeCell ref="Z681:AB681"/>
    <mergeCell ref="G682:H682"/>
    <mergeCell ref="I682:V682"/>
    <mergeCell ref="A678:L678"/>
    <mergeCell ref="N678:T678"/>
    <mergeCell ref="V678:AB678"/>
    <mergeCell ref="A679:E679"/>
    <mergeCell ref="G679:V679"/>
    <mergeCell ref="W679:Y679"/>
    <mergeCell ref="Z679:AB679"/>
    <mergeCell ref="A675:E676"/>
    <mergeCell ref="F675:Q675"/>
    <mergeCell ref="R675:AB675"/>
    <mergeCell ref="F676:Q676"/>
    <mergeCell ref="R676:AB676"/>
    <mergeCell ref="A677:L677"/>
    <mergeCell ref="N677:T677"/>
    <mergeCell ref="V677:AB677"/>
    <mergeCell ref="T670:V672"/>
    <mergeCell ref="W670:X672"/>
    <mergeCell ref="Y670:AB672"/>
    <mergeCell ref="A673:L674"/>
    <mergeCell ref="T673:Z673"/>
    <mergeCell ref="AA673:AB673"/>
    <mergeCell ref="M674:N674"/>
    <mergeCell ref="O674:AB674"/>
    <mergeCell ref="V666:V668"/>
    <mergeCell ref="W666:W668"/>
    <mergeCell ref="X666:X668"/>
    <mergeCell ref="Y666:Y668"/>
    <mergeCell ref="Z666:Z668"/>
    <mergeCell ref="A670:B672"/>
    <mergeCell ref="C670:G672"/>
    <mergeCell ref="H670:I672"/>
    <mergeCell ref="J670:O672"/>
    <mergeCell ref="P670:S672"/>
    <mergeCell ref="P666:P668"/>
    <mergeCell ref="Q666:Q668"/>
    <mergeCell ref="R666:R668"/>
    <mergeCell ref="S666:S668"/>
    <mergeCell ref="T666:T668"/>
    <mergeCell ref="U666:U668"/>
    <mergeCell ref="J666:J668"/>
    <mergeCell ref="K666:K668"/>
    <mergeCell ref="L666:L668"/>
    <mergeCell ref="M666:M668"/>
    <mergeCell ref="N666:N668"/>
    <mergeCell ref="O666:O668"/>
    <mergeCell ref="A663:E664"/>
    <mergeCell ref="F663:X664"/>
    <mergeCell ref="Y663:AB664"/>
    <mergeCell ref="A665:A668"/>
    <mergeCell ref="B665:E668"/>
    <mergeCell ref="F665:F668"/>
    <mergeCell ref="AA665:AB668"/>
    <mergeCell ref="G666:G668"/>
    <mergeCell ref="H666:H668"/>
    <mergeCell ref="I666:I668"/>
    <mergeCell ref="A661:E662"/>
    <mergeCell ref="H661:J661"/>
    <mergeCell ref="K661:L661"/>
    <mergeCell ref="M661:T661"/>
    <mergeCell ref="U661:AB661"/>
    <mergeCell ref="H662:J662"/>
    <mergeCell ref="K662:L662"/>
    <mergeCell ref="M662:T662"/>
    <mergeCell ref="U662:AB662"/>
    <mergeCell ref="Z658:AB658"/>
    <mergeCell ref="A659:E659"/>
    <mergeCell ref="H659:J659"/>
    <mergeCell ref="K659:AB659"/>
    <mergeCell ref="A660:E660"/>
    <mergeCell ref="H660:J660"/>
    <mergeCell ref="K660:L660"/>
    <mergeCell ref="M660:T660"/>
    <mergeCell ref="U660:AB660"/>
    <mergeCell ref="A656:E656"/>
    <mergeCell ref="G656:H656"/>
    <mergeCell ref="I656:V656"/>
    <mergeCell ref="Z656:AB656"/>
    <mergeCell ref="A657:E658"/>
    <mergeCell ref="G657:H657"/>
    <mergeCell ref="I657:V657"/>
    <mergeCell ref="Z657:AB657"/>
    <mergeCell ref="G658:H658"/>
    <mergeCell ref="I658:V658"/>
    <mergeCell ref="A654:L654"/>
    <mergeCell ref="N654:T654"/>
    <mergeCell ref="V654:AB654"/>
    <mergeCell ref="A655:E655"/>
    <mergeCell ref="G655:V655"/>
    <mergeCell ref="W655:Y655"/>
    <mergeCell ref="Z655:AB655"/>
    <mergeCell ref="A651:E652"/>
    <mergeCell ref="F651:Q651"/>
    <mergeCell ref="R651:AB651"/>
    <mergeCell ref="F652:Q652"/>
    <mergeCell ref="R652:AB652"/>
    <mergeCell ref="A653:L653"/>
    <mergeCell ref="N653:T653"/>
    <mergeCell ref="V653:AB653"/>
    <mergeCell ref="T646:V648"/>
    <mergeCell ref="W646:X648"/>
    <mergeCell ref="Y646:AB648"/>
    <mergeCell ref="A649:L650"/>
    <mergeCell ref="T649:Z649"/>
    <mergeCell ref="AA649:AB649"/>
    <mergeCell ref="M650:N650"/>
    <mergeCell ref="O650:AB650"/>
    <mergeCell ref="V642:V644"/>
    <mergeCell ref="W642:W644"/>
    <mergeCell ref="X642:X644"/>
    <mergeCell ref="Y642:Y644"/>
    <mergeCell ref="Z642:Z644"/>
    <mergeCell ref="A646:B648"/>
    <mergeCell ref="C646:G648"/>
    <mergeCell ref="H646:I648"/>
    <mergeCell ref="J646:O648"/>
    <mergeCell ref="P646:S648"/>
    <mergeCell ref="P642:P644"/>
    <mergeCell ref="Q642:Q644"/>
    <mergeCell ref="R642:R644"/>
    <mergeCell ref="S642:S644"/>
    <mergeCell ref="T642:T644"/>
    <mergeCell ref="U642:U644"/>
    <mergeCell ref="J642:J644"/>
    <mergeCell ref="K642:K644"/>
    <mergeCell ref="L642:L644"/>
    <mergeCell ref="M642:M644"/>
    <mergeCell ref="N642:N644"/>
    <mergeCell ref="O642:O644"/>
    <mergeCell ref="A639:E640"/>
    <mergeCell ref="F639:X640"/>
    <mergeCell ref="Y639:AB640"/>
    <mergeCell ref="A641:A644"/>
    <mergeCell ref="B641:E644"/>
    <mergeCell ref="F641:F644"/>
    <mergeCell ref="AA641:AB644"/>
    <mergeCell ref="G642:G644"/>
    <mergeCell ref="H642:H644"/>
    <mergeCell ref="I642:I644"/>
    <mergeCell ref="A637:E638"/>
    <mergeCell ref="H637:J637"/>
    <mergeCell ref="K637:L637"/>
    <mergeCell ref="M637:T637"/>
    <mergeCell ref="U637:AB637"/>
    <mergeCell ref="H638:J638"/>
    <mergeCell ref="K638:L638"/>
    <mergeCell ref="M638:T638"/>
    <mergeCell ref="U638:AB638"/>
    <mergeCell ref="Z634:AB634"/>
    <mergeCell ref="A635:E635"/>
    <mergeCell ref="H635:J635"/>
    <mergeCell ref="K635:AB635"/>
    <mergeCell ref="A636:E636"/>
    <mergeCell ref="H636:J636"/>
    <mergeCell ref="K636:L636"/>
    <mergeCell ref="M636:T636"/>
    <mergeCell ref="U636:AB636"/>
    <mergeCell ref="A632:E632"/>
    <mergeCell ref="G632:H632"/>
    <mergeCell ref="I632:V632"/>
    <mergeCell ref="Z632:AB632"/>
    <mergeCell ref="A633:E634"/>
    <mergeCell ref="G633:H633"/>
    <mergeCell ref="I633:V633"/>
    <mergeCell ref="Z633:AB633"/>
    <mergeCell ref="G634:H634"/>
    <mergeCell ref="I634:V634"/>
    <mergeCell ref="A630:L630"/>
    <mergeCell ref="N630:T630"/>
    <mergeCell ref="V630:AB630"/>
    <mergeCell ref="A631:E631"/>
    <mergeCell ref="G631:V631"/>
    <mergeCell ref="W631:Y631"/>
    <mergeCell ref="Z631:AB631"/>
    <mergeCell ref="A627:E628"/>
    <mergeCell ref="F627:Q627"/>
    <mergeCell ref="R627:AB627"/>
    <mergeCell ref="F628:Q628"/>
    <mergeCell ref="R628:AB628"/>
    <mergeCell ref="A629:L629"/>
    <mergeCell ref="N629:T629"/>
    <mergeCell ref="V629:AB629"/>
    <mergeCell ref="T622:V624"/>
    <mergeCell ref="W622:X624"/>
    <mergeCell ref="Y622:AB624"/>
    <mergeCell ref="A625:L626"/>
    <mergeCell ref="T625:Z625"/>
    <mergeCell ref="AA625:AB625"/>
    <mergeCell ref="M626:N626"/>
    <mergeCell ref="O626:AB626"/>
    <mergeCell ref="V618:V620"/>
    <mergeCell ref="W618:W620"/>
    <mergeCell ref="X618:X620"/>
    <mergeCell ref="Y618:Y620"/>
    <mergeCell ref="Z618:Z620"/>
    <mergeCell ref="A622:B624"/>
    <mergeCell ref="C622:G624"/>
    <mergeCell ref="H622:I624"/>
    <mergeCell ref="J622:O624"/>
    <mergeCell ref="P622:S624"/>
    <mergeCell ref="P618:P620"/>
    <mergeCell ref="Q618:Q620"/>
    <mergeCell ref="R618:R620"/>
    <mergeCell ref="S618:S620"/>
    <mergeCell ref="T618:T620"/>
    <mergeCell ref="U618:U620"/>
    <mergeCell ref="J618:J620"/>
    <mergeCell ref="K618:K620"/>
    <mergeCell ref="L618:L620"/>
    <mergeCell ref="M618:M620"/>
    <mergeCell ref="N618:N620"/>
    <mergeCell ref="O618:O620"/>
    <mergeCell ref="A615:E616"/>
    <mergeCell ref="F615:X616"/>
    <mergeCell ref="Y615:AB616"/>
    <mergeCell ref="A617:A620"/>
    <mergeCell ref="B617:E620"/>
    <mergeCell ref="F617:F620"/>
    <mergeCell ref="AA617:AB620"/>
    <mergeCell ref="G618:G620"/>
    <mergeCell ref="H618:H620"/>
    <mergeCell ref="I618:I620"/>
    <mergeCell ref="A613:E614"/>
    <mergeCell ref="H613:J613"/>
    <mergeCell ref="K613:L613"/>
    <mergeCell ref="M613:T613"/>
    <mergeCell ref="U613:AB613"/>
    <mergeCell ref="H614:J614"/>
    <mergeCell ref="K614:L614"/>
    <mergeCell ref="M614:T614"/>
    <mergeCell ref="U614:AB614"/>
    <mergeCell ref="Z610:AB610"/>
    <mergeCell ref="A611:E611"/>
    <mergeCell ref="H611:J611"/>
    <mergeCell ref="K611:AB611"/>
    <mergeCell ref="A612:E612"/>
    <mergeCell ref="H612:J612"/>
    <mergeCell ref="K612:L612"/>
    <mergeCell ref="M612:T612"/>
    <mergeCell ref="U612:AB612"/>
    <mergeCell ref="A608:E608"/>
    <mergeCell ref="G608:H608"/>
    <mergeCell ref="I608:V608"/>
    <mergeCell ref="Z608:AB608"/>
    <mergeCell ref="A609:E610"/>
    <mergeCell ref="G609:H609"/>
    <mergeCell ref="I609:V609"/>
    <mergeCell ref="Z609:AB609"/>
    <mergeCell ref="G610:H610"/>
    <mergeCell ref="I610:V610"/>
    <mergeCell ref="A606:L606"/>
    <mergeCell ref="N606:T606"/>
    <mergeCell ref="V606:AB606"/>
    <mergeCell ref="A607:E607"/>
    <mergeCell ref="G607:V607"/>
    <mergeCell ref="W607:Y607"/>
    <mergeCell ref="Z607:AB607"/>
    <mergeCell ref="A603:E604"/>
    <mergeCell ref="F603:Q603"/>
    <mergeCell ref="R603:AB603"/>
    <mergeCell ref="F604:Q604"/>
    <mergeCell ref="R604:AB604"/>
    <mergeCell ref="A605:L605"/>
    <mergeCell ref="N605:T605"/>
    <mergeCell ref="V605:AB605"/>
    <mergeCell ref="T598:V600"/>
    <mergeCell ref="W598:X600"/>
    <mergeCell ref="Y598:AB600"/>
    <mergeCell ref="A601:L602"/>
    <mergeCell ref="T601:Z601"/>
    <mergeCell ref="AA601:AB601"/>
    <mergeCell ref="M602:N602"/>
    <mergeCell ref="O602:AB602"/>
    <mergeCell ref="V594:V596"/>
    <mergeCell ref="W594:W596"/>
    <mergeCell ref="X594:X596"/>
    <mergeCell ref="Y594:Y596"/>
    <mergeCell ref="Z594:Z596"/>
    <mergeCell ref="A598:B600"/>
    <mergeCell ref="C598:G600"/>
    <mergeCell ref="H598:I600"/>
    <mergeCell ref="J598:O600"/>
    <mergeCell ref="P598:S600"/>
    <mergeCell ref="P594:P596"/>
    <mergeCell ref="Q594:Q596"/>
    <mergeCell ref="R594:R596"/>
    <mergeCell ref="S594:S596"/>
    <mergeCell ref="T594:T596"/>
    <mergeCell ref="U594:U596"/>
    <mergeCell ref="J594:J596"/>
    <mergeCell ref="K594:K596"/>
    <mergeCell ref="L594:L596"/>
    <mergeCell ref="M594:M596"/>
    <mergeCell ref="N594:N596"/>
    <mergeCell ref="O594:O596"/>
    <mergeCell ref="A591:E592"/>
    <mergeCell ref="F591:X592"/>
    <mergeCell ref="Y591:AB592"/>
    <mergeCell ref="A593:A596"/>
    <mergeCell ref="B593:E596"/>
    <mergeCell ref="F593:F596"/>
    <mergeCell ref="AA593:AB596"/>
    <mergeCell ref="G594:G596"/>
    <mergeCell ref="H594:H596"/>
    <mergeCell ref="I594:I596"/>
    <mergeCell ref="A589:E590"/>
    <mergeCell ref="H589:J589"/>
    <mergeCell ref="K589:L589"/>
    <mergeCell ref="M589:T589"/>
    <mergeCell ref="U589:AB589"/>
    <mergeCell ref="H590:J590"/>
    <mergeCell ref="K590:L590"/>
    <mergeCell ref="M590:T590"/>
    <mergeCell ref="U590:AB590"/>
    <mergeCell ref="Z586:AB586"/>
    <mergeCell ref="A587:E587"/>
    <mergeCell ref="H587:J587"/>
    <mergeCell ref="K587:AB587"/>
    <mergeCell ref="A588:E588"/>
    <mergeCell ref="H588:J588"/>
    <mergeCell ref="K588:L588"/>
    <mergeCell ref="M588:T588"/>
    <mergeCell ref="U588:AB588"/>
    <mergeCell ref="A584:E584"/>
    <mergeCell ref="G584:H584"/>
    <mergeCell ref="I584:V584"/>
    <mergeCell ref="Z584:AB584"/>
    <mergeCell ref="A585:E586"/>
    <mergeCell ref="G585:H585"/>
    <mergeCell ref="I585:V585"/>
    <mergeCell ref="Z585:AB585"/>
    <mergeCell ref="G586:H586"/>
    <mergeCell ref="I586:V586"/>
    <mergeCell ref="A582:L582"/>
    <mergeCell ref="N582:T582"/>
    <mergeCell ref="V582:AB582"/>
    <mergeCell ref="A583:E583"/>
    <mergeCell ref="G583:V583"/>
    <mergeCell ref="W583:Y583"/>
    <mergeCell ref="Z583:AB583"/>
    <mergeCell ref="A579:E580"/>
    <mergeCell ref="F579:Q579"/>
    <mergeCell ref="R579:AB579"/>
    <mergeCell ref="F580:Q580"/>
    <mergeCell ref="R580:AB580"/>
    <mergeCell ref="A581:L581"/>
    <mergeCell ref="N581:T581"/>
    <mergeCell ref="V581:AB581"/>
    <mergeCell ref="T574:V576"/>
    <mergeCell ref="W574:X576"/>
    <mergeCell ref="Y574:AB576"/>
    <mergeCell ref="A577:L578"/>
    <mergeCell ref="T577:Z577"/>
    <mergeCell ref="AA577:AB577"/>
    <mergeCell ref="M578:N578"/>
    <mergeCell ref="O578:AB578"/>
    <mergeCell ref="V570:V572"/>
    <mergeCell ref="W570:W572"/>
    <mergeCell ref="X570:X572"/>
    <mergeCell ref="Y570:Y572"/>
    <mergeCell ref="Z570:Z572"/>
    <mergeCell ref="A574:B576"/>
    <mergeCell ref="C574:G576"/>
    <mergeCell ref="H574:I576"/>
    <mergeCell ref="J574:O576"/>
    <mergeCell ref="P574:S576"/>
    <mergeCell ref="P570:P572"/>
    <mergeCell ref="Q570:Q572"/>
    <mergeCell ref="R570:R572"/>
    <mergeCell ref="S570:S572"/>
    <mergeCell ref="T570:T572"/>
    <mergeCell ref="U570:U572"/>
    <mergeCell ref="J570:J572"/>
    <mergeCell ref="K570:K572"/>
    <mergeCell ref="L570:L572"/>
    <mergeCell ref="M570:M572"/>
    <mergeCell ref="N570:N572"/>
    <mergeCell ref="O570:O572"/>
    <mergeCell ref="A567:E568"/>
    <mergeCell ref="F567:X568"/>
    <mergeCell ref="Y567:AB568"/>
    <mergeCell ref="A569:A572"/>
    <mergeCell ref="B569:E572"/>
    <mergeCell ref="F569:F572"/>
    <mergeCell ref="AA569:AB572"/>
    <mergeCell ref="G570:G572"/>
    <mergeCell ref="H570:H572"/>
    <mergeCell ref="I570:I572"/>
    <mergeCell ref="A565:E566"/>
    <mergeCell ref="H565:J565"/>
    <mergeCell ref="K565:L565"/>
    <mergeCell ref="M565:T565"/>
    <mergeCell ref="U565:AB565"/>
    <mergeCell ref="H566:J566"/>
    <mergeCell ref="K566:L566"/>
    <mergeCell ref="M566:T566"/>
    <mergeCell ref="U566:AB566"/>
    <mergeCell ref="Z562:AB562"/>
    <mergeCell ref="A563:E563"/>
    <mergeCell ref="H563:J563"/>
    <mergeCell ref="K563:AB563"/>
    <mergeCell ref="A564:E564"/>
    <mergeCell ref="H564:J564"/>
    <mergeCell ref="K564:L564"/>
    <mergeCell ref="M564:T564"/>
    <mergeCell ref="U564:AB564"/>
    <mergeCell ref="A560:E560"/>
    <mergeCell ref="G560:H560"/>
    <mergeCell ref="I560:V560"/>
    <mergeCell ref="Z560:AB560"/>
    <mergeCell ref="A561:E562"/>
    <mergeCell ref="G561:H561"/>
    <mergeCell ref="I561:V561"/>
    <mergeCell ref="Z561:AB561"/>
    <mergeCell ref="G562:H562"/>
    <mergeCell ref="I562:V562"/>
    <mergeCell ref="A558:L558"/>
    <mergeCell ref="N558:T558"/>
    <mergeCell ref="V558:AB558"/>
    <mergeCell ref="A559:E559"/>
    <mergeCell ref="G559:V559"/>
    <mergeCell ref="W559:Y559"/>
    <mergeCell ref="Z559:AB559"/>
    <mergeCell ref="A555:E556"/>
    <mergeCell ref="F555:Q555"/>
    <mergeCell ref="R555:AB555"/>
    <mergeCell ref="F556:Q556"/>
    <mergeCell ref="R556:AB556"/>
    <mergeCell ref="A557:L557"/>
    <mergeCell ref="N557:T557"/>
    <mergeCell ref="V557:AB557"/>
    <mergeCell ref="T550:V552"/>
    <mergeCell ref="W550:X552"/>
    <mergeCell ref="Y550:AB552"/>
    <mergeCell ref="A553:L554"/>
    <mergeCell ref="T553:Z553"/>
    <mergeCell ref="AA553:AB553"/>
    <mergeCell ref="M554:N554"/>
    <mergeCell ref="O554:AB554"/>
    <mergeCell ref="V546:V548"/>
    <mergeCell ref="W546:W548"/>
    <mergeCell ref="X546:X548"/>
    <mergeCell ref="Y546:Y548"/>
    <mergeCell ref="Z546:Z548"/>
    <mergeCell ref="A550:B552"/>
    <mergeCell ref="C550:G552"/>
    <mergeCell ref="H550:I552"/>
    <mergeCell ref="J550:O552"/>
    <mergeCell ref="P550:S552"/>
    <mergeCell ref="P546:P548"/>
    <mergeCell ref="Q546:Q548"/>
    <mergeCell ref="R546:R548"/>
    <mergeCell ref="S546:S548"/>
    <mergeCell ref="T546:T548"/>
    <mergeCell ref="U546:U548"/>
    <mergeCell ref="J546:J548"/>
    <mergeCell ref="K546:K548"/>
    <mergeCell ref="L546:L548"/>
    <mergeCell ref="M546:M548"/>
    <mergeCell ref="N546:N548"/>
    <mergeCell ref="O546:O548"/>
    <mergeCell ref="A543:E544"/>
    <mergeCell ref="F543:X544"/>
    <mergeCell ref="Y543:AB544"/>
    <mergeCell ref="A545:A548"/>
    <mergeCell ref="B545:E548"/>
    <mergeCell ref="F545:F548"/>
    <mergeCell ref="AA545:AB548"/>
    <mergeCell ref="G546:G548"/>
    <mergeCell ref="H546:H548"/>
    <mergeCell ref="I546:I548"/>
    <mergeCell ref="A541:E542"/>
    <mergeCell ref="H541:J541"/>
    <mergeCell ref="K541:L541"/>
    <mergeCell ref="M541:T541"/>
    <mergeCell ref="U541:AB541"/>
    <mergeCell ref="H542:J542"/>
    <mergeCell ref="K542:L542"/>
    <mergeCell ref="M542:T542"/>
    <mergeCell ref="U542:AB542"/>
    <mergeCell ref="Z538:AB538"/>
    <mergeCell ref="A539:E539"/>
    <mergeCell ref="H539:J539"/>
    <mergeCell ref="K539:AB539"/>
    <mergeCell ref="A540:E540"/>
    <mergeCell ref="H540:J540"/>
    <mergeCell ref="K540:L540"/>
    <mergeCell ref="M540:T540"/>
    <mergeCell ref="U540:AB540"/>
    <mergeCell ref="A536:E536"/>
    <mergeCell ref="G536:H536"/>
    <mergeCell ref="I536:V536"/>
    <mergeCell ref="Z536:AB536"/>
    <mergeCell ref="A537:E538"/>
    <mergeCell ref="G537:H537"/>
    <mergeCell ref="I537:V537"/>
    <mergeCell ref="Z537:AB537"/>
    <mergeCell ref="G538:H538"/>
    <mergeCell ref="I538:V538"/>
    <mergeCell ref="A534:L534"/>
    <mergeCell ref="N534:T534"/>
    <mergeCell ref="V534:AB534"/>
    <mergeCell ref="A535:E535"/>
    <mergeCell ref="G535:V535"/>
    <mergeCell ref="W535:Y535"/>
    <mergeCell ref="Z535:AB535"/>
    <mergeCell ref="A531:E532"/>
    <mergeCell ref="F531:Q531"/>
    <mergeCell ref="R531:AB531"/>
    <mergeCell ref="F532:Q532"/>
    <mergeCell ref="R532:AB532"/>
    <mergeCell ref="A533:L533"/>
    <mergeCell ref="N533:T533"/>
    <mergeCell ref="V533:AB533"/>
    <mergeCell ref="T526:V528"/>
    <mergeCell ref="W526:X528"/>
    <mergeCell ref="Y526:AB528"/>
    <mergeCell ref="A529:L530"/>
    <mergeCell ref="T529:Z529"/>
    <mergeCell ref="AA529:AB529"/>
    <mergeCell ref="M530:N530"/>
    <mergeCell ref="O530:AB530"/>
    <mergeCell ref="V522:V524"/>
    <mergeCell ref="W522:W524"/>
    <mergeCell ref="X522:X524"/>
    <mergeCell ref="Y522:Y524"/>
    <mergeCell ref="Z522:Z524"/>
    <mergeCell ref="A526:B528"/>
    <mergeCell ref="C526:G528"/>
    <mergeCell ref="H526:I528"/>
    <mergeCell ref="J526:O528"/>
    <mergeCell ref="P526:S528"/>
    <mergeCell ref="P522:P524"/>
    <mergeCell ref="Q522:Q524"/>
    <mergeCell ref="R522:R524"/>
    <mergeCell ref="S522:S524"/>
    <mergeCell ref="T522:T524"/>
    <mergeCell ref="U522:U524"/>
    <mergeCell ref="J522:J524"/>
    <mergeCell ref="K522:K524"/>
    <mergeCell ref="L522:L524"/>
    <mergeCell ref="M522:M524"/>
    <mergeCell ref="N522:N524"/>
    <mergeCell ref="O522:O524"/>
    <mergeCell ref="A519:E520"/>
    <mergeCell ref="F519:X520"/>
    <mergeCell ref="Y519:AB520"/>
    <mergeCell ref="A521:A524"/>
    <mergeCell ref="B521:E524"/>
    <mergeCell ref="F521:F524"/>
    <mergeCell ref="AA521:AB524"/>
    <mergeCell ref="G522:G524"/>
    <mergeCell ref="H522:H524"/>
    <mergeCell ref="I522:I524"/>
    <mergeCell ref="A517:E518"/>
    <mergeCell ref="H517:J517"/>
    <mergeCell ref="K517:L517"/>
    <mergeCell ref="M517:T517"/>
    <mergeCell ref="U517:AB517"/>
    <mergeCell ref="H518:J518"/>
    <mergeCell ref="K518:L518"/>
    <mergeCell ref="M518:T518"/>
    <mergeCell ref="U518:AB518"/>
    <mergeCell ref="Z514:AB514"/>
    <mergeCell ref="A515:E515"/>
    <mergeCell ref="H515:J515"/>
    <mergeCell ref="K515:AB515"/>
    <mergeCell ref="A516:E516"/>
    <mergeCell ref="H516:J516"/>
    <mergeCell ref="K516:L516"/>
    <mergeCell ref="M516:T516"/>
    <mergeCell ref="U516:AB516"/>
    <mergeCell ref="A512:E512"/>
    <mergeCell ref="G512:H512"/>
    <mergeCell ref="I512:V512"/>
    <mergeCell ref="Z512:AB512"/>
    <mergeCell ref="A513:E514"/>
    <mergeCell ref="G513:H513"/>
    <mergeCell ref="I513:V513"/>
    <mergeCell ref="Z513:AB513"/>
    <mergeCell ref="G514:H514"/>
    <mergeCell ref="I514:V514"/>
    <mergeCell ref="A510:L510"/>
    <mergeCell ref="N510:T510"/>
    <mergeCell ref="V510:AB510"/>
    <mergeCell ref="A511:E511"/>
    <mergeCell ref="G511:V511"/>
    <mergeCell ref="W511:Y511"/>
    <mergeCell ref="Z511:AB511"/>
    <mergeCell ref="A507:E508"/>
    <mergeCell ref="F507:Q507"/>
    <mergeCell ref="R507:AB507"/>
    <mergeCell ref="F508:Q508"/>
    <mergeCell ref="R508:AB508"/>
    <mergeCell ref="A509:L509"/>
    <mergeCell ref="N509:T509"/>
    <mergeCell ref="V509:AB509"/>
    <mergeCell ref="T502:V504"/>
    <mergeCell ref="W502:X504"/>
    <mergeCell ref="Y502:AB504"/>
    <mergeCell ref="A505:L506"/>
    <mergeCell ref="T505:Z505"/>
    <mergeCell ref="AA505:AB505"/>
    <mergeCell ref="M506:N506"/>
    <mergeCell ref="O506:AB506"/>
    <mergeCell ref="V498:V500"/>
    <mergeCell ref="W498:W500"/>
    <mergeCell ref="X498:X500"/>
    <mergeCell ref="Y498:Y500"/>
    <mergeCell ref="Z498:Z500"/>
    <mergeCell ref="A502:B504"/>
    <mergeCell ref="C502:G504"/>
    <mergeCell ref="H502:I504"/>
    <mergeCell ref="J502:O504"/>
    <mergeCell ref="P502:S504"/>
    <mergeCell ref="P498:P500"/>
    <mergeCell ref="Q498:Q500"/>
    <mergeCell ref="R498:R500"/>
    <mergeCell ref="S498:S500"/>
    <mergeCell ref="T498:T500"/>
    <mergeCell ref="U498:U500"/>
    <mergeCell ref="J498:J500"/>
    <mergeCell ref="K498:K500"/>
    <mergeCell ref="L498:L500"/>
    <mergeCell ref="M498:M500"/>
    <mergeCell ref="N498:N500"/>
    <mergeCell ref="O498:O500"/>
    <mergeCell ref="A495:E496"/>
    <mergeCell ref="F495:X496"/>
    <mergeCell ref="Y495:AB496"/>
    <mergeCell ref="A497:A500"/>
    <mergeCell ref="B497:E500"/>
    <mergeCell ref="F497:F500"/>
    <mergeCell ref="AA497:AB500"/>
    <mergeCell ref="G498:G500"/>
    <mergeCell ref="H498:H500"/>
    <mergeCell ref="I498:I500"/>
    <mergeCell ref="A493:E494"/>
    <mergeCell ref="H493:J493"/>
    <mergeCell ref="K493:L493"/>
    <mergeCell ref="M493:T493"/>
    <mergeCell ref="U493:AB493"/>
    <mergeCell ref="H494:J494"/>
    <mergeCell ref="K494:L494"/>
    <mergeCell ref="M494:T494"/>
    <mergeCell ref="U494:AB494"/>
    <mergeCell ref="Z490:AB490"/>
    <mergeCell ref="A491:E491"/>
    <mergeCell ref="H491:J491"/>
    <mergeCell ref="K491:AB491"/>
    <mergeCell ref="A492:E492"/>
    <mergeCell ref="H492:J492"/>
    <mergeCell ref="K492:L492"/>
    <mergeCell ref="M492:T492"/>
    <mergeCell ref="U492:AB492"/>
    <mergeCell ref="A488:E488"/>
    <mergeCell ref="G488:H488"/>
    <mergeCell ref="I488:V488"/>
    <mergeCell ref="Z488:AB488"/>
    <mergeCell ref="A489:E490"/>
    <mergeCell ref="G489:H489"/>
    <mergeCell ref="I489:V489"/>
    <mergeCell ref="Z489:AB489"/>
    <mergeCell ref="G490:H490"/>
    <mergeCell ref="I490:V490"/>
    <mergeCell ref="A486:L486"/>
    <mergeCell ref="N486:T486"/>
    <mergeCell ref="V486:AB486"/>
    <mergeCell ref="A487:E487"/>
    <mergeCell ref="G487:V487"/>
    <mergeCell ref="W487:Y487"/>
    <mergeCell ref="Z487:AB487"/>
    <mergeCell ref="A483:E484"/>
    <mergeCell ref="F483:Q483"/>
    <mergeCell ref="R483:AB483"/>
    <mergeCell ref="F484:Q484"/>
    <mergeCell ref="R484:AB484"/>
    <mergeCell ref="A485:L485"/>
    <mergeCell ref="N485:T485"/>
    <mergeCell ref="V485:AB485"/>
    <mergeCell ref="T478:V480"/>
    <mergeCell ref="W478:X480"/>
    <mergeCell ref="Y478:AB480"/>
    <mergeCell ref="A481:L482"/>
    <mergeCell ref="T481:Z481"/>
    <mergeCell ref="AA481:AB481"/>
    <mergeCell ref="M482:N482"/>
    <mergeCell ref="O482:AB482"/>
    <mergeCell ref="V474:V476"/>
    <mergeCell ref="W474:W476"/>
    <mergeCell ref="X474:X476"/>
    <mergeCell ref="Y474:Y476"/>
    <mergeCell ref="Z474:Z476"/>
    <mergeCell ref="A478:B480"/>
    <mergeCell ref="C478:G480"/>
    <mergeCell ref="H478:I480"/>
    <mergeCell ref="J478:O480"/>
    <mergeCell ref="P478:S480"/>
    <mergeCell ref="P474:P476"/>
    <mergeCell ref="Q474:Q476"/>
    <mergeCell ref="R474:R476"/>
    <mergeCell ref="S474:S476"/>
    <mergeCell ref="T474:T476"/>
    <mergeCell ref="U474:U476"/>
    <mergeCell ref="J474:J476"/>
    <mergeCell ref="K474:K476"/>
    <mergeCell ref="L474:L476"/>
    <mergeCell ref="M474:M476"/>
    <mergeCell ref="N474:N476"/>
    <mergeCell ref="O474:O476"/>
    <mergeCell ref="A471:E472"/>
    <mergeCell ref="F471:X472"/>
    <mergeCell ref="Y471:AB472"/>
    <mergeCell ref="A473:A476"/>
    <mergeCell ref="B473:E476"/>
    <mergeCell ref="F473:F476"/>
    <mergeCell ref="AA473:AB476"/>
    <mergeCell ref="G474:G476"/>
    <mergeCell ref="H474:H476"/>
    <mergeCell ref="I474:I476"/>
    <mergeCell ref="A469:E470"/>
    <mergeCell ref="H469:J469"/>
    <mergeCell ref="K469:L469"/>
    <mergeCell ref="M469:T469"/>
    <mergeCell ref="U469:AB469"/>
    <mergeCell ref="H470:J470"/>
    <mergeCell ref="K470:L470"/>
    <mergeCell ref="M470:T470"/>
    <mergeCell ref="U470:AB470"/>
    <mergeCell ref="Z466:AB466"/>
    <mergeCell ref="A467:E467"/>
    <mergeCell ref="H467:J467"/>
    <mergeCell ref="K467:AB467"/>
    <mergeCell ref="A468:E468"/>
    <mergeCell ref="H468:J468"/>
    <mergeCell ref="K468:L468"/>
    <mergeCell ref="M468:T468"/>
    <mergeCell ref="U468:AB468"/>
    <mergeCell ref="A464:E464"/>
    <mergeCell ref="G464:H464"/>
    <mergeCell ref="I464:V464"/>
    <mergeCell ref="Z464:AB464"/>
    <mergeCell ref="A465:E466"/>
    <mergeCell ref="G465:H465"/>
    <mergeCell ref="I465:V465"/>
    <mergeCell ref="Z465:AB465"/>
    <mergeCell ref="G466:H466"/>
    <mergeCell ref="I466:V466"/>
    <mergeCell ref="A462:L462"/>
    <mergeCell ref="N462:T462"/>
    <mergeCell ref="V462:AB462"/>
    <mergeCell ref="A463:E463"/>
    <mergeCell ref="G463:V463"/>
    <mergeCell ref="W463:Y463"/>
    <mergeCell ref="Z463:AB463"/>
    <mergeCell ref="A459:E460"/>
    <mergeCell ref="F459:Q459"/>
    <mergeCell ref="R459:AB459"/>
    <mergeCell ref="F460:Q460"/>
    <mergeCell ref="R460:AB460"/>
    <mergeCell ref="A461:L461"/>
    <mergeCell ref="N461:T461"/>
    <mergeCell ref="V461:AB461"/>
    <mergeCell ref="T454:V456"/>
    <mergeCell ref="W454:X456"/>
    <mergeCell ref="Y454:AB456"/>
    <mergeCell ref="A457:L458"/>
    <mergeCell ref="T457:Z457"/>
    <mergeCell ref="AA457:AB457"/>
    <mergeCell ref="M458:N458"/>
    <mergeCell ref="O458:AB458"/>
    <mergeCell ref="V450:V452"/>
    <mergeCell ref="W450:W452"/>
    <mergeCell ref="X450:X452"/>
    <mergeCell ref="Y450:Y452"/>
    <mergeCell ref="Z450:Z452"/>
    <mergeCell ref="A454:B456"/>
    <mergeCell ref="C454:G456"/>
    <mergeCell ref="H454:I456"/>
    <mergeCell ref="J454:O456"/>
    <mergeCell ref="P454:S456"/>
    <mergeCell ref="P450:P452"/>
    <mergeCell ref="Q450:Q452"/>
    <mergeCell ref="R450:R452"/>
    <mergeCell ref="S450:S452"/>
    <mergeCell ref="T450:T452"/>
    <mergeCell ref="U450:U452"/>
    <mergeCell ref="J450:J452"/>
    <mergeCell ref="K450:K452"/>
    <mergeCell ref="L450:L452"/>
    <mergeCell ref="M450:M452"/>
    <mergeCell ref="N450:N452"/>
    <mergeCell ref="O450:O452"/>
    <mergeCell ref="A447:E448"/>
    <mergeCell ref="F447:X448"/>
    <mergeCell ref="Y447:AB448"/>
    <mergeCell ref="A449:A452"/>
    <mergeCell ref="B449:E452"/>
    <mergeCell ref="F449:F452"/>
    <mergeCell ref="AA449:AB452"/>
    <mergeCell ref="G450:G452"/>
    <mergeCell ref="H450:H452"/>
    <mergeCell ref="I450:I452"/>
    <mergeCell ref="A445:E446"/>
    <mergeCell ref="H445:J445"/>
    <mergeCell ref="K445:L445"/>
    <mergeCell ref="M445:T445"/>
    <mergeCell ref="U445:AB445"/>
    <mergeCell ref="H446:J446"/>
    <mergeCell ref="K446:L446"/>
    <mergeCell ref="M446:T446"/>
    <mergeCell ref="U446:AB446"/>
    <mergeCell ref="Z442:AB442"/>
    <mergeCell ref="A443:E443"/>
    <mergeCell ref="H443:J443"/>
    <mergeCell ref="K443:AB443"/>
    <mergeCell ref="A444:E444"/>
    <mergeCell ref="H444:J444"/>
    <mergeCell ref="K444:L444"/>
    <mergeCell ref="M444:T444"/>
    <mergeCell ref="U444:AB444"/>
    <mergeCell ref="A440:E440"/>
    <mergeCell ref="G440:H440"/>
    <mergeCell ref="I440:V440"/>
    <mergeCell ref="Z440:AB440"/>
    <mergeCell ref="A441:E442"/>
    <mergeCell ref="G441:H441"/>
    <mergeCell ref="I441:V441"/>
    <mergeCell ref="Z441:AB441"/>
    <mergeCell ref="G442:H442"/>
    <mergeCell ref="I442:V442"/>
    <mergeCell ref="A438:L438"/>
    <mergeCell ref="N438:T438"/>
    <mergeCell ref="V438:AB438"/>
    <mergeCell ref="A439:E439"/>
    <mergeCell ref="G439:V439"/>
    <mergeCell ref="W439:Y439"/>
    <mergeCell ref="Z439:AB439"/>
    <mergeCell ref="A435:E436"/>
    <mergeCell ref="F435:Q435"/>
    <mergeCell ref="R435:AB435"/>
    <mergeCell ref="F436:Q436"/>
    <mergeCell ref="R436:AB436"/>
    <mergeCell ref="A437:L437"/>
    <mergeCell ref="N437:T437"/>
    <mergeCell ref="V437:AB437"/>
    <mergeCell ref="T430:V432"/>
    <mergeCell ref="W430:X432"/>
    <mergeCell ref="Y430:AB432"/>
    <mergeCell ref="A433:L434"/>
    <mergeCell ref="T433:Z433"/>
    <mergeCell ref="AA433:AB433"/>
    <mergeCell ref="M434:N434"/>
    <mergeCell ref="O434:AB434"/>
    <mergeCell ref="V426:V428"/>
    <mergeCell ref="W426:W428"/>
    <mergeCell ref="X426:X428"/>
    <mergeCell ref="Y426:Y428"/>
    <mergeCell ref="Z426:Z428"/>
    <mergeCell ref="A430:B432"/>
    <mergeCell ref="C430:G432"/>
    <mergeCell ref="H430:I432"/>
    <mergeCell ref="J430:O432"/>
    <mergeCell ref="P430:S432"/>
    <mergeCell ref="P426:P428"/>
    <mergeCell ref="Q426:Q428"/>
    <mergeCell ref="R426:R428"/>
    <mergeCell ref="S426:S428"/>
    <mergeCell ref="T426:T428"/>
    <mergeCell ref="U426:U428"/>
    <mergeCell ref="J426:J428"/>
    <mergeCell ref="K426:K428"/>
    <mergeCell ref="L426:L428"/>
    <mergeCell ref="M426:M428"/>
    <mergeCell ref="N426:N428"/>
    <mergeCell ref="O426:O428"/>
    <mergeCell ref="A423:E424"/>
    <mergeCell ref="F423:X424"/>
    <mergeCell ref="Y423:AB424"/>
    <mergeCell ref="A425:A428"/>
    <mergeCell ref="B425:E428"/>
    <mergeCell ref="F425:F428"/>
    <mergeCell ref="AA425:AB428"/>
    <mergeCell ref="G426:G428"/>
    <mergeCell ref="H426:H428"/>
    <mergeCell ref="I426:I428"/>
    <mergeCell ref="A421:E422"/>
    <mergeCell ref="H421:J421"/>
    <mergeCell ref="K421:L421"/>
    <mergeCell ref="M421:T421"/>
    <mergeCell ref="U421:AB421"/>
    <mergeCell ref="H422:J422"/>
    <mergeCell ref="K422:L422"/>
    <mergeCell ref="M422:T422"/>
    <mergeCell ref="U422:AB422"/>
    <mergeCell ref="Z418:AB418"/>
    <mergeCell ref="A419:E419"/>
    <mergeCell ref="H419:J419"/>
    <mergeCell ref="K419:AB419"/>
    <mergeCell ref="A420:E420"/>
    <mergeCell ref="H420:J420"/>
    <mergeCell ref="K420:L420"/>
    <mergeCell ref="M420:T420"/>
    <mergeCell ref="U420:AB420"/>
    <mergeCell ref="A416:E416"/>
    <mergeCell ref="G416:H416"/>
    <mergeCell ref="I416:V416"/>
    <mergeCell ref="Z416:AB416"/>
    <mergeCell ref="A417:E418"/>
    <mergeCell ref="G417:H417"/>
    <mergeCell ref="I417:V417"/>
    <mergeCell ref="Z417:AB417"/>
    <mergeCell ref="G418:H418"/>
    <mergeCell ref="I418:V418"/>
    <mergeCell ref="A414:L414"/>
    <mergeCell ref="N414:T414"/>
    <mergeCell ref="V414:AB414"/>
    <mergeCell ref="A415:E415"/>
    <mergeCell ref="G415:V415"/>
    <mergeCell ref="W415:Y415"/>
    <mergeCell ref="Z415:AB415"/>
    <mergeCell ref="A411:E412"/>
    <mergeCell ref="F411:Q411"/>
    <mergeCell ref="R411:AB411"/>
    <mergeCell ref="F412:Q412"/>
    <mergeCell ref="R412:AB412"/>
    <mergeCell ref="A413:L413"/>
    <mergeCell ref="N413:T413"/>
    <mergeCell ref="V413:AB413"/>
    <mergeCell ref="T406:V408"/>
    <mergeCell ref="W406:X408"/>
    <mergeCell ref="Y406:AB408"/>
    <mergeCell ref="A409:L410"/>
    <mergeCell ref="T409:Z409"/>
    <mergeCell ref="AA409:AB409"/>
    <mergeCell ref="M410:N410"/>
    <mergeCell ref="O410:AB410"/>
    <mergeCell ref="V402:V404"/>
    <mergeCell ref="W402:W404"/>
    <mergeCell ref="X402:X404"/>
    <mergeCell ref="Y402:Y404"/>
    <mergeCell ref="Z402:Z404"/>
    <mergeCell ref="A406:B408"/>
    <mergeCell ref="C406:G408"/>
    <mergeCell ref="H406:I408"/>
    <mergeCell ref="J406:O408"/>
    <mergeCell ref="P406:S408"/>
    <mergeCell ref="P402:P404"/>
    <mergeCell ref="Q402:Q404"/>
    <mergeCell ref="R402:R404"/>
    <mergeCell ref="S402:S404"/>
    <mergeCell ref="T402:T404"/>
    <mergeCell ref="U402:U404"/>
    <mergeCell ref="J402:J404"/>
    <mergeCell ref="K402:K404"/>
    <mergeCell ref="L402:L404"/>
    <mergeCell ref="M402:M404"/>
    <mergeCell ref="N402:N404"/>
    <mergeCell ref="O402:O404"/>
    <mergeCell ref="A399:E400"/>
    <mergeCell ref="F399:X400"/>
    <mergeCell ref="Y399:AB400"/>
    <mergeCell ref="A401:A404"/>
    <mergeCell ref="B401:E404"/>
    <mergeCell ref="F401:F404"/>
    <mergeCell ref="AA401:AB404"/>
    <mergeCell ref="G402:G404"/>
    <mergeCell ref="H402:H404"/>
    <mergeCell ref="I402:I404"/>
    <mergeCell ref="A397:E398"/>
    <mergeCell ref="H397:J397"/>
    <mergeCell ref="K397:L397"/>
    <mergeCell ref="M397:T397"/>
    <mergeCell ref="U397:AB397"/>
    <mergeCell ref="H398:J398"/>
    <mergeCell ref="K398:L398"/>
    <mergeCell ref="M398:T398"/>
    <mergeCell ref="U398:AB398"/>
    <mergeCell ref="Z394:AB394"/>
    <mergeCell ref="A395:E395"/>
    <mergeCell ref="H395:J395"/>
    <mergeCell ref="K395:AB395"/>
    <mergeCell ref="A396:E396"/>
    <mergeCell ref="H396:J396"/>
    <mergeCell ref="K396:L396"/>
    <mergeCell ref="M396:T396"/>
    <mergeCell ref="U396:AB396"/>
    <mergeCell ref="A392:E392"/>
    <mergeCell ref="G392:H392"/>
    <mergeCell ref="I392:V392"/>
    <mergeCell ref="Z392:AB392"/>
    <mergeCell ref="A393:E394"/>
    <mergeCell ref="G393:H393"/>
    <mergeCell ref="I393:V393"/>
    <mergeCell ref="Z393:AB393"/>
    <mergeCell ref="G394:H394"/>
    <mergeCell ref="I394:V394"/>
    <mergeCell ref="A390:L390"/>
    <mergeCell ref="N390:T390"/>
    <mergeCell ref="V390:AB390"/>
    <mergeCell ref="A391:E391"/>
    <mergeCell ref="G391:V391"/>
    <mergeCell ref="W391:Y391"/>
    <mergeCell ref="Z391:AB391"/>
    <mergeCell ref="A387:E388"/>
    <mergeCell ref="F387:Q387"/>
    <mergeCell ref="R387:AB387"/>
    <mergeCell ref="F388:Q388"/>
    <mergeCell ref="R388:AB388"/>
    <mergeCell ref="A389:L389"/>
    <mergeCell ref="N389:T389"/>
    <mergeCell ref="V389:AB389"/>
    <mergeCell ref="T382:V384"/>
    <mergeCell ref="W382:X384"/>
    <mergeCell ref="Y382:AB384"/>
    <mergeCell ref="A385:L386"/>
    <mergeCell ref="T385:Z385"/>
    <mergeCell ref="AA385:AB385"/>
    <mergeCell ref="M386:N386"/>
    <mergeCell ref="O386:AB386"/>
    <mergeCell ref="V378:V380"/>
    <mergeCell ref="W378:W380"/>
    <mergeCell ref="X378:X380"/>
    <mergeCell ref="Y378:Y380"/>
    <mergeCell ref="Z378:Z380"/>
    <mergeCell ref="A382:B384"/>
    <mergeCell ref="C382:G384"/>
    <mergeCell ref="H382:I384"/>
    <mergeCell ref="J382:O384"/>
    <mergeCell ref="P382:S384"/>
    <mergeCell ref="P378:P380"/>
    <mergeCell ref="Q378:Q380"/>
    <mergeCell ref="R378:R380"/>
    <mergeCell ref="S378:S380"/>
    <mergeCell ref="T378:T380"/>
    <mergeCell ref="U378:U380"/>
    <mergeCell ref="J378:J380"/>
    <mergeCell ref="K378:K380"/>
    <mergeCell ref="L378:L380"/>
    <mergeCell ref="M378:M380"/>
    <mergeCell ref="N378:N380"/>
    <mergeCell ref="O378:O380"/>
    <mergeCell ref="A375:E376"/>
    <mergeCell ref="F375:X376"/>
    <mergeCell ref="Y375:AB376"/>
    <mergeCell ref="A377:A380"/>
    <mergeCell ref="B377:E380"/>
    <mergeCell ref="F377:F380"/>
    <mergeCell ref="AA377:AB380"/>
    <mergeCell ref="G378:G380"/>
    <mergeCell ref="H378:H380"/>
    <mergeCell ref="I378:I380"/>
    <mergeCell ref="A373:E374"/>
    <mergeCell ref="H373:J373"/>
    <mergeCell ref="K373:L373"/>
    <mergeCell ref="M373:T373"/>
    <mergeCell ref="U373:AB373"/>
    <mergeCell ref="H374:J374"/>
    <mergeCell ref="K374:L374"/>
    <mergeCell ref="M374:T374"/>
    <mergeCell ref="U374:AB374"/>
    <mergeCell ref="Z370:AB370"/>
    <mergeCell ref="A371:E371"/>
    <mergeCell ref="H371:J371"/>
    <mergeCell ref="K371:AB371"/>
    <mergeCell ref="A372:E372"/>
    <mergeCell ref="H372:J372"/>
    <mergeCell ref="K372:L372"/>
    <mergeCell ref="M372:T372"/>
    <mergeCell ref="U372:AB372"/>
    <mergeCell ref="A368:E368"/>
    <mergeCell ref="G368:H368"/>
    <mergeCell ref="I368:V368"/>
    <mergeCell ref="Z368:AB368"/>
    <mergeCell ref="A369:E370"/>
    <mergeCell ref="G369:H369"/>
    <mergeCell ref="I369:V369"/>
    <mergeCell ref="Z369:AB369"/>
    <mergeCell ref="G370:H370"/>
    <mergeCell ref="I370:V370"/>
    <mergeCell ref="A366:L366"/>
    <mergeCell ref="N366:T366"/>
    <mergeCell ref="V366:AB366"/>
    <mergeCell ref="A367:E367"/>
    <mergeCell ref="G367:V367"/>
    <mergeCell ref="W367:Y367"/>
    <mergeCell ref="Z367:AB367"/>
    <mergeCell ref="A363:E364"/>
    <mergeCell ref="F363:Q363"/>
    <mergeCell ref="R363:AB363"/>
    <mergeCell ref="F364:Q364"/>
    <mergeCell ref="R364:AB364"/>
    <mergeCell ref="A365:L365"/>
    <mergeCell ref="N365:T365"/>
    <mergeCell ref="V365:AB365"/>
    <mergeCell ref="T358:V360"/>
    <mergeCell ref="W358:X360"/>
    <mergeCell ref="Y358:AB360"/>
    <mergeCell ref="A361:L362"/>
    <mergeCell ref="T361:Z361"/>
    <mergeCell ref="AA361:AB361"/>
    <mergeCell ref="M362:N362"/>
    <mergeCell ref="O362:AB362"/>
    <mergeCell ref="V354:V356"/>
    <mergeCell ref="W354:W356"/>
    <mergeCell ref="X354:X356"/>
    <mergeCell ref="Y354:Y356"/>
    <mergeCell ref="Z354:Z356"/>
    <mergeCell ref="A358:B360"/>
    <mergeCell ref="C358:G360"/>
    <mergeCell ref="H358:I360"/>
    <mergeCell ref="J358:O360"/>
    <mergeCell ref="P358:S360"/>
    <mergeCell ref="P354:P356"/>
    <mergeCell ref="Q354:Q356"/>
    <mergeCell ref="R354:R356"/>
    <mergeCell ref="S354:S356"/>
    <mergeCell ref="T354:T356"/>
    <mergeCell ref="U354:U356"/>
    <mergeCell ref="J354:J356"/>
    <mergeCell ref="K354:K356"/>
    <mergeCell ref="L354:L356"/>
    <mergeCell ref="M354:M356"/>
    <mergeCell ref="N354:N356"/>
    <mergeCell ref="O354:O356"/>
    <mergeCell ref="A351:E352"/>
    <mergeCell ref="F351:X352"/>
    <mergeCell ref="Y351:AB352"/>
    <mergeCell ref="A353:A356"/>
    <mergeCell ref="B353:E356"/>
    <mergeCell ref="F353:F356"/>
    <mergeCell ref="AA353:AB356"/>
    <mergeCell ref="G354:G356"/>
    <mergeCell ref="H354:H356"/>
    <mergeCell ref="I354:I356"/>
    <mergeCell ref="A349:E350"/>
    <mergeCell ref="H349:J349"/>
    <mergeCell ref="K349:L349"/>
    <mergeCell ref="M349:T349"/>
    <mergeCell ref="U349:AB349"/>
    <mergeCell ref="H350:J350"/>
    <mergeCell ref="K350:L350"/>
    <mergeCell ref="M350:T350"/>
    <mergeCell ref="U350:AB350"/>
    <mergeCell ref="Z346:AB346"/>
    <mergeCell ref="A347:E347"/>
    <mergeCell ref="H347:J347"/>
    <mergeCell ref="K347:AB347"/>
    <mergeCell ref="A348:E348"/>
    <mergeCell ref="H348:J348"/>
    <mergeCell ref="K348:L348"/>
    <mergeCell ref="M348:T348"/>
    <mergeCell ref="U348:AB348"/>
    <mergeCell ref="A344:E344"/>
    <mergeCell ref="G344:H344"/>
    <mergeCell ref="I344:V344"/>
    <mergeCell ref="Z344:AB344"/>
    <mergeCell ref="A345:E346"/>
    <mergeCell ref="G345:H345"/>
    <mergeCell ref="I345:V345"/>
    <mergeCell ref="Z345:AB345"/>
    <mergeCell ref="G346:H346"/>
    <mergeCell ref="I346:V346"/>
    <mergeCell ref="A342:L342"/>
    <mergeCell ref="N342:T342"/>
    <mergeCell ref="V342:AB342"/>
    <mergeCell ref="A343:E343"/>
    <mergeCell ref="G343:V343"/>
    <mergeCell ref="W343:Y343"/>
    <mergeCell ref="Z343:AB343"/>
    <mergeCell ref="A339:E340"/>
    <mergeCell ref="F339:Q339"/>
    <mergeCell ref="R339:AB339"/>
    <mergeCell ref="F340:Q340"/>
    <mergeCell ref="R340:AB340"/>
    <mergeCell ref="A341:L341"/>
    <mergeCell ref="N341:T341"/>
    <mergeCell ref="V341:AB341"/>
    <mergeCell ref="T334:V336"/>
    <mergeCell ref="W334:X336"/>
    <mergeCell ref="Y334:AB336"/>
    <mergeCell ref="A337:L338"/>
    <mergeCell ref="T337:Z337"/>
    <mergeCell ref="AA337:AB337"/>
    <mergeCell ref="M338:N338"/>
    <mergeCell ref="O338:AB338"/>
    <mergeCell ref="V330:V332"/>
    <mergeCell ref="W330:W332"/>
    <mergeCell ref="X330:X332"/>
    <mergeCell ref="Y330:Y332"/>
    <mergeCell ref="Z330:Z332"/>
    <mergeCell ref="A334:B336"/>
    <mergeCell ref="C334:G336"/>
    <mergeCell ref="H334:I336"/>
    <mergeCell ref="J334:O336"/>
    <mergeCell ref="P334:S336"/>
    <mergeCell ref="P330:P332"/>
    <mergeCell ref="Q330:Q332"/>
    <mergeCell ref="R330:R332"/>
    <mergeCell ref="S330:S332"/>
    <mergeCell ref="T330:T332"/>
    <mergeCell ref="U330:U332"/>
    <mergeCell ref="J330:J332"/>
    <mergeCell ref="K330:K332"/>
    <mergeCell ref="L330:L332"/>
    <mergeCell ref="M330:M332"/>
    <mergeCell ref="N330:N332"/>
    <mergeCell ref="O330:O332"/>
    <mergeCell ref="A327:E328"/>
    <mergeCell ref="F327:X328"/>
    <mergeCell ref="Y327:AB328"/>
    <mergeCell ref="A329:A332"/>
    <mergeCell ref="B329:E332"/>
    <mergeCell ref="F329:F332"/>
    <mergeCell ref="AA329:AB332"/>
    <mergeCell ref="G330:G332"/>
    <mergeCell ref="H330:H332"/>
    <mergeCell ref="I330:I332"/>
    <mergeCell ref="A325:E326"/>
    <mergeCell ref="H325:J325"/>
    <mergeCell ref="K325:L325"/>
    <mergeCell ref="M325:T325"/>
    <mergeCell ref="U325:AB325"/>
    <mergeCell ref="H326:J326"/>
    <mergeCell ref="K326:L326"/>
    <mergeCell ref="M326:T326"/>
    <mergeCell ref="U326:AB326"/>
    <mergeCell ref="Z322:AB322"/>
    <mergeCell ref="A323:E323"/>
    <mergeCell ref="H323:J323"/>
    <mergeCell ref="K323:AB323"/>
    <mergeCell ref="A324:E324"/>
    <mergeCell ref="H324:J324"/>
    <mergeCell ref="K324:L324"/>
    <mergeCell ref="M324:T324"/>
    <mergeCell ref="U324:AB324"/>
    <mergeCell ref="A320:E320"/>
    <mergeCell ref="G320:H320"/>
    <mergeCell ref="I320:V320"/>
    <mergeCell ref="Z320:AB320"/>
    <mergeCell ref="A321:E322"/>
    <mergeCell ref="G321:H321"/>
    <mergeCell ref="I321:V321"/>
    <mergeCell ref="Z321:AB321"/>
    <mergeCell ref="G322:H322"/>
    <mergeCell ref="I322:V322"/>
    <mergeCell ref="A318:L318"/>
    <mergeCell ref="N318:T318"/>
    <mergeCell ref="V318:AB318"/>
    <mergeCell ref="A319:E319"/>
    <mergeCell ref="G319:V319"/>
    <mergeCell ref="W319:Y319"/>
    <mergeCell ref="Z319:AB319"/>
    <mergeCell ref="A315:E316"/>
    <mergeCell ref="F315:Q315"/>
    <mergeCell ref="R315:AB315"/>
    <mergeCell ref="F316:Q316"/>
    <mergeCell ref="R316:AB316"/>
    <mergeCell ref="A317:L317"/>
    <mergeCell ref="N317:T317"/>
    <mergeCell ref="V317:AB317"/>
    <mergeCell ref="T310:V312"/>
    <mergeCell ref="W310:X312"/>
    <mergeCell ref="Y310:AB312"/>
    <mergeCell ref="A313:L314"/>
    <mergeCell ref="T313:Z313"/>
    <mergeCell ref="AA313:AB313"/>
    <mergeCell ref="M314:N314"/>
    <mergeCell ref="O314:AB314"/>
    <mergeCell ref="V306:V308"/>
    <mergeCell ref="W306:W308"/>
    <mergeCell ref="X306:X308"/>
    <mergeCell ref="Y306:Y308"/>
    <mergeCell ref="Z306:Z308"/>
    <mergeCell ref="A310:B312"/>
    <mergeCell ref="C310:G312"/>
    <mergeCell ref="H310:I312"/>
    <mergeCell ref="J310:O312"/>
    <mergeCell ref="P310:S312"/>
    <mergeCell ref="P306:P308"/>
    <mergeCell ref="Q306:Q308"/>
    <mergeCell ref="R306:R308"/>
    <mergeCell ref="S306:S308"/>
    <mergeCell ref="T306:T308"/>
    <mergeCell ref="U306:U308"/>
    <mergeCell ref="J306:J308"/>
    <mergeCell ref="K306:K308"/>
    <mergeCell ref="L306:L308"/>
    <mergeCell ref="M306:M308"/>
    <mergeCell ref="N306:N308"/>
    <mergeCell ref="O306:O308"/>
    <mergeCell ref="A303:E304"/>
    <mergeCell ref="F303:X304"/>
    <mergeCell ref="Y303:AB304"/>
    <mergeCell ref="A305:A308"/>
    <mergeCell ref="B305:E308"/>
    <mergeCell ref="F305:F308"/>
    <mergeCell ref="AA305:AB308"/>
    <mergeCell ref="G306:G308"/>
    <mergeCell ref="H306:H308"/>
    <mergeCell ref="I306:I308"/>
    <mergeCell ref="A301:E302"/>
    <mergeCell ref="H301:J301"/>
    <mergeCell ref="K301:L301"/>
    <mergeCell ref="M301:T301"/>
    <mergeCell ref="U301:AB301"/>
    <mergeCell ref="H302:J302"/>
    <mergeCell ref="K302:L302"/>
    <mergeCell ref="M302:T302"/>
    <mergeCell ref="U302:AB302"/>
    <mergeCell ref="Z298:AB298"/>
    <mergeCell ref="A299:E299"/>
    <mergeCell ref="H299:J299"/>
    <mergeCell ref="K299:AB299"/>
    <mergeCell ref="A300:E300"/>
    <mergeCell ref="H300:J300"/>
    <mergeCell ref="K300:L300"/>
    <mergeCell ref="M300:T300"/>
    <mergeCell ref="U300:AB300"/>
    <mergeCell ref="A296:E296"/>
    <mergeCell ref="G296:H296"/>
    <mergeCell ref="I296:V296"/>
    <mergeCell ref="Z296:AB296"/>
    <mergeCell ref="A297:E298"/>
    <mergeCell ref="G297:H297"/>
    <mergeCell ref="I297:V297"/>
    <mergeCell ref="Z297:AB297"/>
    <mergeCell ref="G298:H298"/>
    <mergeCell ref="I298:V298"/>
    <mergeCell ref="A294:L294"/>
    <mergeCell ref="N294:T294"/>
    <mergeCell ref="V294:AB294"/>
    <mergeCell ref="A295:E295"/>
    <mergeCell ref="G295:V295"/>
    <mergeCell ref="W295:Y295"/>
    <mergeCell ref="Z295:AB295"/>
    <mergeCell ref="A291:E292"/>
    <mergeCell ref="F291:Q291"/>
    <mergeCell ref="R291:AB291"/>
    <mergeCell ref="F292:Q292"/>
    <mergeCell ref="R292:AB292"/>
    <mergeCell ref="A293:L293"/>
    <mergeCell ref="N293:T293"/>
    <mergeCell ref="V293:AB293"/>
    <mergeCell ref="T286:V288"/>
    <mergeCell ref="W286:X288"/>
    <mergeCell ref="Y286:AB288"/>
    <mergeCell ref="A289:L290"/>
    <mergeCell ref="T289:Z289"/>
    <mergeCell ref="AA289:AB289"/>
    <mergeCell ref="M290:N290"/>
    <mergeCell ref="O290:AB290"/>
    <mergeCell ref="V282:V284"/>
    <mergeCell ref="W282:W284"/>
    <mergeCell ref="X282:X284"/>
    <mergeCell ref="Y282:Y284"/>
    <mergeCell ref="Z282:Z284"/>
    <mergeCell ref="A286:B288"/>
    <mergeCell ref="C286:G288"/>
    <mergeCell ref="H286:I288"/>
    <mergeCell ref="J286:O288"/>
    <mergeCell ref="P286:S288"/>
    <mergeCell ref="P282:P284"/>
    <mergeCell ref="Q282:Q284"/>
    <mergeCell ref="R282:R284"/>
    <mergeCell ref="S282:S284"/>
    <mergeCell ref="T282:T284"/>
    <mergeCell ref="U282:U284"/>
    <mergeCell ref="J282:J284"/>
    <mergeCell ref="K282:K284"/>
    <mergeCell ref="L282:L284"/>
    <mergeCell ref="M282:M284"/>
    <mergeCell ref="N282:N284"/>
    <mergeCell ref="O282:O284"/>
    <mergeCell ref="A279:E280"/>
    <mergeCell ref="F279:X280"/>
    <mergeCell ref="Y279:AB280"/>
    <mergeCell ref="A281:A284"/>
    <mergeCell ref="B281:E284"/>
    <mergeCell ref="F281:F284"/>
    <mergeCell ref="AA281:AB284"/>
    <mergeCell ref="G282:G284"/>
    <mergeCell ref="H282:H284"/>
    <mergeCell ref="I282:I284"/>
    <mergeCell ref="A277:E278"/>
    <mergeCell ref="H277:J277"/>
    <mergeCell ref="K277:L277"/>
    <mergeCell ref="M277:T277"/>
    <mergeCell ref="U277:AB277"/>
    <mergeCell ref="H278:J278"/>
    <mergeCell ref="K278:L278"/>
    <mergeCell ref="M278:T278"/>
    <mergeCell ref="U278:AB278"/>
    <mergeCell ref="Z274:AB274"/>
    <mergeCell ref="A275:E275"/>
    <mergeCell ref="H275:J275"/>
    <mergeCell ref="K275:AB275"/>
    <mergeCell ref="A276:E276"/>
    <mergeCell ref="H276:J276"/>
    <mergeCell ref="K276:L276"/>
    <mergeCell ref="M276:T276"/>
    <mergeCell ref="U276:AB276"/>
    <mergeCell ref="A272:E272"/>
    <mergeCell ref="G272:H272"/>
    <mergeCell ref="I272:V272"/>
    <mergeCell ref="Z272:AB272"/>
    <mergeCell ref="A273:E274"/>
    <mergeCell ref="G273:H273"/>
    <mergeCell ref="I273:V273"/>
    <mergeCell ref="Z273:AB273"/>
    <mergeCell ref="G274:H274"/>
    <mergeCell ref="I274:V274"/>
    <mergeCell ref="A270:L270"/>
    <mergeCell ref="N270:T270"/>
    <mergeCell ref="V270:AB270"/>
    <mergeCell ref="A271:E271"/>
    <mergeCell ref="G271:V271"/>
    <mergeCell ref="W271:Y271"/>
    <mergeCell ref="Z271:AB271"/>
    <mergeCell ref="A267:E268"/>
    <mergeCell ref="F267:Q267"/>
    <mergeCell ref="R267:AB267"/>
    <mergeCell ref="F268:Q268"/>
    <mergeCell ref="R268:AB268"/>
    <mergeCell ref="A269:L269"/>
    <mergeCell ref="N269:T269"/>
    <mergeCell ref="V269:AB269"/>
    <mergeCell ref="T262:V264"/>
    <mergeCell ref="W262:X264"/>
    <mergeCell ref="Y262:AB264"/>
    <mergeCell ref="A265:L266"/>
    <mergeCell ref="T265:Z265"/>
    <mergeCell ref="AA265:AB265"/>
    <mergeCell ref="M266:N266"/>
    <mergeCell ref="O266:AB266"/>
    <mergeCell ref="V258:V260"/>
    <mergeCell ref="W258:W260"/>
    <mergeCell ref="X258:X260"/>
    <mergeCell ref="Y258:Y260"/>
    <mergeCell ref="Z258:Z260"/>
    <mergeCell ref="A262:B264"/>
    <mergeCell ref="C262:G264"/>
    <mergeCell ref="H262:I264"/>
    <mergeCell ref="J262:O264"/>
    <mergeCell ref="P262:S264"/>
    <mergeCell ref="P258:P260"/>
    <mergeCell ref="Q258:Q260"/>
    <mergeCell ref="R258:R260"/>
    <mergeCell ref="S258:S260"/>
    <mergeCell ref="T258:T260"/>
    <mergeCell ref="U258:U260"/>
    <mergeCell ref="J258:J260"/>
    <mergeCell ref="K258:K260"/>
    <mergeCell ref="L258:L260"/>
    <mergeCell ref="M258:M260"/>
    <mergeCell ref="N258:N260"/>
    <mergeCell ref="O258:O260"/>
    <mergeCell ref="A255:E256"/>
    <mergeCell ref="F255:X256"/>
    <mergeCell ref="Y255:AB256"/>
    <mergeCell ref="A257:A260"/>
    <mergeCell ref="B257:E260"/>
    <mergeCell ref="F257:F260"/>
    <mergeCell ref="AA257:AB260"/>
    <mergeCell ref="G258:G260"/>
    <mergeCell ref="H258:H260"/>
    <mergeCell ref="I258:I260"/>
    <mergeCell ref="A253:E254"/>
    <mergeCell ref="H253:J253"/>
    <mergeCell ref="K253:L253"/>
    <mergeCell ref="M253:T253"/>
    <mergeCell ref="U253:AB253"/>
    <mergeCell ref="H254:J254"/>
    <mergeCell ref="K254:L254"/>
    <mergeCell ref="M254:T254"/>
    <mergeCell ref="U254:AB254"/>
    <mergeCell ref="Z250:AB250"/>
    <mergeCell ref="A251:E251"/>
    <mergeCell ref="H251:J251"/>
    <mergeCell ref="K251:AB251"/>
    <mergeCell ref="A252:E252"/>
    <mergeCell ref="H252:J252"/>
    <mergeCell ref="K252:L252"/>
    <mergeCell ref="M252:T252"/>
    <mergeCell ref="U252:AB252"/>
    <mergeCell ref="A248:E248"/>
    <mergeCell ref="G248:H248"/>
    <mergeCell ref="I248:V248"/>
    <mergeCell ref="Z248:AB248"/>
    <mergeCell ref="A249:E250"/>
    <mergeCell ref="G249:H249"/>
    <mergeCell ref="I249:V249"/>
    <mergeCell ref="Z249:AB249"/>
    <mergeCell ref="G250:H250"/>
    <mergeCell ref="I250:V250"/>
    <mergeCell ref="A246:L246"/>
    <mergeCell ref="N246:T246"/>
    <mergeCell ref="V246:AB246"/>
    <mergeCell ref="A247:E247"/>
    <mergeCell ref="G247:V247"/>
    <mergeCell ref="W247:Y247"/>
    <mergeCell ref="Z247:AB247"/>
    <mergeCell ref="A243:E244"/>
    <mergeCell ref="F243:Q243"/>
    <mergeCell ref="R243:AB243"/>
    <mergeCell ref="F244:Q244"/>
    <mergeCell ref="R244:AB244"/>
    <mergeCell ref="A245:L245"/>
    <mergeCell ref="N245:T245"/>
    <mergeCell ref="V245:AB245"/>
    <mergeCell ref="T238:V240"/>
    <mergeCell ref="W238:X240"/>
    <mergeCell ref="Y238:AB240"/>
    <mergeCell ref="A241:L242"/>
    <mergeCell ref="T241:Z241"/>
    <mergeCell ref="AA241:AB241"/>
    <mergeCell ref="M242:N242"/>
    <mergeCell ref="O242:AB242"/>
    <mergeCell ref="V234:V236"/>
    <mergeCell ref="W234:W236"/>
    <mergeCell ref="X234:X236"/>
    <mergeCell ref="Y234:Y236"/>
    <mergeCell ref="Z234:Z236"/>
    <mergeCell ref="A238:B240"/>
    <mergeCell ref="C238:G240"/>
    <mergeCell ref="H238:I240"/>
    <mergeCell ref="J238:O240"/>
    <mergeCell ref="P238:S240"/>
    <mergeCell ref="P234:P236"/>
    <mergeCell ref="Q234:Q236"/>
    <mergeCell ref="R234:R236"/>
    <mergeCell ref="S234:S236"/>
    <mergeCell ref="T234:T236"/>
    <mergeCell ref="U234:U236"/>
    <mergeCell ref="J234:J236"/>
    <mergeCell ref="K234:K236"/>
    <mergeCell ref="L234:L236"/>
    <mergeCell ref="M234:M236"/>
    <mergeCell ref="N234:N236"/>
    <mergeCell ref="O234:O236"/>
    <mergeCell ref="A231:E232"/>
    <mergeCell ref="F231:X232"/>
    <mergeCell ref="Y231:AB232"/>
    <mergeCell ref="A233:A236"/>
    <mergeCell ref="B233:E236"/>
    <mergeCell ref="F233:F236"/>
    <mergeCell ref="AA233:AB236"/>
    <mergeCell ref="G234:G236"/>
    <mergeCell ref="H234:H236"/>
    <mergeCell ref="I234:I236"/>
    <mergeCell ref="A229:E230"/>
    <mergeCell ref="H229:J229"/>
    <mergeCell ref="K229:L229"/>
    <mergeCell ref="M229:T229"/>
    <mergeCell ref="U229:AB229"/>
    <mergeCell ref="H230:J230"/>
    <mergeCell ref="K230:L230"/>
    <mergeCell ref="M230:T230"/>
    <mergeCell ref="U230:AB230"/>
    <mergeCell ref="Z226:AB226"/>
    <mergeCell ref="A227:E227"/>
    <mergeCell ref="H227:J227"/>
    <mergeCell ref="K227:AB227"/>
    <mergeCell ref="A228:E228"/>
    <mergeCell ref="H228:J228"/>
    <mergeCell ref="K228:L228"/>
    <mergeCell ref="M228:T228"/>
    <mergeCell ref="U228:AB228"/>
    <mergeCell ref="A224:E224"/>
    <mergeCell ref="G224:H224"/>
    <mergeCell ref="I224:V224"/>
    <mergeCell ref="Z224:AB224"/>
    <mergeCell ref="A225:E226"/>
    <mergeCell ref="G225:H225"/>
    <mergeCell ref="I225:V225"/>
    <mergeCell ref="Z225:AB225"/>
    <mergeCell ref="G226:H226"/>
    <mergeCell ref="I226:V226"/>
    <mergeCell ref="A222:L222"/>
    <mergeCell ref="N222:T222"/>
    <mergeCell ref="V222:AB222"/>
    <mergeCell ref="A223:E223"/>
    <mergeCell ref="G223:V223"/>
    <mergeCell ref="W223:Y223"/>
    <mergeCell ref="Z223:AB223"/>
    <mergeCell ref="A219:E220"/>
    <mergeCell ref="F219:Q219"/>
    <mergeCell ref="R219:AB219"/>
    <mergeCell ref="F220:Q220"/>
    <mergeCell ref="R220:AB220"/>
    <mergeCell ref="A221:L221"/>
    <mergeCell ref="N221:T221"/>
    <mergeCell ref="V221:AB221"/>
    <mergeCell ref="T214:V216"/>
    <mergeCell ref="W214:X216"/>
    <mergeCell ref="Y214:AB216"/>
    <mergeCell ref="A217:L218"/>
    <mergeCell ref="T217:Z217"/>
    <mergeCell ref="AA217:AB217"/>
    <mergeCell ref="M218:N218"/>
    <mergeCell ref="O218:AB218"/>
    <mergeCell ref="V210:V212"/>
    <mergeCell ref="W210:W212"/>
    <mergeCell ref="X210:X212"/>
    <mergeCell ref="Y210:Y212"/>
    <mergeCell ref="Z210:Z212"/>
    <mergeCell ref="A214:B216"/>
    <mergeCell ref="C214:G216"/>
    <mergeCell ref="H214:I216"/>
    <mergeCell ref="J214:O216"/>
    <mergeCell ref="P214:S216"/>
    <mergeCell ref="P210:P212"/>
    <mergeCell ref="Q210:Q212"/>
    <mergeCell ref="R210:R212"/>
    <mergeCell ref="S210:S212"/>
    <mergeCell ref="T210:T212"/>
    <mergeCell ref="U210:U212"/>
    <mergeCell ref="J210:J212"/>
    <mergeCell ref="K210:K212"/>
    <mergeCell ref="L210:L212"/>
    <mergeCell ref="M210:M212"/>
    <mergeCell ref="N210:N212"/>
    <mergeCell ref="O210:O212"/>
    <mergeCell ref="A207:E208"/>
    <mergeCell ref="F207:X208"/>
    <mergeCell ref="Y207:AB208"/>
    <mergeCell ref="A209:A212"/>
    <mergeCell ref="B209:E212"/>
    <mergeCell ref="F209:F212"/>
    <mergeCell ref="AA209:AB212"/>
    <mergeCell ref="G210:G212"/>
    <mergeCell ref="H210:H212"/>
    <mergeCell ref="I210:I212"/>
    <mergeCell ref="A205:E206"/>
    <mergeCell ref="H205:J205"/>
    <mergeCell ref="K205:L205"/>
    <mergeCell ref="M205:T205"/>
    <mergeCell ref="U205:AB205"/>
    <mergeCell ref="H206:J206"/>
    <mergeCell ref="K206:L206"/>
    <mergeCell ref="M206:T206"/>
    <mergeCell ref="U206:AB206"/>
    <mergeCell ref="Z202:AB202"/>
    <mergeCell ref="A203:E203"/>
    <mergeCell ref="H203:J203"/>
    <mergeCell ref="K203:AB203"/>
    <mergeCell ref="A204:E204"/>
    <mergeCell ref="H204:J204"/>
    <mergeCell ref="K204:L204"/>
    <mergeCell ref="M204:T204"/>
    <mergeCell ref="U204:AB204"/>
    <mergeCell ref="A200:E200"/>
    <mergeCell ref="G200:H200"/>
    <mergeCell ref="I200:V200"/>
    <mergeCell ref="Z200:AB200"/>
    <mergeCell ref="A201:E202"/>
    <mergeCell ref="G201:H201"/>
    <mergeCell ref="I201:V201"/>
    <mergeCell ref="Z201:AB201"/>
    <mergeCell ref="G202:H202"/>
    <mergeCell ref="I202:V202"/>
    <mergeCell ref="A198:L198"/>
    <mergeCell ref="N198:T198"/>
    <mergeCell ref="V198:AB198"/>
    <mergeCell ref="A199:E199"/>
    <mergeCell ref="G199:V199"/>
    <mergeCell ref="W199:Y199"/>
    <mergeCell ref="Z199:AB199"/>
    <mergeCell ref="A195:E196"/>
    <mergeCell ref="F195:Q195"/>
    <mergeCell ref="R195:AB195"/>
    <mergeCell ref="F196:Q196"/>
    <mergeCell ref="R196:AB196"/>
    <mergeCell ref="A197:L197"/>
    <mergeCell ref="N197:T197"/>
    <mergeCell ref="V197:AB197"/>
    <mergeCell ref="T190:V192"/>
    <mergeCell ref="W190:X192"/>
    <mergeCell ref="Y190:AB192"/>
    <mergeCell ref="A193:L194"/>
    <mergeCell ref="T193:Z193"/>
    <mergeCell ref="AA193:AB193"/>
    <mergeCell ref="M194:N194"/>
    <mergeCell ref="O194:AB194"/>
    <mergeCell ref="V186:V188"/>
    <mergeCell ref="W186:W188"/>
    <mergeCell ref="X186:X188"/>
    <mergeCell ref="Y186:Y188"/>
    <mergeCell ref="Z186:Z188"/>
    <mergeCell ref="A190:B192"/>
    <mergeCell ref="C190:G192"/>
    <mergeCell ref="H190:I192"/>
    <mergeCell ref="J190:O192"/>
    <mergeCell ref="P190:S192"/>
    <mergeCell ref="P186:P188"/>
    <mergeCell ref="Q186:Q188"/>
    <mergeCell ref="R186:R188"/>
    <mergeCell ref="S186:S188"/>
    <mergeCell ref="T186:T188"/>
    <mergeCell ref="U186:U188"/>
    <mergeCell ref="J186:J188"/>
    <mergeCell ref="K186:K188"/>
    <mergeCell ref="L186:L188"/>
    <mergeCell ref="M186:M188"/>
    <mergeCell ref="N186:N188"/>
    <mergeCell ref="O186:O188"/>
    <mergeCell ref="A183:E184"/>
    <mergeCell ref="F183:X184"/>
    <mergeCell ref="Y183:AB184"/>
    <mergeCell ref="A185:A188"/>
    <mergeCell ref="B185:E188"/>
    <mergeCell ref="F185:F188"/>
    <mergeCell ref="AA185:AB188"/>
    <mergeCell ref="G186:G188"/>
    <mergeCell ref="H186:H188"/>
    <mergeCell ref="I186:I188"/>
    <mergeCell ref="A181:E182"/>
    <mergeCell ref="H181:J181"/>
    <mergeCell ref="K181:L181"/>
    <mergeCell ref="M181:T181"/>
    <mergeCell ref="U181:AB181"/>
    <mergeCell ref="H182:J182"/>
    <mergeCell ref="K182:L182"/>
    <mergeCell ref="M182:T182"/>
    <mergeCell ref="U182:AB182"/>
    <mergeCell ref="Z178:AB178"/>
    <mergeCell ref="A179:E179"/>
    <mergeCell ref="H179:J179"/>
    <mergeCell ref="K179:AB179"/>
    <mergeCell ref="A180:E180"/>
    <mergeCell ref="H180:J180"/>
    <mergeCell ref="K180:L180"/>
    <mergeCell ref="M180:T180"/>
    <mergeCell ref="U180:AB180"/>
    <mergeCell ref="A176:E176"/>
    <mergeCell ref="G176:H176"/>
    <mergeCell ref="I176:V176"/>
    <mergeCell ref="Z176:AB176"/>
    <mergeCell ref="A177:E178"/>
    <mergeCell ref="G177:H177"/>
    <mergeCell ref="I177:V177"/>
    <mergeCell ref="Z177:AB177"/>
    <mergeCell ref="G178:H178"/>
    <mergeCell ref="I178:V178"/>
    <mergeCell ref="A174:L174"/>
    <mergeCell ref="N174:T174"/>
    <mergeCell ref="V174:AB174"/>
    <mergeCell ref="A175:E175"/>
    <mergeCell ref="G175:V175"/>
    <mergeCell ref="W175:Y175"/>
    <mergeCell ref="Z175:AB175"/>
    <mergeCell ref="A171:E172"/>
    <mergeCell ref="F171:Q171"/>
    <mergeCell ref="R171:AB171"/>
    <mergeCell ref="F172:Q172"/>
    <mergeCell ref="R172:AB172"/>
    <mergeCell ref="A173:L173"/>
    <mergeCell ref="N173:T173"/>
    <mergeCell ref="V173:AB173"/>
    <mergeCell ref="T166:V168"/>
    <mergeCell ref="W166:X168"/>
    <mergeCell ref="Y166:AB168"/>
    <mergeCell ref="A169:L170"/>
    <mergeCell ref="T169:Z169"/>
    <mergeCell ref="AA169:AB169"/>
    <mergeCell ref="M170:N170"/>
    <mergeCell ref="O170:AB170"/>
    <mergeCell ref="V162:V164"/>
    <mergeCell ref="W162:W164"/>
    <mergeCell ref="X162:X164"/>
    <mergeCell ref="Y162:Y164"/>
    <mergeCell ref="Z162:Z164"/>
    <mergeCell ref="A166:B168"/>
    <mergeCell ref="C166:G168"/>
    <mergeCell ref="H166:I168"/>
    <mergeCell ref="J166:O168"/>
    <mergeCell ref="P166:S168"/>
    <mergeCell ref="P162:P164"/>
    <mergeCell ref="Q162:Q164"/>
    <mergeCell ref="R162:R164"/>
    <mergeCell ref="S162:S164"/>
    <mergeCell ref="T162:T164"/>
    <mergeCell ref="U162:U164"/>
    <mergeCell ref="J162:J164"/>
    <mergeCell ref="K162:K164"/>
    <mergeCell ref="L162:L164"/>
    <mergeCell ref="M162:M164"/>
    <mergeCell ref="N162:N164"/>
    <mergeCell ref="O162:O164"/>
    <mergeCell ref="A159:E160"/>
    <mergeCell ref="F159:X160"/>
    <mergeCell ref="Y159:AB160"/>
    <mergeCell ref="A161:A164"/>
    <mergeCell ref="B161:E164"/>
    <mergeCell ref="F161:F164"/>
    <mergeCell ref="AA161:AB164"/>
    <mergeCell ref="G162:G164"/>
    <mergeCell ref="H162:H164"/>
    <mergeCell ref="I162:I164"/>
    <mergeCell ref="A157:E158"/>
    <mergeCell ref="H157:J157"/>
    <mergeCell ref="K157:L157"/>
    <mergeCell ref="M157:T157"/>
    <mergeCell ref="U157:AB157"/>
    <mergeCell ref="H158:J158"/>
    <mergeCell ref="K158:L158"/>
    <mergeCell ref="M158:T158"/>
    <mergeCell ref="U158:AB158"/>
    <mergeCell ref="Z154:AB154"/>
    <mergeCell ref="A155:E155"/>
    <mergeCell ref="H155:J155"/>
    <mergeCell ref="K155:AB155"/>
    <mergeCell ref="A156:E156"/>
    <mergeCell ref="H156:J156"/>
    <mergeCell ref="K156:L156"/>
    <mergeCell ref="M156:T156"/>
    <mergeCell ref="U156:AB156"/>
    <mergeCell ref="A152:E152"/>
    <mergeCell ref="G152:H152"/>
    <mergeCell ref="I152:V152"/>
    <mergeCell ref="Z152:AB152"/>
    <mergeCell ref="A153:E154"/>
    <mergeCell ref="G153:H153"/>
    <mergeCell ref="I153:V153"/>
    <mergeCell ref="Z153:AB153"/>
    <mergeCell ref="G154:H154"/>
    <mergeCell ref="I154:V154"/>
    <mergeCell ref="A150:L150"/>
    <mergeCell ref="N150:T150"/>
    <mergeCell ref="V150:AB150"/>
    <mergeCell ref="A151:E151"/>
    <mergeCell ref="G151:V151"/>
    <mergeCell ref="W151:Y151"/>
    <mergeCell ref="Z151:AB151"/>
    <mergeCell ref="A147:E148"/>
    <mergeCell ref="F147:Q147"/>
    <mergeCell ref="R147:AB147"/>
    <mergeCell ref="F148:Q148"/>
    <mergeCell ref="R148:AB148"/>
    <mergeCell ref="A149:L149"/>
    <mergeCell ref="N149:T149"/>
    <mergeCell ref="V149:AB149"/>
    <mergeCell ref="T142:V144"/>
    <mergeCell ref="W142:X144"/>
    <mergeCell ref="Y142:AB144"/>
    <mergeCell ref="A145:L146"/>
    <mergeCell ref="T145:Z145"/>
    <mergeCell ref="AA145:AB145"/>
    <mergeCell ref="M146:N146"/>
    <mergeCell ref="O146:AB146"/>
    <mergeCell ref="V138:V140"/>
    <mergeCell ref="W138:W140"/>
    <mergeCell ref="X138:X140"/>
    <mergeCell ref="Y138:Y140"/>
    <mergeCell ref="Z138:Z140"/>
    <mergeCell ref="A142:B144"/>
    <mergeCell ref="C142:G144"/>
    <mergeCell ref="H142:I144"/>
    <mergeCell ref="J142:O144"/>
    <mergeCell ref="P142:S144"/>
    <mergeCell ref="P138:P140"/>
    <mergeCell ref="Q138:Q140"/>
    <mergeCell ref="R138:R140"/>
    <mergeCell ref="S138:S140"/>
    <mergeCell ref="T138:T140"/>
    <mergeCell ref="U138:U140"/>
    <mergeCell ref="J138:J140"/>
    <mergeCell ref="K138:K140"/>
    <mergeCell ref="L138:L140"/>
    <mergeCell ref="M138:M140"/>
    <mergeCell ref="N138:N140"/>
    <mergeCell ref="O138:O140"/>
    <mergeCell ref="A135:E136"/>
    <mergeCell ref="F135:X136"/>
    <mergeCell ref="Y135:AB136"/>
    <mergeCell ref="A137:A140"/>
    <mergeCell ref="B137:E140"/>
    <mergeCell ref="F137:F140"/>
    <mergeCell ref="AA137:AB140"/>
    <mergeCell ref="G138:G140"/>
    <mergeCell ref="H138:H140"/>
    <mergeCell ref="I138:I140"/>
    <mergeCell ref="A133:E134"/>
    <mergeCell ref="H133:J133"/>
    <mergeCell ref="K133:L133"/>
    <mergeCell ref="M133:T133"/>
    <mergeCell ref="U133:AB133"/>
    <mergeCell ref="H134:J134"/>
    <mergeCell ref="K134:L134"/>
    <mergeCell ref="M134:T134"/>
    <mergeCell ref="U134:AB134"/>
    <mergeCell ref="Z130:AB130"/>
    <mergeCell ref="A131:E131"/>
    <mergeCell ref="H131:J131"/>
    <mergeCell ref="K131:AB131"/>
    <mergeCell ref="A132:E132"/>
    <mergeCell ref="H132:J132"/>
    <mergeCell ref="K132:L132"/>
    <mergeCell ref="M132:T132"/>
    <mergeCell ref="U132:AB132"/>
    <mergeCell ref="A128:E128"/>
    <mergeCell ref="G128:H128"/>
    <mergeCell ref="I128:V128"/>
    <mergeCell ref="Z128:AB128"/>
    <mergeCell ref="A129:E130"/>
    <mergeCell ref="G129:H129"/>
    <mergeCell ref="I129:V129"/>
    <mergeCell ref="Z129:AB129"/>
    <mergeCell ref="G130:H130"/>
    <mergeCell ref="I130:V130"/>
    <mergeCell ref="A126:L126"/>
    <mergeCell ref="N126:T126"/>
    <mergeCell ref="V126:AB126"/>
    <mergeCell ref="A127:E127"/>
    <mergeCell ref="G127:V127"/>
    <mergeCell ref="W127:Y127"/>
    <mergeCell ref="Z127:AB127"/>
    <mergeCell ref="A123:E124"/>
    <mergeCell ref="F123:Q123"/>
    <mergeCell ref="R123:AB123"/>
    <mergeCell ref="F124:Q124"/>
    <mergeCell ref="R124:AB124"/>
    <mergeCell ref="A125:L125"/>
    <mergeCell ref="N125:T125"/>
    <mergeCell ref="V125:AB125"/>
    <mergeCell ref="T118:V120"/>
    <mergeCell ref="W118:X120"/>
    <mergeCell ref="Y118:AB120"/>
    <mergeCell ref="A121:L122"/>
    <mergeCell ref="T121:Z121"/>
    <mergeCell ref="AA121:AB121"/>
    <mergeCell ref="M122:N122"/>
    <mergeCell ref="O122:AB122"/>
    <mergeCell ref="V114:V116"/>
    <mergeCell ref="W114:W116"/>
    <mergeCell ref="X114:X116"/>
    <mergeCell ref="Y114:Y116"/>
    <mergeCell ref="Z114:Z116"/>
    <mergeCell ref="A118:B120"/>
    <mergeCell ref="C118:G120"/>
    <mergeCell ref="H118:I120"/>
    <mergeCell ref="J118:O120"/>
    <mergeCell ref="P118:S120"/>
    <mergeCell ref="P114:P116"/>
    <mergeCell ref="Q114:Q116"/>
    <mergeCell ref="R114:R116"/>
    <mergeCell ref="S114:S116"/>
    <mergeCell ref="T114:T116"/>
    <mergeCell ref="U114:U116"/>
    <mergeCell ref="J114:J116"/>
    <mergeCell ref="K114:K116"/>
    <mergeCell ref="L114:L116"/>
    <mergeCell ref="M114:M116"/>
    <mergeCell ref="N114:N116"/>
    <mergeCell ref="O114:O116"/>
    <mergeCell ref="A111:E112"/>
    <mergeCell ref="F111:X112"/>
    <mergeCell ref="Y111:AB112"/>
    <mergeCell ref="A113:A116"/>
    <mergeCell ref="B113:E116"/>
    <mergeCell ref="F113:F116"/>
    <mergeCell ref="AA113:AB116"/>
    <mergeCell ref="G114:G116"/>
    <mergeCell ref="H114:H116"/>
    <mergeCell ref="I114:I116"/>
    <mergeCell ref="A109:E110"/>
    <mergeCell ref="H109:J109"/>
    <mergeCell ref="K109:L109"/>
    <mergeCell ref="M109:T109"/>
    <mergeCell ref="U109:AB109"/>
    <mergeCell ref="H110:J110"/>
    <mergeCell ref="K110:L110"/>
    <mergeCell ref="M110:T110"/>
    <mergeCell ref="U110:AB110"/>
    <mergeCell ref="Z106:AB106"/>
    <mergeCell ref="A107:E107"/>
    <mergeCell ref="H107:J107"/>
    <mergeCell ref="K107:AB107"/>
    <mergeCell ref="A108:E108"/>
    <mergeCell ref="H108:J108"/>
    <mergeCell ref="K108:L108"/>
    <mergeCell ref="M108:T108"/>
    <mergeCell ref="U108:AB108"/>
    <mergeCell ref="A104:E104"/>
    <mergeCell ref="G104:H104"/>
    <mergeCell ref="I104:V104"/>
    <mergeCell ref="Z104:AB104"/>
    <mergeCell ref="A105:E106"/>
    <mergeCell ref="G105:H105"/>
    <mergeCell ref="I105:V105"/>
    <mergeCell ref="Z105:AB105"/>
    <mergeCell ref="G106:H106"/>
    <mergeCell ref="I106:V106"/>
    <mergeCell ref="A102:L102"/>
    <mergeCell ref="N102:T102"/>
    <mergeCell ref="V102:AB102"/>
    <mergeCell ref="A103:E103"/>
    <mergeCell ref="G103:V103"/>
    <mergeCell ref="W103:Y103"/>
    <mergeCell ref="Z103:AB103"/>
    <mergeCell ref="A99:E100"/>
    <mergeCell ref="F99:Q99"/>
    <mergeCell ref="R99:AB99"/>
    <mergeCell ref="F100:Q100"/>
    <mergeCell ref="R100:AB100"/>
    <mergeCell ref="A101:L101"/>
    <mergeCell ref="N101:T101"/>
    <mergeCell ref="V101:AB101"/>
    <mergeCell ref="T94:V96"/>
    <mergeCell ref="W94:X96"/>
    <mergeCell ref="Y94:AB96"/>
    <mergeCell ref="A97:L98"/>
    <mergeCell ref="T97:Z97"/>
    <mergeCell ref="AA97:AB97"/>
    <mergeCell ref="M98:N98"/>
    <mergeCell ref="O98:AB98"/>
    <mergeCell ref="V90:V92"/>
    <mergeCell ref="W90:W92"/>
    <mergeCell ref="X90:X92"/>
    <mergeCell ref="Y90:Y92"/>
    <mergeCell ref="Z90:Z92"/>
    <mergeCell ref="A94:B96"/>
    <mergeCell ref="C94:G96"/>
    <mergeCell ref="H94:I96"/>
    <mergeCell ref="J94:O96"/>
    <mergeCell ref="P94:S96"/>
    <mergeCell ref="P90:P92"/>
    <mergeCell ref="Q90:Q92"/>
    <mergeCell ref="R90:R92"/>
    <mergeCell ref="S90:S92"/>
    <mergeCell ref="T90:T92"/>
    <mergeCell ref="U90:U92"/>
    <mergeCell ref="J90:J92"/>
    <mergeCell ref="K90:K92"/>
    <mergeCell ref="L90:L92"/>
    <mergeCell ref="M90:M92"/>
    <mergeCell ref="N90:N92"/>
    <mergeCell ref="O90:O92"/>
    <mergeCell ref="A87:E88"/>
    <mergeCell ref="F87:X88"/>
    <mergeCell ref="Y87:AB88"/>
    <mergeCell ref="A89:A92"/>
    <mergeCell ref="B89:E92"/>
    <mergeCell ref="F89:F92"/>
    <mergeCell ref="AA89:AB92"/>
    <mergeCell ref="G90:G92"/>
    <mergeCell ref="H90:H92"/>
    <mergeCell ref="I90:I92"/>
    <mergeCell ref="A85:E86"/>
    <mergeCell ref="H85:J85"/>
    <mergeCell ref="K85:L85"/>
    <mergeCell ref="M85:T85"/>
    <mergeCell ref="U85:AB85"/>
    <mergeCell ref="H86:J86"/>
    <mergeCell ref="K86:L86"/>
    <mergeCell ref="M86:T86"/>
    <mergeCell ref="U86:AB86"/>
    <mergeCell ref="Z82:AB82"/>
    <mergeCell ref="A83:E83"/>
    <mergeCell ref="H83:J83"/>
    <mergeCell ref="K83:AB83"/>
    <mergeCell ref="A84:E84"/>
    <mergeCell ref="H84:J84"/>
    <mergeCell ref="K84:L84"/>
    <mergeCell ref="M84:T84"/>
    <mergeCell ref="U84:AB84"/>
    <mergeCell ref="A80:E80"/>
    <mergeCell ref="G80:H80"/>
    <mergeCell ref="I80:V80"/>
    <mergeCell ref="Z80:AB80"/>
    <mergeCell ref="A81:E82"/>
    <mergeCell ref="G81:H81"/>
    <mergeCell ref="I81:V81"/>
    <mergeCell ref="Z81:AB81"/>
    <mergeCell ref="G82:H82"/>
    <mergeCell ref="I82:V82"/>
    <mergeCell ref="A78:L78"/>
    <mergeCell ref="N78:T78"/>
    <mergeCell ref="V78:AB78"/>
    <mergeCell ref="A79:E79"/>
    <mergeCell ref="G79:V79"/>
    <mergeCell ref="W79:Y79"/>
    <mergeCell ref="Z79:AB79"/>
    <mergeCell ref="A75:E76"/>
    <mergeCell ref="F75:Q75"/>
    <mergeCell ref="R75:AB75"/>
    <mergeCell ref="F76:Q76"/>
    <mergeCell ref="R76:AB76"/>
    <mergeCell ref="A77:L77"/>
    <mergeCell ref="N77:T77"/>
    <mergeCell ref="V77:AB77"/>
    <mergeCell ref="T70:V72"/>
    <mergeCell ref="W70:X72"/>
    <mergeCell ref="Y70:AB72"/>
    <mergeCell ref="A73:L74"/>
    <mergeCell ref="T73:Z73"/>
    <mergeCell ref="AA73:AB73"/>
    <mergeCell ref="M74:N74"/>
    <mergeCell ref="O74:AB74"/>
    <mergeCell ref="V66:V68"/>
    <mergeCell ref="W66:W68"/>
    <mergeCell ref="X66:X68"/>
    <mergeCell ref="Y66:Y68"/>
    <mergeCell ref="Z66:Z68"/>
    <mergeCell ref="A70:B72"/>
    <mergeCell ref="C70:G72"/>
    <mergeCell ref="H70:I72"/>
    <mergeCell ref="J70:O72"/>
    <mergeCell ref="P70:S72"/>
    <mergeCell ref="P66:P68"/>
    <mergeCell ref="Q66:Q68"/>
    <mergeCell ref="R66:R68"/>
    <mergeCell ref="S66:S68"/>
    <mergeCell ref="T66:T68"/>
    <mergeCell ref="U66:U68"/>
    <mergeCell ref="J66:J68"/>
    <mergeCell ref="K66:K68"/>
    <mergeCell ref="L66:L68"/>
    <mergeCell ref="M66:M68"/>
    <mergeCell ref="N66:N68"/>
    <mergeCell ref="O66:O68"/>
    <mergeCell ref="A63:E64"/>
    <mergeCell ref="F63:X64"/>
    <mergeCell ref="Y63:AB64"/>
    <mergeCell ref="A65:A68"/>
    <mergeCell ref="B65:E68"/>
    <mergeCell ref="F65:F68"/>
    <mergeCell ref="AA65:AB68"/>
    <mergeCell ref="G66:G68"/>
    <mergeCell ref="H66:H68"/>
    <mergeCell ref="I66:I68"/>
    <mergeCell ref="A61:E62"/>
    <mergeCell ref="H61:J61"/>
    <mergeCell ref="K61:L61"/>
    <mergeCell ref="M61:T61"/>
    <mergeCell ref="U61:AB61"/>
    <mergeCell ref="H62:J62"/>
    <mergeCell ref="K62:L62"/>
    <mergeCell ref="M62:T62"/>
    <mergeCell ref="U62:AB62"/>
    <mergeCell ref="Z58:AB58"/>
    <mergeCell ref="A59:E59"/>
    <mergeCell ref="H59:J59"/>
    <mergeCell ref="K59:AB59"/>
    <mergeCell ref="A60:E60"/>
    <mergeCell ref="H60:J60"/>
    <mergeCell ref="K60:L60"/>
    <mergeCell ref="M60:T60"/>
    <mergeCell ref="U60:AB60"/>
    <mergeCell ref="A56:E56"/>
    <mergeCell ref="G56:H56"/>
    <mergeCell ref="I56:V56"/>
    <mergeCell ref="Z56:AB56"/>
    <mergeCell ref="A57:E58"/>
    <mergeCell ref="G57:H57"/>
    <mergeCell ref="I57:V57"/>
    <mergeCell ref="Z57:AB57"/>
    <mergeCell ref="G58:H58"/>
    <mergeCell ref="I58:V58"/>
    <mergeCell ref="A54:L54"/>
    <mergeCell ref="N54:T54"/>
    <mergeCell ref="V54:AB54"/>
    <mergeCell ref="A55:E55"/>
    <mergeCell ref="G55:V55"/>
    <mergeCell ref="W55:Y55"/>
    <mergeCell ref="Z55:AB55"/>
    <mergeCell ref="A51:E52"/>
    <mergeCell ref="F51:Q51"/>
    <mergeCell ref="R51:AB51"/>
    <mergeCell ref="F52:Q52"/>
    <mergeCell ref="R52:AB52"/>
    <mergeCell ref="A53:L53"/>
    <mergeCell ref="N53:T53"/>
    <mergeCell ref="V53:AB53"/>
    <mergeCell ref="T46:V48"/>
    <mergeCell ref="W46:X48"/>
    <mergeCell ref="Y46:AB48"/>
    <mergeCell ref="A49:L50"/>
    <mergeCell ref="T49:Z49"/>
    <mergeCell ref="AA49:AB49"/>
    <mergeCell ref="M50:N50"/>
    <mergeCell ref="O50:AB50"/>
    <mergeCell ref="V42:V44"/>
    <mergeCell ref="W42:W44"/>
    <mergeCell ref="X42:X44"/>
    <mergeCell ref="Y42:Y44"/>
    <mergeCell ref="Z42:Z44"/>
    <mergeCell ref="A46:B48"/>
    <mergeCell ref="C46:G48"/>
    <mergeCell ref="H46:I48"/>
    <mergeCell ref="J46:O48"/>
    <mergeCell ref="P46:S48"/>
    <mergeCell ref="P42:P44"/>
    <mergeCell ref="Q42:Q44"/>
    <mergeCell ref="R42:R44"/>
    <mergeCell ref="S42:S44"/>
    <mergeCell ref="T42:T44"/>
    <mergeCell ref="U42:U44"/>
    <mergeCell ref="J42:J44"/>
    <mergeCell ref="K42:K44"/>
    <mergeCell ref="L42:L44"/>
    <mergeCell ref="M42:M44"/>
    <mergeCell ref="N42:N44"/>
    <mergeCell ref="O42:O44"/>
    <mergeCell ref="A39:E40"/>
    <mergeCell ref="F39:X40"/>
    <mergeCell ref="Y39:AB40"/>
    <mergeCell ref="A41:A44"/>
    <mergeCell ref="B41:E44"/>
    <mergeCell ref="F41:F44"/>
    <mergeCell ref="AA41:AB44"/>
    <mergeCell ref="G42:G44"/>
    <mergeCell ref="H42:H44"/>
    <mergeCell ref="I42:I44"/>
    <mergeCell ref="A37:E38"/>
    <mergeCell ref="H37:J37"/>
    <mergeCell ref="K37:L37"/>
    <mergeCell ref="M37:T37"/>
    <mergeCell ref="U37:AB37"/>
    <mergeCell ref="H38:J38"/>
    <mergeCell ref="K38:L38"/>
    <mergeCell ref="M38:T38"/>
    <mergeCell ref="U38:AB38"/>
    <mergeCell ref="Z34:AB34"/>
    <mergeCell ref="A35:E35"/>
    <mergeCell ref="H35:J35"/>
    <mergeCell ref="K35:AB35"/>
    <mergeCell ref="A36:E36"/>
    <mergeCell ref="H36:J36"/>
    <mergeCell ref="K36:L36"/>
    <mergeCell ref="M36:T36"/>
    <mergeCell ref="U36:AB36"/>
    <mergeCell ref="A32:E32"/>
    <mergeCell ref="G32:H32"/>
    <mergeCell ref="I32:V32"/>
    <mergeCell ref="Z32:AB32"/>
    <mergeCell ref="A33:E34"/>
    <mergeCell ref="G33:H33"/>
    <mergeCell ref="I33:V33"/>
    <mergeCell ref="Z33:AB33"/>
    <mergeCell ref="G34:H34"/>
    <mergeCell ref="I34:V34"/>
    <mergeCell ref="A30:L30"/>
    <mergeCell ref="N30:T30"/>
    <mergeCell ref="V30:AB30"/>
    <mergeCell ref="A31:E31"/>
    <mergeCell ref="G31:V31"/>
    <mergeCell ref="W31:Y31"/>
    <mergeCell ref="Z31:AB31"/>
    <mergeCell ref="A27:E28"/>
    <mergeCell ref="F27:Q27"/>
    <mergeCell ref="R27:AB27"/>
    <mergeCell ref="F28:Q28"/>
    <mergeCell ref="R28:AB28"/>
    <mergeCell ref="A29:L29"/>
    <mergeCell ref="N29:T29"/>
    <mergeCell ref="V29:AB29"/>
    <mergeCell ref="T22:V24"/>
    <mergeCell ref="W22:X24"/>
    <mergeCell ref="Y22:AB24"/>
    <mergeCell ref="A25:L26"/>
    <mergeCell ref="T25:Z25"/>
    <mergeCell ref="AA25:AB25"/>
    <mergeCell ref="M26:N26"/>
    <mergeCell ref="O26:AB26"/>
    <mergeCell ref="V18:V20"/>
    <mergeCell ref="W18:W20"/>
    <mergeCell ref="X18:X20"/>
    <mergeCell ref="Y18:Y20"/>
    <mergeCell ref="Z18:Z20"/>
    <mergeCell ref="A22:B24"/>
    <mergeCell ref="C22:G24"/>
    <mergeCell ref="H22:I24"/>
    <mergeCell ref="J22:O24"/>
    <mergeCell ref="P22:S24"/>
    <mergeCell ref="P18:P20"/>
    <mergeCell ref="Q18:Q20"/>
    <mergeCell ref="R18:R20"/>
    <mergeCell ref="S18:S20"/>
    <mergeCell ref="T18:T20"/>
    <mergeCell ref="U18:U20"/>
    <mergeCell ref="J18:J20"/>
    <mergeCell ref="K18:K20"/>
    <mergeCell ref="L18:L20"/>
    <mergeCell ref="M18:M20"/>
    <mergeCell ref="N18:N20"/>
    <mergeCell ref="O18:O20"/>
    <mergeCell ref="A15:E16"/>
    <mergeCell ref="F15:X16"/>
    <mergeCell ref="Y15:AB16"/>
    <mergeCell ref="A17:A20"/>
    <mergeCell ref="B17:E20"/>
    <mergeCell ref="F17:F20"/>
    <mergeCell ref="AA17:AB20"/>
    <mergeCell ref="G18:G20"/>
    <mergeCell ref="H18:H20"/>
    <mergeCell ref="I18:I20"/>
    <mergeCell ref="A13:E14"/>
    <mergeCell ref="H13:J13"/>
    <mergeCell ref="K13:L13"/>
    <mergeCell ref="M13:T13"/>
    <mergeCell ref="U13:AB13"/>
    <mergeCell ref="H14:J14"/>
    <mergeCell ref="K14:L14"/>
    <mergeCell ref="M14:T14"/>
    <mergeCell ref="U14:AB14"/>
    <mergeCell ref="A11:E11"/>
    <mergeCell ref="H11:J11"/>
    <mergeCell ref="K11:AB11"/>
    <mergeCell ref="A12:E12"/>
    <mergeCell ref="H12:J12"/>
    <mergeCell ref="K12:L12"/>
    <mergeCell ref="M12:T12"/>
    <mergeCell ref="U12:AB12"/>
    <mergeCell ref="A9:E10"/>
    <mergeCell ref="G9:H9"/>
    <mergeCell ref="I9:V9"/>
    <mergeCell ref="Z9:AB9"/>
    <mergeCell ref="G10:H10"/>
    <mergeCell ref="I10:V10"/>
    <mergeCell ref="Z10:AB10"/>
    <mergeCell ref="A7:E7"/>
    <mergeCell ref="G7:V7"/>
    <mergeCell ref="W7:Y7"/>
    <mergeCell ref="Z7:AB7"/>
    <mergeCell ref="A8:E8"/>
    <mergeCell ref="G8:H8"/>
    <mergeCell ref="I8:V8"/>
    <mergeCell ref="Z8:AB8"/>
    <mergeCell ref="A5:L5"/>
    <mergeCell ref="N5:T5"/>
    <mergeCell ref="V5:AB5"/>
    <mergeCell ref="A6:L6"/>
    <mergeCell ref="N6:T6"/>
    <mergeCell ref="V6:AB6"/>
    <mergeCell ref="A1:L2"/>
    <mergeCell ref="T1:Z1"/>
    <mergeCell ref="AA1:AB1"/>
    <mergeCell ref="M2:N2"/>
    <mergeCell ref="O2:AB2"/>
    <mergeCell ref="A3:E4"/>
    <mergeCell ref="F3:Q3"/>
    <mergeCell ref="R3:AB3"/>
    <mergeCell ref="F4:Q4"/>
    <mergeCell ref="R4:AB4"/>
  </mergeCells>
  <phoneticPr fontId="1"/>
  <dataValidations count="3">
    <dataValidation type="list" allowBlank="1" showInputMessage="1" showErrorMessage="1" sqref="F12:F14 F36:F38 F60:F62 F84:F86 F108:F110 F132:F134 F156:F158 F180:F182 F204:F206 F228:F230 F252:F254 F276:F278 F300:F302 F324:F326 F348:F350 F372:F374 F396:F398 F420:F422 F444:F446 F468:F470 F492:F494 F516:F518 F540:F542 F564:F566 F588:F590 F612:F614 F636:F638 F660:F662 F684:F686 F708:F710 F732:F734" xr:uid="{D997A2FC-9258-4D3F-91D3-0494E242FF22}">
      <formula1>"1,2,3"</formula1>
    </dataValidation>
    <dataValidation type="list" allowBlank="1" showInputMessage="1" showErrorMessage="1" sqref="I8:V10 I32:V34 I56:V58 I80:V82 I104:V106 I128:V130 I152:V154 I176:V178 I200:V202 I224:V226 I248:V250 I272:V274 I296:V298 I320:V322 I344:V346 I368:V370 I392:V394 I416:V418 I440:V442 I464:V466 I488:V490 I512:V514 I536:V538 I560:V562 I584:V586 I608:V610 I632:V634 I656:V658 I680:V682 I704:V706 I728:V730 M684:T686 M12:T14 M36:T38 M60:T62 M84:T86 M108:T110 M132:T134 M156:T158 M180:T182 M204:T206 M228:T230 M252:T254 M276:T278 M300:T302 M324:T326 M348:T350 M372:T374 M396:T398 M420:T422 M444:T446 M468:T470 M492:T494 M516:T518 M540:T542 M564:T566 M588:T590 M612:T614 M636:T638 M660:T662 M732:T734 M708:T710" xr:uid="{C916E5C0-4EF4-443E-93E9-1259D3468F7D}">
      <formula1>INDIRECT(G8)</formula1>
    </dataValidation>
    <dataValidation type="list" allowBlank="1" showInputMessage="1" showErrorMessage="1" sqref="U12:AB14 U36:AB38 U60:AB62 U84:AB86 U108:AB110 U132:AB134 U156:AB158 U180:AB182 U204:AB206 U228:AB230 U252:AB254 U276:AB278 U300:AB302 U324:AB326 U348:AB350 U372:AB374 U396:AB398 U420:AB422 U444:AB446 U468:AB470 U492:AB494 U516:AB518 U540:AB542 U564:AB566 U588:AB590 U612:AB614 U636:AB638 U660:AB662 U684:AB686 U708:AB710 U732:AB734" xr:uid="{7C6C7193-A66C-4985-B31E-2A71DBF562D5}">
      <formula1>INDIRECT(K12)</formula1>
    </dataValidation>
  </dataValidations>
  <printOptions horizontalCentered="1" verticalCentered="1"/>
  <pageMargins left="0.19685039370078741" right="0.19685039370078741" top="0.59055118110236227" bottom="0.19685039370078741" header="0.51181102362204722" footer="0.51181102362204722"/>
  <pageSetup paperSize="9" scale="90" orientation="landscape" blackAndWhite="1" horizontalDpi="4294967293" verticalDpi="300" r:id="rId1"/>
  <headerFooter>
    <oddHeader>&amp;R&amp;"ＭＳ Ｐ明朝,標準"株式会社　重成土建</oddHeader>
  </headerFooter>
  <rowBreaks count="30" manualBreakCount="30">
    <brk id="24" max="27" man="1"/>
    <brk id="48" max="27" man="1"/>
    <brk id="72" max="27" man="1"/>
    <brk id="96" max="27" man="1"/>
    <brk id="120" max="27" man="1"/>
    <brk id="144" max="27" man="1"/>
    <brk id="168" max="27" man="1"/>
    <brk id="192" max="27" man="1"/>
    <brk id="216" max="27" man="1"/>
    <brk id="240" max="27" man="1"/>
    <brk id="264" max="27" man="1"/>
    <brk id="288" max="27" man="1"/>
    <brk id="312" max="27" man="1"/>
    <brk id="336" max="27" man="1"/>
    <brk id="360" max="27" man="1"/>
    <brk id="384" max="27" man="1"/>
    <brk id="408" max="27" man="1"/>
    <brk id="432" max="27" man="1"/>
    <brk id="456" max="27" man="1"/>
    <brk id="480" max="27" man="1"/>
    <brk id="504" max="27" man="1"/>
    <brk id="528" max="27" man="1"/>
    <brk id="552" max="27" man="1"/>
    <brk id="576" max="27" man="1"/>
    <brk id="600" max="27" man="1"/>
    <brk id="624" max="27" man="1"/>
    <brk id="648" max="27" man="1"/>
    <brk id="672" max="27" man="1"/>
    <brk id="696" max="27" man="1"/>
    <brk id="720" max="2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3C62BA4B-6A89-42D2-9111-8AEDB2F147C4}">
          <x14:formula1>
            <xm:f>'リスト1(PC入力用)'!$H$2:$H$20</xm:f>
          </x14:formula1>
          <xm:sqref>F63:X64 F735:X736 F711:X712 F687:X688 F663:X664 F639:X640 F615:X616 F591:X592 F567:X568 F543:X544 F519:X520 F495:X496 F471:X472 F447:X448 F423:X424 F399:X400 F375:X376 F351:X352 F327:X328 F303:X304 F279:X280 F255:X256 F231:X232 F207:X208 F183:X184 F159:X160 F135:X136 F111:X112 F87:X88 F39:X40</xm:sqref>
        </x14:dataValidation>
        <x14:dataValidation type="list" allowBlank="1" showInputMessage="1" showErrorMessage="1" xr:uid="{EA9193F7-E37A-4B22-A5FD-D862978566C2}">
          <x14:formula1>
            <xm:f>'リスト1(PC入力用)'!$J$1:$J$8</xm:f>
          </x14:formula1>
          <xm:sqref>G8:H10 G32:H34 G56:H58 G80:H82 G104:H106 G128:H130 G152:H154 G176:H178 G200:H202 G224:H226 G248:H250 G272:H274 G296:H298 G320:H322 G344:H346 G368:H370 G392:H394 G416:H418 G440:H442 G464:H466 G488:H490 G512:H514 G536:H538 G560:H562 G584:H586 G608:H610 G632:H634 G656:H658 G680:H682 G704:H706 G728:H730</xm:sqref>
        </x14:dataValidation>
        <x14:dataValidation type="list" allowBlank="1" showInputMessage="1" showErrorMessage="1" xr:uid="{DA1610D5-4999-42C5-B64E-E20EAE58124C}">
          <x14:formula1>
            <xm:f>'リスト1(PC入力用)'!$K$1:$K$8</xm:f>
          </x14:formula1>
          <xm:sqref>K12:L14 K36:L38 K60:L62 K84:L86 K108:L110 K132:L134 K156:L158 K180:L182 K204:L206 K228:L230 K252:L254 K276:L278 K300:L302 K324:L326 K348:L350 K372:L374 K396:L398 K420:L422 K444:L446 K468:L470 K492:L494 K516:L518 K540:L542 K564:L566 K588:L590 K612:L614 K636:L638 K660:L662 K684:L686 K708:L710 K732:L734</xm:sqref>
        </x14:dataValidation>
        <x14:dataValidation type="list" allowBlank="1" showInputMessage="1" showErrorMessage="1" xr:uid="{77FAD0FF-1D59-4A3C-B565-96F00ED169C7}">
          <x14:formula1>
            <xm:f>'リスト1(PC入力用)'!$A$2:$A$36</xm:f>
          </x14:formula1>
          <xm:sqref>N725:T726 V725:AB726 N29:T30 V29:AB30 N53:T54 V53:AB54 N77:T78 V77:AB78 N101:T102 V101:AB102 N125:T126 V125:AB126 N149:T150 V149:AB150 N173:T174 V173:AB174 N197:T198 V197:AB198 N221:T222 V221:AB222 N245:T246 V245:AB246 N269:T270 V269:AB270 N293:T294 V293:AB294 N317:T318 V317:AB318 N341:T342 V341:AB342 N365:T366 V365:AB366 N389:T390 V389:AB390 N413:T414 V413:AB414 N437:T438 V437:AB438 N461:T462 V461:AB462 N485:T486 V485:AB486 N509:T510 V509:AB510 N533:T534 V533:AB534 N557:T558 V557:AB558 N581:T582 V581:AB582 N605:T606 V605:AB606 N629:T630 V629:AB630 N653:T654 V653:AB654 N677:T678 V677:AB678 N701:T702 V701:AB702</xm:sqref>
        </x14:dataValidation>
        <x14:dataValidation type="list" allowBlank="1" showInputMessage="1" showErrorMessage="1" xr:uid="{EBEA992C-D92D-4C97-AF96-88ED54F063FE}">
          <x14:formula1>
            <xm:f>'リスト1(PC入力用)'!$A$2:$A$31</xm:f>
          </x14:formula1>
          <xm:sqref>N5:T6 V5:AB6</xm:sqref>
        </x14:dataValidation>
        <x14:dataValidation type="list" allowBlank="1" showInputMessage="1" showErrorMessage="1" xr:uid="{D5900EE3-5929-4818-B02E-5E05873E8EC0}">
          <x14:formula1>
            <xm:f>'リスト1(PC入力用)'!$H$2:$H$16</xm:f>
          </x14:formula1>
          <xm:sqref>F15:X16</xm:sqref>
        </x14:dataValidation>
        <x14:dataValidation type="list" allowBlank="1" showInputMessage="1" xr:uid="{2741302E-E8D8-4221-9602-3A70D035A3A6}">
          <x14:formula1>
            <xm:f>'リスト2(PC入力用)'!$A$2:$A$31</xm:f>
          </x14:formula1>
          <xm:sqref>G18:Z20 G42:Z44 G66:Z68 G90:Z92 G114:Z116 G138:Z140 G162:Z164 G186:Z188 G210:Z212 G234:Z236 G258:Z260 G282:Z284 G306:Z308 G330:Z332 G354:Z356 G378:Z380 G402:Z404 G426:Z428 G450:Z452 G474:Z476 G498:Z500 G522:Z524 G546:Z548 G570:Z572 G594:Z596 G618:Z620 G642:Z644 G666:Z668 G690:Z692 G714:Z716 G738:Z740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AB25F-1A5E-44AE-872A-EB1DD1E39AC9}">
  <dimension ref="A1:AC744"/>
  <sheetViews>
    <sheetView showGridLines="0" view="pageBreakPreview" zoomScaleNormal="100" zoomScaleSheetLayoutView="100" workbookViewId="0">
      <selection sqref="A1:L2"/>
    </sheetView>
  </sheetViews>
  <sheetFormatPr defaultRowHeight="13.5"/>
  <cols>
    <col min="1" max="28" width="5.625" style="4" customWidth="1"/>
    <col min="29" max="31" width="12.125" style="4" customWidth="1"/>
    <col min="32" max="16384" width="9" style="4"/>
  </cols>
  <sheetData>
    <row r="1" spans="1:29" ht="26.25" customHeight="1">
      <c r="A1" s="165" t="s">
        <v>22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"/>
      <c r="N1" s="1"/>
      <c r="O1" s="1"/>
      <c r="P1" s="2"/>
      <c r="T1" s="206"/>
      <c r="U1" s="206"/>
      <c r="V1" s="206"/>
      <c r="W1" s="206"/>
      <c r="X1" s="206"/>
      <c r="Y1" s="206"/>
      <c r="Z1" s="206"/>
      <c r="AA1" s="207" t="str">
        <f>IF(T1="","",T1)</f>
        <v/>
      </c>
      <c r="AB1" s="207"/>
      <c r="AC1" s="21"/>
    </row>
    <row r="2" spans="1:29" ht="26.25" customHeight="1">
      <c r="A2" s="166"/>
      <c r="B2" s="166"/>
      <c r="C2" s="166"/>
      <c r="D2" s="166"/>
      <c r="E2" s="166"/>
      <c r="F2" s="167"/>
      <c r="G2" s="167"/>
      <c r="H2" s="167"/>
      <c r="I2" s="167"/>
      <c r="J2" s="167"/>
      <c r="K2" s="167"/>
      <c r="L2" s="167"/>
      <c r="M2" s="168" t="s">
        <v>5</v>
      </c>
      <c r="N2" s="168"/>
      <c r="O2" s="233" t="str">
        <f>IF(PC入力用1ヶ月目!O2="","",PC入力用1ヶ月目!O2)</f>
        <v/>
      </c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</row>
    <row r="3" spans="1:29" ht="26.25" customHeight="1">
      <c r="A3" s="170" t="s">
        <v>6</v>
      </c>
      <c r="B3" s="171"/>
      <c r="C3" s="171"/>
      <c r="D3" s="171"/>
      <c r="E3" s="172"/>
      <c r="F3" s="176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8"/>
      <c r="S3" s="177"/>
      <c r="T3" s="177"/>
      <c r="U3" s="177"/>
      <c r="V3" s="177"/>
      <c r="W3" s="177"/>
      <c r="X3" s="177"/>
      <c r="Y3" s="177"/>
      <c r="Z3" s="177"/>
      <c r="AA3" s="177"/>
      <c r="AB3" s="179"/>
    </row>
    <row r="4" spans="1:29" ht="26.25" customHeight="1" thickBot="1">
      <c r="A4" s="173"/>
      <c r="B4" s="174"/>
      <c r="C4" s="174"/>
      <c r="D4" s="174"/>
      <c r="E4" s="175"/>
      <c r="F4" s="180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2"/>
      <c r="S4" s="181"/>
      <c r="T4" s="181"/>
      <c r="U4" s="181"/>
      <c r="V4" s="181"/>
      <c r="W4" s="181"/>
      <c r="X4" s="181"/>
      <c r="Y4" s="181"/>
      <c r="Z4" s="181"/>
      <c r="AA4" s="181"/>
      <c r="AB4" s="183"/>
    </row>
    <row r="5" spans="1:29" ht="26.25" customHeight="1" thickTop="1">
      <c r="A5" s="154" t="s">
        <v>7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6"/>
      <c r="M5" s="12">
        <v>1</v>
      </c>
      <c r="N5" s="188"/>
      <c r="O5" s="188"/>
      <c r="P5" s="188"/>
      <c r="Q5" s="188"/>
      <c r="R5" s="188"/>
      <c r="S5" s="188"/>
      <c r="T5" s="189"/>
      <c r="U5" s="17">
        <v>3</v>
      </c>
      <c r="V5" s="192"/>
      <c r="W5" s="192"/>
      <c r="X5" s="192"/>
      <c r="Y5" s="192"/>
      <c r="Z5" s="192"/>
      <c r="AA5" s="192"/>
      <c r="AB5" s="193"/>
    </row>
    <row r="6" spans="1:29" ht="26.25" customHeight="1" thickBot="1">
      <c r="A6" s="160" t="s">
        <v>18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2"/>
      <c r="M6" s="3">
        <v>2</v>
      </c>
      <c r="N6" s="190"/>
      <c r="O6" s="190"/>
      <c r="P6" s="190"/>
      <c r="Q6" s="190"/>
      <c r="R6" s="190"/>
      <c r="S6" s="190"/>
      <c r="T6" s="191"/>
      <c r="U6" s="3">
        <v>4</v>
      </c>
      <c r="V6" s="181"/>
      <c r="W6" s="181"/>
      <c r="X6" s="181"/>
      <c r="Y6" s="181"/>
      <c r="Z6" s="181"/>
      <c r="AA6" s="181"/>
      <c r="AB6" s="183"/>
    </row>
    <row r="7" spans="1:29" ht="26.25" customHeight="1" thickTop="1">
      <c r="A7" s="137" t="s">
        <v>16</v>
      </c>
      <c r="B7" s="138"/>
      <c r="C7" s="138"/>
      <c r="D7" s="138"/>
      <c r="E7" s="139"/>
      <c r="F7" s="5" t="s">
        <v>8</v>
      </c>
      <c r="G7" s="147" t="s">
        <v>141</v>
      </c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1"/>
      <c r="W7" s="148" t="s">
        <v>28</v>
      </c>
      <c r="X7" s="149"/>
      <c r="Y7" s="150"/>
      <c r="Z7" s="151" t="s">
        <v>25</v>
      </c>
      <c r="AA7" s="151"/>
      <c r="AB7" s="152"/>
    </row>
    <row r="8" spans="1:29" ht="26.25" customHeight="1">
      <c r="A8" s="142" t="s">
        <v>10</v>
      </c>
      <c r="B8" s="143"/>
      <c r="C8" s="143"/>
      <c r="D8" s="143"/>
      <c r="E8" s="153"/>
      <c r="F8" s="6">
        <v>1</v>
      </c>
      <c r="G8" s="194"/>
      <c r="H8" s="195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8"/>
      <c r="W8" s="46" t="str">
        <f>IF(I8="","",VLOOKUP(I8,'リスト1(PC入力用)'!$C$2:$E$169,2,FALSE))</f>
        <v/>
      </c>
      <c r="X8" s="47" t="str">
        <f>IF(I8="","",VLOOKUP(I8,'リスト1(PC入力用)'!$C$2:$E$169,3,FALSE))</f>
        <v/>
      </c>
      <c r="Y8" s="22" t="str">
        <f>IF(X8="","",W8+X8)</f>
        <v/>
      </c>
      <c r="Z8" s="201" t="str">
        <f>IF(Y8="","",_xlfn.IFS(Y8=2,"対策の必要なし",Y8=3,"現時点では必要なし",Y8=4,"何らかの対策が必要",Y8=5,"優先的な対策が必要",Y8=6,"即座に対策が必要"))</f>
        <v/>
      </c>
      <c r="AA8" s="202"/>
      <c r="AB8" s="203"/>
    </row>
    <row r="9" spans="1:29" ht="26.25" customHeight="1">
      <c r="A9" s="115" t="s">
        <v>19</v>
      </c>
      <c r="B9" s="116"/>
      <c r="C9" s="116"/>
      <c r="D9" s="116"/>
      <c r="E9" s="135"/>
      <c r="F9" s="6">
        <v>2</v>
      </c>
      <c r="G9" s="194"/>
      <c r="H9" s="195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8"/>
      <c r="W9" s="46" t="str">
        <f>IF(I9="","",VLOOKUP(I9,'リスト1(PC入力用)'!$C$2:$E$169,2,FALSE))</f>
        <v/>
      </c>
      <c r="X9" s="47" t="str">
        <f>IF(I9="","",VLOOKUP(I9,'リスト1(PC入力用)'!$C$2:$E$169,3,FALSE))</f>
        <v/>
      </c>
      <c r="Y9" s="22" t="str">
        <f>IF(X9="","",W9+X9)</f>
        <v/>
      </c>
      <c r="Z9" s="201" t="str">
        <f t="shared" ref="Z9:Z10" si="0">IF(Y9="","",_xlfn.IFS(Y9=2,"対策の必要なし",Y9=3,"現時点では必要なし",Y9=4,"何らかの対策が必要",Y9=5,"優先的な対策が必要",Y9=6,"即座に対策が必要"))</f>
        <v/>
      </c>
      <c r="AA9" s="202"/>
      <c r="AB9" s="203"/>
    </row>
    <row r="10" spans="1:29" ht="26.25" customHeight="1" thickBot="1">
      <c r="A10" s="117"/>
      <c r="B10" s="118"/>
      <c r="C10" s="118"/>
      <c r="D10" s="118"/>
      <c r="E10" s="136"/>
      <c r="F10" s="7">
        <v>3</v>
      </c>
      <c r="G10" s="182"/>
      <c r="H10" s="196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200"/>
      <c r="W10" s="46" t="str">
        <f>IF(I10="","",VLOOKUP(I10,'リスト1(PC入力用)'!$C$2:$E$169,2,FALSE))</f>
        <v/>
      </c>
      <c r="X10" s="47" t="str">
        <f>IF(I10="","",VLOOKUP(I10,'リスト1(PC入力用)'!$C$2:$E$169,3,FALSE))</f>
        <v/>
      </c>
      <c r="Y10" s="23" t="str">
        <f>IF(X10="","",W10+X10)</f>
        <v/>
      </c>
      <c r="Z10" s="201" t="str">
        <f t="shared" si="0"/>
        <v/>
      </c>
      <c r="AA10" s="202"/>
      <c r="AB10" s="203"/>
    </row>
    <row r="11" spans="1:29" ht="26.25" customHeight="1" thickTop="1">
      <c r="A11" s="137" t="s">
        <v>17</v>
      </c>
      <c r="B11" s="138"/>
      <c r="C11" s="138"/>
      <c r="D11" s="138"/>
      <c r="E11" s="139"/>
      <c r="F11" s="8" t="s">
        <v>8</v>
      </c>
      <c r="G11" s="11" t="s">
        <v>30</v>
      </c>
      <c r="H11" s="225" t="s">
        <v>23</v>
      </c>
      <c r="I11" s="226"/>
      <c r="J11" s="226"/>
      <c r="K11" s="147" t="s">
        <v>24</v>
      </c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1"/>
    </row>
    <row r="12" spans="1:29" ht="26.25" customHeight="1">
      <c r="A12" s="142" t="s">
        <v>33</v>
      </c>
      <c r="B12" s="143"/>
      <c r="C12" s="143"/>
      <c r="D12" s="143"/>
      <c r="E12" s="143"/>
      <c r="F12" s="9"/>
      <c r="G12" s="34" t="str">
        <f>IF(F12="","",VLOOKUP(F12,F8:Y10,20,FALSE))</f>
        <v/>
      </c>
      <c r="H12" s="219" t="str">
        <f>IF(F12="","",VLOOKUP(F12,F8:AB10,21,FALSE))</f>
        <v/>
      </c>
      <c r="I12" s="220"/>
      <c r="J12" s="221"/>
      <c r="K12" s="194"/>
      <c r="L12" s="195"/>
      <c r="M12" s="186"/>
      <c r="N12" s="184"/>
      <c r="O12" s="184"/>
      <c r="P12" s="184"/>
      <c r="Q12" s="184"/>
      <c r="R12" s="184"/>
      <c r="S12" s="184"/>
      <c r="T12" s="187"/>
      <c r="U12" s="184"/>
      <c r="V12" s="184"/>
      <c r="W12" s="184"/>
      <c r="X12" s="184"/>
      <c r="Y12" s="184"/>
      <c r="Z12" s="184"/>
      <c r="AA12" s="184"/>
      <c r="AB12" s="185"/>
    </row>
    <row r="13" spans="1:29" ht="26.25" customHeight="1">
      <c r="A13" s="115" t="s">
        <v>31</v>
      </c>
      <c r="B13" s="116"/>
      <c r="C13" s="116"/>
      <c r="D13" s="116"/>
      <c r="E13" s="116"/>
      <c r="F13" s="9"/>
      <c r="G13" s="34" t="str">
        <f>IF(F13="","",VLOOKUP(F13,F8:Y10,20,FALSE))</f>
        <v/>
      </c>
      <c r="H13" s="219" t="str">
        <f>IF(F13="","",VLOOKUP(F13,F8:AB10,21,FALSE))</f>
        <v/>
      </c>
      <c r="I13" s="220"/>
      <c r="J13" s="221"/>
      <c r="K13" s="194"/>
      <c r="L13" s="195"/>
      <c r="M13" s="186"/>
      <c r="N13" s="184"/>
      <c r="O13" s="184"/>
      <c r="P13" s="184"/>
      <c r="Q13" s="184"/>
      <c r="R13" s="184"/>
      <c r="S13" s="184"/>
      <c r="T13" s="187"/>
      <c r="U13" s="184"/>
      <c r="V13" s="184"/>
      <c r="W13" s="184"/>
      <c r="X13" s="184"/>
      <c r="Y13" s="184"/>
      <c r="Z13" s="184"/>
      <c r="AA13" s="184"/>
      <c r="AB13" s="185"/>
    </row>
    <row r="14" spans="1:29" ht="26.25" customHeight="1" thickBot="1">
      <c r="A14" s="117"/>
      <c r="B14" s="118"/>
      <c r="C14" s="118"/>
      <c r="D14" s="118"/>
      <c r="E14" s="118"/>
      <c r="F14" s="10"/>
      <c r="G14" s="34" t="str">
        <f>IF(F14="","",VLOOKUP(F14,F8:Y10,20,FALSE))</f>
        <v/>
      </c>
      <c r="H14" s="222" t="str">
        <f>IF(F14="","",VLOOKUP(F14,F8:AB10,21,FALSE))</f>
        <v/>
      </c>
      <c r="I14" s="223"/>
      <c r="J14" s="224"/>
      <c r="K14" s="182"/>
      <c r="L14" s="196"/>
      <c r="M14" s="204"/>
      <c r="N14" s="181"/>
      <c r="O14" s="181"/>
      <c r="P14" s="181"/>
      <c r="Q14" s="181"/>
      <c r="R14" s="181"/>
      <c r="S14" s="181"/>
      <c r="T14" s="205"/>
      <c r="U14" s="184"/>
      <c r="V14" s="184"/>
      <c r="W14" s="184"/>
      <c r="X14" s="184"/>
      <c r="Y14" s="184"/>
      <c r="Z14" s="184"/>
      <c r="AA14" s="184"/>
      <c r="AB14" s="185"/>
    </row>
    <row r="15" spans="1:29" ht="26.25" customHeight="1" thickTop="1">
      <c r="A15" s="123" t="s">
        <v>13</v>
      </c>
      <c r="B15" s="124"/>
      <c r="C15" s="124"/>
      <c r="D15" s="124"/>
      <c r="E15" s="124"/>
      <c r="F15" s="229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131" t="s">
        <v>35</v>
      </c>
      <c r="Z15" s="131"/>
      <c r="AA15" s="131"/>
      <c r="AB15" s="132"/>
    </row>
    <row r="16" spans="1:29" ht="26.25" customHeight="1" thickBot="1">
      <c r="A16" s="125"/>
      <c r="B16" s="126"/>
      <c r="C16" s="126"/>
      <c r="D16" s="126"/>
      <c r="E16" s="126"/>
      <c r="F16" s="231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133"/>
      <c r="Z16" s="133"/>
      <c r="AA16" s="133"/>
      <c r="AB16" s="134"/>
    </row>
    <row r="17" spans="1:29" ht="26.25" customHeight="1" thickTop="1">
      <c r="A17" s="101" t="s">
        <v>11</v>
      </c>
      <c r="B17" s="208"/>
      <c r="C17" s="209"/>
      <c r="D17" s="209"/>
      <c r="E17" s="210"/>
      <c r="F17" s="112" t="s">
        <v>12</v>
      </c>
      <c r="G17" s="14" t="s">
        <v>14</v>
      </c>
      <c r="H17" s="15">
        <v>2</v>
      </c>
      <c r="I17" s="13">
        <v>3</v>
      </c>
      <c r="J17" s="15">
        <v>4</v>
      </c>
      <c r="K17" s="15">
        <v>5</v>
      </c>
      <c r="L17" s="16">
        <v>6</v>
      </c>
      <c r="M17" s="16">
        <v>7</v>
      </c>
      <c r="N17" s="16">
        <v>8</v>
      </c>
      <c r="O17" s="16">
        <v>9</v>
      </c>
      <c r="P17" s="16">
        <v>10</v>
      </c>
      <c r="Q17" s="15">
        <v>11</v>
      </c>
      <c r="R17" s="16">
        <v>12</v>
      </c>
      <c r="S17" s="16">
        <v>13</v>
      </c>
      <c r="T17" s="16">
        <v>14</v>
      </c>
      <c r="U17" s="16">
        <v>15</v>
      </c>
      <c r="V17" s="16">
        <v>16</v>
      </c>
      <c r="W17" s="16">
        <v>17</v>
      </c>
      <c r="X17" s="16">
        <v>18</v>
      </c>
      <c r="Y17" s="16">
        <v>19</v>
      </c>
      <c r="Z17" s="18">
        <v>20</v>
      </c>
      <c r="AA17" s="86"/>
      <c r="AB17" s="87"/>
    </row>
    <row r="18" spans="1:29" ht="26.25" customHeight="1">
      <c r="A18" s="101"/>
      <c r="B18" s="211"/>
      <c r="C18" s="212"/>
      <c r="D18" s="212"/>
      <c r="E18" s="213"/>
      <c r="F18" s="113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88"/>
      <c r="AB18" s="89"/>
    </row>
    <row r="19" spans="1:29" ht="26.25" customHeight="1">
      <c r="A19" s="101"/>
      <c r="B19" s="211"/>
      <c r="C19" s="212"/>
      <c r="D19" s="212"/>
      <c r="E19" s="213"/>
      <c r="F19" s="113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88"/>
      <c r="AB19" s="89"/>
    </row>
    <row r="20" spans="1:29" ht="26.25" customHeight="1">
      <c r="A20" s="102"/>
      <c r="B20" s="214"/>
      <c r="C20" s="215"/>
      <c r="D20" s="215"/>
      <c r="E20" s="216"/>
      <c r="F20" s="114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90"/>
      <c r="AB20" s="91"/>
    </row>
    <row r="21" spans="1:29" ht="26.25" customHeight="1">
      <c r="A21" s="28"/>
      <c r="B21" s="29"/>
      <c r="C21" s="29"/>
      <c r="D21" s="29"/>
      <c r="E21" s="29"/>
      <c r="F21" s="28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27"/>
      <c r="Z21" s="27"/>
      <c r="AA21" s="26"/>
      <c r="AB21" s="26"/>
    </row>
    <row r="22" spans="1:29" ht="26.25" customHeight="1">
      <c r="A22" s="92" t="s">
        <v>9</v>
      </c>
      <c r="B22" s="93"/>
      <c r="C22" s="64" t="s">
        <v>21</v>
      </c>
      <c r="D22" s="64"/>
      <c r="E22" s="64"/>
      <c r="F22" s="64"/>
      <c r="G22" s="98"/>
      <c r="H22" s="61" t="s">
        <v>15</v>
      </c>
      <c r="I22" s="61"/>
      <c r="J22" s="64" t="s">
        <v>20</v>
      </c>
      <c r="K22" s="64"/>
      <c r="L22" s="64"/>
      <c r="M22" s="64"/>
      <c r="N22" s="64"/>
      <c r="O22" s="98"/>
      <c r="P22" s="61" t="s">
        <v>29</v>
      </c>
      <c r="Q22" s="61"/>
      <c r="R22" s="61"/>
      <c r="S22" s="61"/>
      <c r="T22" s="64" t="s">
        <v>26</v>
      </c>
      <c r="U22" s="64"/>
      <c r="V22" s="64"/>
      <c r="W22" s="67" t="s">
        <v>23</v>
      </c>
      <c r="X22" s="68"/>
      <c r="Y22" s="73" t="s">
        <v>34</v>
      </c>
      <c r="Z22" s="73"/>
      <c r="AA22" s="73"/>
      <c r="AB22" s="74"/>
    </row>
    <row r="23" spans="1:29" ht="26.25" customHeight="1">
      <c r="A23" s="94"/>
      <c r="B23" s="95"/>
      <c r="C23" s="65"/>
      <c r="D23" s="65"/>
      <c r="E23" s="65"/>
      <c r="F23" s="65"/>
      <c r="G23" s="99"/>
      <c r="H23" s="62"/>
      <c r="I23" s="62"/>
      <c r="J23" s="65"/>
      <c r="K23" s="65"/>
      <c r="L23" s="65"/>
      <c r="M23" s="65"/>
      <c r="N23" s="65"/>
      <c r="O23" s="99"/>
      <c r="P23" s="62"/>
      <c r="Q23" s="62"/>
      <c r="R23" s="62"/>
      <c r="S23" s="62"/>
      <c r="T23" s="65"/>
      <c r="U23" s="65"/>
      <c r="V23" s="65"/>
      <c r="W23" s="69"/>
      <c r="X23" s="70"/>
      <c r="Y23" s="75"/>
      <c r="Z23" s="75"/>
      <c r="AA23" s="75"/>
      <c r="AB23" s="76"/>
    </row>
    <row r="24" spans="1:29" ht="26.25" customHeight="1">
      <c r="A24" s="96"/>
      <c r="B24" s="97"/>
      <c r="C24" s="66"/>
      <c r="D24" s="66"/>
      <c r="E24" s="66"/>
      <c r="F24" s="66"/>
      <c r="G24" s="100"/>
      <c r="H24" s="63"/>
      <c r="I24" s="63"/>
      <c r="J24" s="66"/>
      <c r="K24" s="66"/>
      <c r="L24" s="66"/>
      <c r="M24" s="66"/>
      <c r="N24" s="66"/>
      <c r="O24" s="100"/>
      <c r="P24" s="63"/>
      <c r="Q24" s="63"/>
      <c r="R24" s="63"/>
      <c r="S24" s="63"/>
      <c r="T24" s="66"/>
      <c r="U24" s="66"/>
      <c r="V24" s="66"/>
      <c r="W24" s="71"/>
      <c r="X24" s="72"/>
      <c r="Y24" s="77"/>
      <c r="Z24" s="77"/>
      <c r="AA24" s="77"/>
      <c r="AB24" s="78"/>
    </row>
    <row r="25" spans="1:29" ht="26.25" customHeight="1">
      <c r="A25" s="165" t="s">
        <v>22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"/>
      <c r="N25" s="1"/>
      <c r="O25" s="1"/>
      <c r="P25" s="2"/>
      <c r="T25" s="227" t="str">
        <f>IF(T1="","",T1+1)</f>
        <v/>
      </c>
      <c r="U25" s="227"/>
      <c r="V25" s="227"/>
      <c r="W25" s="227"/>
      <c r="X25" s="227"/>
      <c r="Y25" s="227"/>
      <c r="Z25" s="227"/>
      <c r="AA25" s="207" t="str">
        <f>IF(T25="","",T25)</f>
        <v/>
      </c>
      <c r="AB25" s="207"/>
      <c r="AC25" s="21"/>
    </row>
    <row r="26" spans="1:29" ht="26.25" customHeight="1">
      <c r="A26" s="166"/>
      <c r="B26" s="166"/>
      <c r="C26" s="166"/>
      <c r="D26" s="166"/>
      <c r="E26" s="166"/>
      <c r="F26" s="167"/>
      <c r="G26" s="167"/>
      <c r="H26" s="167"/>
      <c r="I26" s="167"/>
      <c r="J26" s="167"/>
      <c r="K26" s="167"/>
      <c r="L26" s="167"/>
      <c r="M26" s="168" t="s">
        <v>5</v>
      </c>
      <c r="N26" s="168"/>
      <c r="O26" s="228" t="str">
        <f>IF(O2="","",O2)</f>
        <v/>
      </c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</row>
    <row r="27" spans="1:29" ht="26.25" customHeight="1">
      <c r="A27" s="170" t="s">
        <v>6</v>
      </c>
      <c r="B27" s="171"/>
      <c r="C27" s="171"/>
      <c r="D27" s="171"/>
      <c r="E27" s="172"/>
      <c r="F27" s="176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8"/>
      <c r="S27" s="177"/>
      <c r="T27" s="177"/>
      <c r="U27" s="177"/>
      <c r="V27" s="177"/>
      <c r="W27" s="177"/>
      <c r="X27" s="177"/>
      <c r="Y27" s="177"/>
      <c r="Z27" s="177"/>
      <c r="AA27" s="177"/>
      <c r="AB27" s="179"/>
    </row>
    <row r="28" spans="1:29" ht="26.25" customHeight="1" thickBot="1">
      <c r="A28" s="173"/>
      <c r="B28" s="174"/>
      <c r="C28" s="174"/>
      <c r="D28" s="174"/>
      <c r="E28" s="175"/>
      <c r="F28" s="180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2"/>
      <c r="S28" s="181"/>
      <c r="T28" s="181"/>
      <c r="U28" s="181"/>
      <c r="V28" s="181"/>
      <c r="W28" s="181"/>
      <c r="X28" s="181"/>
      <c r="Y28" s="181"/>
      <c r="Z28" s="181"/>
      <c r="AA28" s="181"/>
      <c r="AB28" s="183"/>
    </row>
    <row r="29" spans="1:29" ht="26.25" customHeight="1" thickTop="1">
      <c r="A29" s="154" t="s">
        <v>7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6"/>
      <c r="M29" s="12">
        <v>1</v>
      </c>
      <c r="N29" s="188"/>
      <c r="O29" s="188"/>
      <c r="P29" s="188"/>
      <c r="Q29" s="188"/>
      <c r="R29" s="188"/>
      <c r="S29" s="188"/>
      <c r="T29" s="189"/>
      <c r="U29" s="17">
        <v>3</v>
      </c>
      <c r="V29" s="192"/>
      <c r="W29" s="192"/>
      <c r="X29" s="192"/>
      <c r="Y29" s="192"/>
      <c r="Z29" s="192"/>
      <c r="AA29" s="192"/>
      <c r="AB29" s="193"/>
    </row>
    <row r="30" spans="1:29" ht="26.25" customHeight="1" thickBot="1">
      <c r="A30" s="160" t="s">
        <v>18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2"/>
      <c r="M30" s="3">
        <v>2</v>
      </c>
      <c r="N30" s="190"/>
      <c r="O30" s="190"/>
      <c r="P30" s="190"/>
      <c r="Q30" s="190"/>
      <c r="R30" s="190"/>
      <c r="S30" s="190"/>
      <c r="T30" s="191"/>
      <c r="U30" s="3">
        <v>4</v>
      </c>
      <c r="V30" s="181"/>
      <c r="W30" s="181"/>
      <c r="X30" s="181"/>
      <c r="Y30" s="181"/>
      <c r="Z30" s="181"/>
      <c r="AA30" s="181"/>
      <c r="AB30" s="183"/>
    </row>
    <row r="31" spans="1:29" ht="26.25" customHeight="1" thickTop="1">
      <c r="A31" s="137" t="s">
        <v>16</v>
      </c>
      <c r="B31" s="138"/>
      <c r="C31" s="138"/>
      <c r="D31" s="138"/>
      <c r="E31" s="139"/>
      <c r="F31" s="5" t="s">
        <v>8</v>
      </c>
      <c r="G31" s="147" t="s">
        <v>141</v>
      </c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1"/>
      <c r="W31" s="148" t="s">
        <v>28</v>
      </c>
      <c r="X31" s="149"/>
      <c r="Y31" s="150"/>
      <c r="Z31" s="151" t="s">
        <v>25</v>
      </c>
      <c r="AA31" s="151"/>
      <c r="AB31" s="152"/>
    </row>
    <row r="32" spans="1:29" ht="26.25" customHeight="1">
      <c r="A32" s="142" t="s">
        <v>10</v>
      </c>
      <c r="B32" s="143"/>
      <c r="C32" s="143"/>
      <c r="D32" s="143"/>
      <c r="E32" s="153"/>
      <c r="F32" s="6">
        <v>1</v>
      </c>
      <c r="G32" s="194"/>
      <c r="H32" s="195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8"/>
      <c r="W32" s="46" t="str">
        <f>IF(I32="","",VLOOKUP(I32,'リスト1(PC入力用)'!$C$2:$E$169,2,FALSE))</f>
        <v/>
      </c>
      <c r="X32" s="47" t="str">
        <f>IF(I32="","",VLOOKUP(I32,'リスト1(PC入力用)'!$C$2:$E$169,3,FALSE))</f>
        <v/>
      </c>
      <c r="Y32" s="22" t="str">
        <f>IF(X32="","",W32+X32)</f>
        <v/>
      </c>
      <c r="Z32" s="201" t="str">
        <f>IF(Y32="","",_xlfn.IFS(Y32=2,"対策の必要なし",Y32=3,"現時点では必要なし",Y32=4,"何らかの対策が必要",Y32=5,"優先的な対策が必要",Y32=6,"即座に対策が必要"))</f>
        <v/>
      </c>
      <c r="AA32" s="202"/>
      <c r="AB32" s="203"/>
    </row>
    <row r="33" spans="1:28" ht="26.25" customHeight="1">
      <c r="A33" s="115" t="s">
        <v>19</v>
      </c>
      <c r="B33" s="116"/>
      <c r="C33" s="116"/>
      <c r="D33" s="116"/>
      <c r="E33" s="135"/>
      <c r="F33" s="6">
        <v>2</v>
      </c>
      <c r="G33" s="194"/>
      <c r="H33" s="195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8"/>
      <c r="W33" s="46" t="str">
        <f>IF(I33="","",VLOOKUP(I33,'リスト1(PC入力用)'!$C$2:$E$169,2,FALSE))</f>
        <v/>
      </c>
      <c r="X33" s="47" t="str">
        <f>IF(I33="","",VLOOKUP(I33,'リスト1(PC入力用)'!$C$2:$E$169,3,FALSE))</f>
        <v/>
      </c>
      <c r="Y33" s="22" t="str">
        <f>IF(X33="","",W33+X33)</f>
        <v/>
      </c>
      <c r="Z33" s="201" t="str">
        <f t="shared" ref="Z33:Z34" si="1">IF(Y33="","",_xlfn.IFS(Y33=2,"対策の必要なし",Y33=3,"現時点では必要なし",Y33=4,"何らかの対策が必要",Y33=5,"優先的な対策が必要",Y33=6,"即座に対策が必要"))</f>
        <v/>
      </c>
      <c r="AA33" s="202"/>
      <c r="AB33" s="203"/>
    </row>
    <row r="34" spans="1:28" ht="26.25" customHeight="1" thickBot="1">
      <c r="A34" s="117"/>
      <c r="B34" s="118"/>
      <c r="C34" s="118"/>
      <c r="D34" s="118"/>
      <c r="E34" s="136"/>
      <c r="F34" s="7">
        <v>3</v>
      </c>
      <c r="G34" s="182"/>
      <c r="H34" s="196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200"/>
      <c r="W34" s="46" t="str">
        <f>IF(I34="","",VLOOKUP(I34,'リスト1(PC入力用)'!$C$2:$E$169,2,FALSE))</f>
        <v/>
      </c>
      <c r="X34" s="47" t="str">
        <f>IF(I34="","",VLOOKUP(I34,'リスト1(PC入力用)'!$C$2:$E$169,3,FALSE))</f>
        <v/>
      </c>
      <c r="Y34" s="23" t="str">
        <f>IF(X34="","",W34+X34)</f>
        <v/>
      </c>
      <c r="Z34" s="201" t="str">
        <f t="shared" si="1"/>
        <v/>
      </c>
      <c r="AA34" s="202"/>
      <c r="AB34" s="203"/>
    </row>
    <row r="35" spans="1:28" ht="26.25" customHeight="1" thickTop="1">
      <c r="A35" s="137" t="s">
        <v>17</v>
      </c>
      <c r="B35" s="138"/>
      <c r="C35" s="138"/>
      <c r="D35" s="138"/>
      <c r="E35" s="139"/>
      <c r="F35" s="8" t="s">
        <v>8</v>
      </c>
      <c r="G35" s="11" t="s">
        <v>30</v>
      </c>
      <c r="H35" s="225" t="s">
        <v>23</v>
      </c>
      <c r="I35" s="226"/>
      <c r="J35" s="226"/>
      <c r="K35" s="147" t="s">
        <v>24</v>
      </c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1"/>
    </row>
    <row r="36" spans="1:28" ht="26.25" customHeight="1">
      <c r="A36" s="142" t="s">
        <v>33</v>
      </c>
      <c r="B36" s="143"/>
      <c r="C36" s="143"/>
      <c r="D36" s="143"/>
      <c r="E36" s="143"/>
      <c r="F36" s="9"/>
      <c r="G36" s="34" t="str">
        <f>IF(F36="","",VLOOKUP(F36,F32:Y34,20,FALSE))</f>
        <v/>
      </c>
      <c r="H36" s="219" t="str">
        <f>IF(F36="","",VLOOKUP(F36,F32:AB34,21,FALSE))</f>
        <v/>
      </c>
      <c r="I36" s="220"/>
      <c r="J36" s="221"/>
      <c r="K36" s="194"/>
      <c r="L36" s="195"/>
      <c r="M36" s="186"/>
      <c r="N36" s="184"/>
      <c r="O36" s="184"/>
      <c r="P36" s="184"/>
      <c r="Q36" s="184"/>
      <c r="R36" s="184"/>
      <c r="S36" s="184"/>
      <c r="T36" s="187"/>
      <c r="U36" s="184"/>
      <c r="V36" s="184"/>
      <c r="W36" s="184"/>
      <c r="X36" s="184"/>
      <c r="Y36" s="184"/>
      <c r="Z36" s="184"/>
      <c r="AA36" s="184"/>
      <c r="AB36" s="185"/>
    </row>
    <row r="37" spans="1:28" ht="26.25" customHeight="1">
      <c r="A37" s="115" t="s">
        <v>31</v>
      </c>
      <c r="B37" s="116"/>
      <c r="C37" s="116"/>
      <c r="D37" s="116"/>
      <c r="E37" s="116"/>
      <c r="F37" s="9"/>
      <c r="G37" s="34" t="str">
        <f>IF(F37="","",VLOOKUP(F37,F32:Y34,20,FALSE))</f>
        <v/>
      </c>
      <c r="H37" s="219" t="str">
        <f>IF(F37="","",VLOOKUP(F37,F32:AB34,21,FALSE))</f>
        <v/>
      </c>
      <c r="I37" s="220"/>
      <c r="J37" s="221"/>
      <c r="K37" s="194"/>
      <c r="L37" s="195"/>
      <c r="M37" s="186"/>
      <c r="N37" s="184"/>
      <c r="O37" s="184"/>
      <c r="P37" s="184"/>
      <c r="Q37" s="184"/>
      <c r="R37" s="184"/>
      <c r="S37" s="184"/>
      <c r="T37" s="187"/>
      <c r="U37" s="184"/>
      <c r="V37" s="184"/>
      <c r="W37" s="184"/>
      <c r="X37" s="184"/>
      <c r="Y37" s="184"/>
      <c r="Z37" s="184"/>
      <c r="AA37" s="184"/>
      <c r="AB37" s="185"/>
    </row>
    <row r="38" spans="1:28" ht="26.25" customHeight="1" thickBot="1">
      <c r="A38" s="117"/>
      <c r="B38" s="118"/>
      <c r="C38" s="118"/>
      <c r="D38" s="118"/>
      <c r="E38" s="118"/>
      <c r="F38" s="10"/>
      <c r="G38" s="34" t="str">
        <f>IF(F38="","",VLOOKUP(F38,F32:Y34,20,FALSE))</f>
        <v/>
      </c>
      <c r="H38" s="222" t="str">
        <f>IF(F38="","",VLOOKUP(F38,F32:AB34,21,FALSE))</f>
        <v/>
      </c>
      <c r="I38" s="223"/>
      <c r="J38" s="224"/>
      <c r="K38" s="182"/>
      <c r="L38" s="196"/>
      <c r="M38" s="204"/>
      <c r="N38" s="181"/>
      <c r="O38" s="181"/>
      <c r="P38" s="181"/>
      <c r="Q38" s="181"/>
      <c r="R38" s="181"/>
      <c r="S38" s="181"/>
      <c r="T38" s="205"/>
      <c r="U38" s="184"/>
      <c r="V38" s="184"/>
      <c r="W38" s="184"/>
      <c r="X38" s="184"/>
      <c r="Y38" s="184"/>
      <c r="Z38" s="184"/>
      <c r="AA38" s="184"/>
      <c r="AB38" s="185"/>
    </row>
    <row r="39" spans="1:28" ht="26.25" customHeight="1" thickTop="1">
      <c r="A39" s="123" t="s">
        <v>13</v>
      </c>
      <c r="B39" s="124"/>
      <c r="C39" s="124"/>
      <c r="D39" s="124"/>
      <c r="E39" s="124"/>
      <c r="F39" s="229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131" t="s">
        <v>35</v>
      </c>
      <c r="Z39" s="131"/>
      <c r="AA39" s="131"/>
      <c r="AB39" s="132"/>
    </row>
    <row r="40" spans="1:28" ht="26.25" customHeight="1" thickBot="1">
      <c r="A40" s="125"/>
      <c r="B40" s="126"/>
      <c r="C40" s="126"/>
      <c r="D40" s="126"/>
      <c r="E40" s="126"/>
      <c r="F40" s="231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133"/>
      <c r="Z40" s="133"/>
      <c r="AA40" s="133"/>
      <c r="AB40" s="134"/>
    </row>
    <row r="41" spans="1:28" ht="26.25" customHeight="1" thickTop="1">
      <c r="A41" s="101" t="s">
        <v>11</v>
      </c>
      <c r="B41" s="208" t="str">
        <f>IF(B17="","",B17)</f>
        <v/>
      </c>
      <c r="C41" s="209"/>
      <c r="D41" s="209"/>
      <c r="E41" s="210"/>
      <c r="F41" s="112" t="s">
        <v>12</v>
      </c>
      <c r="G41" s="14" t="s">
        <v>14</v>
      </c>
      <c r="H41" s="15">
        <v>2</v>
      </c>
      <c r="I41" s="13">
        <v>3</v>
      </c>
      <c r="J41" s="15">
        <v>4</v>
      </c>
      <c r="K41" s="15">
        <v>5</v>
      </c>
      <c r="L41" s="16">
        <v>6</v>
      </c>
      <c r="M41" s="16">
        <v>7</v>
      </c>
      <c r="N41" s="16">
        <v>8</v>
      </c>
      <c r="O41" s="16">
        <v>9</v>
      </c>
      <c r="P41" s="16">
        <v>10</v>
      </c>
      <c r="Q41" s="15">
        <v>11</v>
      </c>
      <c r="R41" s="16">
        <v>12</v>
      </c>
      <c r="S41" s="16">
        <v>13</v>
      </c>
      <c r="T41" s="16">
        <v>14</v>
      </c>
      <c r="U41" s="16">
        <v>15</v>
      </c>
      <c r="V41" s="16">
        <v>16</v>
      </c>
      <c r="W41" s="16">
        <v>17</v>
      </c>
      <c r="X41" s="16">
        <v>18</v>
      </c>
      <c r="Y41" s="16">
        <v>19</v>
      </c>
      <c r="Z41" s="18">
        <v>20</v>
      </c>
      <c r="AA41" s="86"/>
      <c r="AB41" s="87"/>
    </row>
    <row r="42" spans="1:28" ht="26.25" customHeight="1">
      <c r="A42" s="101"/>
      <c r="B42" s="211"/>
      <c r="C42" s="212"/>
      <c r="D42" s="212"/>
      <c r="E42" s="213"/>
      <c r="F42" s="113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88"/>
      <c r="AB42" s="89"/>
    </row>
    <row r="43" spans="1:28" ht="26.25" customHeight="1">
      <c r="A43" s="101"/>
      <c r="B43" s="211"/>
      <c r="C43" s="212"/>
      <c r="D43" s="212"/>
      <c r="E43" s="213"/>
      <c r="F43" s="113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88"/>
      <c r="AB43" s="89"/>
    </row>
    <row r="44" spans="1:28" ht="26.25" customHeight="1">
      <c r="A44" s="102"/>
      <c r="B44" s="214"/>
      <c r="C44" s="215"/>
      <c r="D44" s="215"/>
      <c r="E44" s="216"/>
      <c r="F44" s="114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90"/>
      <c r="AB44" s="91"/>
    </row>
    <row r="45" spans="1:28" ht="26.25" customHeight="1">
      <c r="A45" s="28"/>
      <c r="B45" s="29"/>
      <c r="C45" s="29"/>
      <c r="D45" s="29"/>
      <c r="E45" s="29"/>
      <c r="F45" s="28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27"/>
      <c r="Z45" s="27"/>
      <c r="AA45" s="26"/>
      <c r="AB45" s="26"/>
    </row>
    <row r="46" spans="1:28" ht="26.25" customHeight="1">
      <c r="A46" s="92" t="s">
        <v>9</v>
      </c>
      <c r="B46" s="93"/>
      <c r="C46" s="64" t="s">
        <v>21</v>
      </c>
      <c r="D46" s="64"/>
      <c r="E46" s="64"/>
      <c r="F46" s="64"/>
      <c r="G46" s="98"/>
      <c r="H46" s="61" t="s">
        <v>15</v>
      </c>
      <c r="I46" s="61"/>
      <c r="J46" s="64" t="s">
        <v>20</v>
      </c>
      <c r="K46" s="64"/>
      <c r="L46" s="64"/>
      <c r="M46" s="64"/>
      <c r="N46" s="64"/>
      <c r="O46" s="98"/>
      <c r="P46" s="61" t="s">
        <v>29</v>
      </c>
      <c r="Q46" s="61"/>
      <c r="R46" s="61"/>
      <c r="S46" s="61"/>
      <c r="T46" s="64" t="s">
        <v>26</v>
      </c>
      <c r="U46" s="64"/>
      <c r="V46" s="64"/>
      <c r="W46" s="67" t="s">
        <v>23</v>
      </c>
      <c r="X46" s="68"/>
      <c r="Y46" s="73" t="s">
        <v>34</v>
      </c>
      <c r="Z46" s="73"/>
      <c r="AA46" s="73"/>
      <c r="AB46" s="74"/>
    </row>
    <row r="47" spans="1:28" ht="26.25" customHeight="1">
      <c r="A47" s="94"/>
      <c r="B47" s="95"/>
      <c r="C47" s="65"/>
      <c r="D47" s="65"/>
      <c r="E47" s="65"/>
      <c r="F47" s="65"/>
      <c r="G47" s="99"/>
      <c r="H47" s="62"/>
      <c r="I47" s="62"/>
      <c r="J47" s="65"/>
      <c r="K47" s="65"/>
      <c r="L47" s="65"/>
      <c r="M47" s="65"/>
      <c r="N47" s="65"/>
      <c r="O47" s="99"/>
      <c r="P47" s="62"/>
      <c r="Q47" s="62"/>
      <c r="R47" s="62"/>
      <c r="S47" s="62"/>
      <c r="T47" s="65"/>
      <c r="U47" s="65"/>
      <c r="V47" s="65"/>
      <c r="W47" s="69"/>
      <c r="X47" s="70"/>
      <c r="Y47" s="75"/>
      <c r="Z47" s="75"/>
      <c r="AA47" s="75"/>
      <c r="AB47" s="76"/>
    </row>
    <row r="48" spans="1:28" ht="26.25" customHeight="1">
      <c r="A48" s="96"/>
      <c r="B48" s="97"/>
      <c r="C48" s="66"/>
      <c r="D48" s="66"/>
      <c r="E48" s="66"/>
      <c r="F48" s="66"/>
      <c r="G48" s="100"/>
      <c r="H48" s="63"/>
      <c r="I48" s="63"/>
      <c r="J48" s="66"/>
      <c r="K48" s="66"/>
      <c r="L48" s="66"/>
      <c r="M48" s="66"/>
      <c r="N48" s="66"/>
      <c r="O48" s="100"/>
      <c r="P48" s="63"/>
      <c r="Q48" s="63"/>
      <c r="R48" s="63"/>
      <c r="S48" s="63"/>
      <c r="T48" s="66"/>
      <c r="U48" s="66"/>
      <c r="V48" s="66"/>
      <c r="W48" s="71"/>
      <c r="X48" s="72"/>
      <c r="Y48" s="77"/>
      <c r="Z48" s="77"/>
      <c r="AA48" s="77"/>
      <c r="AB48" s="78"/>
    </row>
    <row r="49" spans="1:29" ht="26.25" customHeight="1">
      <c r="A49" s="165" t="s">
        <v>22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"/>
      <c r="N49" s="1"/>
      <c r="O49" s="1"/>
      <c r="P49" s="2"/>
      <c r="T49" s="227" t="str">
        <f>IF(T25="","",T25+1)</f>
        <v/>
      </c>
      <c r="U49" s="227"/>
      <c r="V49" s="227"/>
      <c r="W49" s="227"/>
      <c r="X49" s="227"/>
      <c r="Y49" s="227"/>
      <c r="Z49" s="227"/>
      <c r="AA49" s="207" t="str">
        <f>IF(T49="","",T49)</f>
        <v/>
      </c>
      <c r="AB49" s="207"/>
      <c r="AC49" s="21"/>
    </row>
    <row r="50" spans="1:29" ht="26.25" customHeight="1">
      <c r="A50" s="166"/>
      <c r="B50" s="166"/>
      <c r="C50" s="166"/>
      <c r="D50" s="166"/>
      <c r="E50" s="166"/>
      <c r="F50" s="167"/>
      <c r="G50" s="167"/>
      <c r="H50" s="167"/>
      <c r="I50" s="167"/>
      <c r="J50" s="167"/>
      <c r="K50" s="167"/>
      <c r="L50" s="167"/>
      <c r="M50" s="168" t="s">
        <v>5</v>
      </c>
      <c r="N50" s="168"/>
      <c r="O50" s="228" t="str">
        <f>IF(O26="","",O26)</f>
        <v/>
      </c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</row>
    <row r="51" spans="1:29" ht="26.25" customHeight="1">
      <c r="A51" s="170" t="s">
        <v>6</v>
      </c>
      <c r="B51" s="171"/>
      <c r="C51" s="171"/>
      <c r="D51" s="171"/>
      <c r="E51" s="172"/>
      <c r="F51" s="176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8"/>
      <c r="S51" s="177"/>
      <c r="T51" s="177"/>
      <c r="U51" s="177"/>
      <c r="V51" s="177"/>
      <c r="W51" s="177"/>
      <c r="X51" s="177"/>
      <c r="Y51" s="177"/>
      <c r="Z51" s="177"/>
      <c r="AA51" s="177"/>
      <c r="AB51" s="179"/>
    </row>
    <row r="52" spans="1:29" ht="26.25" customHeight="1" thickBot="1">
      <c r="A52" s="173"/>
      <c r="B52" s="174"/>
      <c r="C52" s="174"/>
      <c r="D52" s="174"/>
      <c r="E52" s="175"/>
      <c r="F52" s="180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2"/>
      <c r="S52" s="181"/>
      <c r="T52" s="181"/>
      <c r="U52" s="181"/>
      <c r="V52" s="181"/>
      <c r="W52" s="181"/>
      <c r="X52" s="181"/>
      <c r="Y52" s="181"/>
      <c r="Z52" s="181"/>
      <c r="AA52" s="181"/>
      <c r="AB52" s="183"/>
    </row>
    <row r="53" spans="1:29" ht="26.25" customHeight="1" thickTop="1">
      <c r="A53" s="154" t="s">
        <v>7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6"/>
      <c r="M53" s="12">
        <v>1</v>
      </c>
      <c r="N53" s="188"/>
      <c r="O53" s="188"/>
      <c r="P53" s="188"/>
      <c r="Q53" s="188"/>
      <c r="R53" s="188"/>
      <c r="S53" s="188"/>
      <c r="T53" s="189"/>
      <c r="U53" s="17">
        <v>3</v>
      </c>
      <c r="V53" s="192"/>
      <c r="W53" s="192"/>
      <c r="X53" s="192"/>
      <c r="Y53" s="192"/>
      <c r="Z53" s="192"/>
      <c r="AA53" s="192"/>
      <c r="AB53" s="193"/>
    </row>
    <row r="54" spans="1:29" ht="26.25" customHeight="1" thickBot="1">
      <c r="A54" s="160" t="s">
        <v>18</v>
      </c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2"/>
      <c r="M54" s="3">
        <v>2</v>
      </c>
      <c r="N54" s="190"/>
      <c r="O54" s="190"/>
      <c r="P54" s="190"/>
      <c r="Q54" s="190"/>
      <c r="R54" s="190"/>
      <c r="S54" s="190"/>
      <c r="T54" s="191"/>
      <c r="U54" s="3">
        <v>4</v>
      </c>
      <c r="V54" s="181"/>
      <c r="W54" s="181"/>
      <c r="X54" s="181"/>
      <c r="Y54" s="181"/>
      <c r="Z54" s="181"/>
      <c r="AA54" s="181"/>
      <c r="AB54" s="183"/>
    </row>
    <row r="55" spans="1:29" ht="26.25" customHeight="1" thickTop="1">
      <c r="A55" s="137" t="s">
        <v>16</v>
      </c>
      <c r="B55" s="138"/>
      <c r="C55" s="138"/>
      <c r="D55" s="138"/>
      <c r="E55" s="139"/>
      <c r="F55" s="5" t="s">
        <v>8</v>
      </c>
      <c r="G55" s="147" t="s">
        <v>141</v>
      </c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1"/>
      <c r="W55" s="148" t="s">
        <v>28</v>
      </c>
      <c r="X55" s="149"/>
      <c r="Y55" s="150"/>
      <c r="Z55" s="151" t="s">
        <v>25</v>
      </c>
      <c r="AA55" s="151"/>
      <c r="AB55" s="152"/>
    </row>
    <row r="56" spans="1:29" ht="26.25" customHeight="1">
      <c r="A56" s="142" t="s">
        <v>10</v>
      </c>
      <c r="B56" s="143"/>
      <c r="C56" s="143"/>
      <c r="D56" s="143"/>
      <c r="E56" s="153"/>
      <c r="F56" s="6">
        <v>1</v>
      </c>
      <c r="G56" s="194"/>
      <c r="H56" s="195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8"/>
      <c r="W56" s="46" t="str">
        <f>IF(I56="","",VLOOKUP(I56,'リスト1(PC入力用)'!$C$2:$E$169,2,FALSE))</f>
        <v/>
      </c>
      <c r="X56" s="47" t="str">
        <f>IF(I56="","",VLOOKUP(I56,'リスト1(PC入力用)'!$C$2:$E$169,3,FALSE))</f>
        <v/>
      </c>
      <c r="Y56" s="22" t="str">
        <f>IF(X56="","",W56+X56)</f>
        <v/>
      </c>
      <c r="Z56" s="201" t="str">
        <f>IF(Y56="","",_xlfn.IFS(Y56=2,"対策の必要なし",Y56=3,"現時点では必要なし",Y56=4,"何らかの対策が必要",Y56=5,"優先的な対策が必要",Y56=6,"即座に対策が必要"))</f>
        <v/>
      </c>
      <c r="AA56" s="202"/>
      <c r="AB56" s="203"/>
    </row>
    <row r="57" spans="1:29" ht="26.25" customHeight="1">
      <c r="A57" s="115" t="s">
        <v>19</v>
      </c>
      <c r="B57" s="116"/>
      <c r="C57" s="116"/>
      <c r="D57" s="116"/>
      <c r="E57" s="135"/>
      <c r="F57" s="6">
        <v>2</v>
      </c>
      <c r="G57" s="194"/>
      <c r="H57" s="195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8"/>
      <c r="W57" s="46" t="str">
        <f>IF(I57="","",VLOOKUP(I57,'リスト1(PC入力用)'!$C$2:$E$169,2,FALSE))</f>
        <v/>
      </c>
      <c r="X57" s="47" t="str">
        <f>IF(I57="","",VLOOKUP(I57,'リスト1(PC入力用)'!$C$2:$E$169,3,FALSE))</f>
        <v/>
      </c>
      <c r="Y57" s="22" t="str">
        <f>IF(X57="","",W57+X57)</f>
        <v/>
      </c>
      <c r="Z57" s="201" t="str">
        <f t="shared" ref="Z57:Z58" si="2">IF(Y57="","",_xlfn.IFS(Y57=2,"対策の必要なし",Y57=3,"現時点では必要なし",Y57=4,"何らかの対策が必要",Y57=5,"優先的な対策が必要",Y57=6,"即座に対策が必要"))</f>
        <v/>
      </c>
      <c r="AA57" s="202"/>
      <c r="AB57" s="203"/>
    </row>
    <row r="58" spans="1:29" ht="26.25" customHeight="1" thickBot="1">
      <c r="A58" s="117"/>
      <c r="B58" s="118"/>
      <c r="C58" s="118"/>
      <c r="D58" s="118"/>
      <c r="E58" s="136"/>
      <c r="F58" s="7">
        <v>3</v>
      </c>
      <c r="G58" s="182"/>
      <c r="H58" s="196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200"/>
      <c r="W58" s="46" t="str">
        <f>IF(I58="","",VLOOKUP(I58,'リスト1(PC入力用)'!$C$2:$E$169,2,FALSE))</f>
        <v/>
      </c>
      <c r="X58" s="47" t="str">
        <f>IF(I58="","",VLOOKUP(I58,'リスト1(PC入力用)'!$C$2:$E$169,3,FALSE))</f>
        <v/>
      </c>
      <c r="Y58" s="23" t="str">
        <f>IF(X58="","",W58+X58)</f>
        <v/>
      </c>
      <c r="Z58" s="201" t="str">
        <f t="shared" si="2"/>
        <v/>
      </c>
      <c r="AA58" s="202"/>
      <c r="AB58" s="203"/>
    </row>
    <row r="59" spans="1:29" ht="26.25" customHeight="1" thickTop="1">
      <c r="A59" s="137" t="s">
        <v>17</v>
      </c>
      <c r="B59" s="138"/>
      <c r="C59" s="138"/>
      <c r="D59" s="138"/>
      <c r="E59" s="139"/>
      <c r="F59" s="8" t="s">
        <v>8</v>
      </c>
      <c r="G59" s="11" t="s">
        <v>30</v>
      </c>
      <c r="H59" s="225" t="s">
        <v>23</v>
      </c>
      <c r="I59" s="226"/>
      <c r="J59" s="226"/>
      <c r="K59" s="147" t="s">
        <v>24</v>
      </c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1"/>
    </row>
    <row r="60" spans="1:29" ht="26.25" customHeight="1">
      <c r="A60" s="142" t="s">
        <v>33</v>
      </c>
      <c r="B60" s="143"/>
      <c r="C60" s="143"/>
      <c r="D60" s="143"/>
      <c r="E60" s="143"/>
      <c r="F60" s="9"/>
      <c r="G60" s="34" t="str">
        <f>IF(F60="","",VLOOKUP(F60,F56:Y58,20,FALSE))</f>
        <v/>
      </c>
      <c r="H60" s="219" t="str">
        <f>IF(F60="","",VLOOKUP(F60,F56:AB58,21,FALSE))</f>
        <v/>
      </c>
      <c r="I60" s="220"/>
      <c r="J60" s="221"/>
      <c r="K60" s="194"/>
      <c r="L60" s="195"/>
      <c r="M60" s="186"/>
      <c r="N60" s="184"/>
      <c r="O60" s="184"/>
      <c r="P60" s="184"/>
      <c r="Q60" s="184"/>
      <c r="R60" s="184"/>
      <c r="S60" s="184"/>
      <c r="T60" s="187"/>
      <c r="U60" s="184"/>
      <c r="V60" s="184"/>
      <c r="W60" s="184"/>
      <c r="X60" s="184"/>
      <c r="Y60" s="184"/>
      <c r="Z60" s="184"/>
      <c r="AA60" s="184"/>
      <c r="AB60" s="185"/>
    </row>
    <row r="61" spans="1:29" ht="26.25" customHeight="1">
      <c r="A61" s="115" t="s">
        <v>31</v>
      </c>
      <c r="B61" s="116"/>
      <c r="C61" s="116"/>
      <c r="D61" s="116"/>
      <c r="E61" s="116"/>
      <c r="F61" s="9"/>
      <c r="G61" s="34" t="str">
        <f>IF(F61="","",VLOOKUP(F61,F56:Y58,20,FALSE))</f>
        <v/>
      </c>
      <c r="H61" s="219" t="str">
        <f>IF(F61="","",VLOOKUP(F61,F56:AB58,21,FALSE))</f>
        <v/>
      </c>
      <c r="I61" s="220"/>
      <c r="J61" s="221"/>
      <c r="K61" s="194"/>
      <c r="L61" s="195"/>
      <c r="M61" s="186"/>
      <c r="N61" s="184"/>
      <c r="O61" s="184"/>
      <c r="P61" s="184"/>
      <c r="Q61" s="184"/>
      <c r="R61" s="184"/>
      <c r="S61" s="184"/>
      <c r="T61" s="187"/>
      <c r="U61" s="184"/>
      <c r="V61" s="184"/>
      <c r="W61" s="184"/>
      <c r="X61" s="184"/>
      <c r="Y61" s="184"/>
      <c r="Z61" s="184"/>
      <c r="AA61" s="184"/>
      <c r="AB61" s="185"/>
    </row>
    <row r="62" spans="1:29" ht="26.25" customHeight="1" thickBot="1">
      <c r="A62" s="117"/>
      <c r="B62" s="118"/>
      <c r="C62" s="118"/>
      <c r="D62" s="118"/>
      <c r="E62" s="118"/>
      <c r="F62" s="10"/>
      <c r="G62" s="34" t="str">
        <f>IF(F62="","",VLOOKUP(F62,F56:Y58,20,FALSE))</f>
        <v/>
      </c>
      <c r="H62" s="222" t="str">
        <f>IF(F62="","",VLOOKUP(F62,F56:AB58,21,FALSE))</f>
        <v/>
      </c>
      <c r="I62" s="223"/>
      <c r="J62" s="224"/>
      <c r="K62" s="182"/>
      <c r="L62" s="196"/>
      <c r="M62" s="204"/>
      <c r="N62" s="181"/>
      <c r="O62" s="181"/>
      <c r="P62" s="181"/>
      <c r="Q62" s="181"/>
      <c r="R62" s="181"/>
      <c r="S62" s="181"/>
      <c r="T62" s="205"/>
      <c r="U62" s="184"/>
      <c r="V62" s="184"/>
      <c r="W62" s="184"/>
      <c r="X62" s="184"/>
      <c r="Y62" s="184"/>
      <c r="Z62" s="184"/>
      <c r="AA62" s="184"/>
      <c r="AB62" s="185"/>
    </row>
    <row r="63" spans="1:29" ht="26.25" customHeight="1" thickTop="1">
      <c r="A63" s="123" t="s">
        <v>13</v>
      </c>
      <c r="B63" s="124"/>
      <c r="C63" s="124"/>
      <c r="D63" s="124"/>
      <c r="E63" s="124"/>
      <c r="F63" s="229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131" t="s">
        <v>35</v>
      </c>
      <c r="Z63" s="131"/>
      <c r="AA63" s="131"/>
      <c r="AB63" s="132"/>
    </row>
    <row r="64" spans="1:29" ht="26.25" customHeight="1" thickBot="1">
      <c r="A64" s="125"/>
      <c r="B64" s="126"/>
      <c r="C64" s="126"/>
      <c r="D64" s="126"/>
      <c r="E64" s="126"/>
      <c r="F64" s="231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133"/>
      <c r="Z64" s="133"/>
      <c r="AA64" s="133"/>
      <c r="AB64" s="134"/>
    </row>
    <row r="65" spans="1:29" ht="26.25" customHeight="1" thickTop="1">
      <c r="A65" s="101" t="s">
        <v>11</v>
      </c>
      <c r="B65" s="208" t="str">
        <f>IF(B41="","",B41)</f>
        <v/>
      </c>
      <c r="C65" s="209"/>
      <c r="D65" s="209"/>
      <c r="E65" s="210"/>
      <c r="F65" s="112" t="s">
        <v>12</v>
      </c>
      <c r="G65" s="14" t="s">
        <v>14</v>
      </c>
      <c r="H65" s="15">
        <v>2</v>
      </c>
      <c r="I65" s="13">
        <v>3</v>
      </c>
      <c r="J65" s="15">
        <v>4</v>
      </c>
      <c r="K65" s="15">
        <v>5</v>
      </c>
      <c r="L65" s="16">
        <v>6</v>
      </c>
      <c r="M65" s="16">
        <v>7</v>
      </c>
      <c r="N65" s="16">
        <v>8</v>
      </c>
      <c r="O65" s="16">
        <v>9</v>
      </c>
      <c r="P65" s="16">
        <v>10</v>
      </c>
      <c r="Q65" s="15">
        <v>11</v>
      </c>
      <c r="R65" s="16">
        <v>12</v>
      </c>
      <c r="S65" s="16">
        <v>13</v>
      </c>
      <c r="T65" s="16">
        <v>14</v>
      </c>
      <c r="U65" s="16">
        <v>15</v>
      </c>
      <c r="V65" s="16">
        <v>16</v>
      </c>
      <c r="W65" s="16">
        <v>17</v>
      </c>
      <c r="X65" s="16">
        <v>18</v>
      </c>
      <c r="Y65" s="16">
        <v>19</v>
      </c>
      <c r="Z65" s="18">
        <v>20</v>
      </c>
      <c r="AA65" s="86"/>
      <c r="AB65" s="87"/>
    </row>
    <row r="66" spans="1:29" ht="26.25" customHeight="1">
      <c r="A66" s="101"/>
      <c r="B66" s="211"/>
      <c r="C66" s="212"/>
      <c r="D66" s="212"/>
      <c r="E66" s="213"/>
      <c r="F66" s="113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88"/>
      <c r="AB66" s="89"/>
    </row>
    <row r="67" spans="1:29" ht="26.25" customHeight="1">
      <c r="A67" s="101"/>
      <c r="B67" s="211"/>
      <c r="C67" s="212"/>
      <c r="D67" s="212"/>
      <c r="E67" s="213"/>
      <c r="F67" s="113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88"/>
      <c r="AB67" s="89"/>
    </row>
    <row r="68" spans="1:29" ht="26.25" customHeight="1">
      <c r="A68" s="102"/>
      <c r="B68" s="214"/>
      <c r="C68" s="215"/>
      <c r="D68" s="215"/>
      <c r="E68" s="216"/>
      <c r="F68" s="114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90"/>
      <c r="AB68" s="91"/>
    </row>
    <row r="69" spans="1:29" ht="26.25" customHeight="1">
      <c r="A69" s="28"/>
      <c r="B69" s="29"/>
      <c r="C69" s="29"/>
      <c r="D69" s="29"/>
      <c r="E69" s="29"/>
      <c r="F69" s="28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27"/>
      <c r="Z69" s="27"/>
      <c r="AA69" s="26"/>
      <c r="AB69" s="26"/>
    </row>
    <row r="70" spans="1:29" ht="26.25" customHeight="1">
      <c r="A70" s="92" t="s">
        <v>9</v>
      </c>
      <c r="B70" s="93"/>
      <c r="C70" s="64" t="s">
        <v>21</v>
      </c>
      <c r="D70" s="64"/>
      <c r="E70" s="64"/>
      <c r="F70" s="64"/>
      <c r="G70" s="98"/>
      <c r="H70" s="61" t="s">
        <v>15</v>
      </c>
      <c r="I70" s="61"/>
      <c r="J70" s="64" t="s">
        <v>20</v>
      </c>
      <c r="K70" s="64"/>
      <c r="L70" s="64"/>
      <c r="M70" s="64"/>
      <c r="N70" s="64"/>
      <c r="O70" s="98"/>
      <c r="P70" s="61" t="s">
        <v>29</v>
      </c>
      <c r="Q70" s="61"/>
      <c r="R70" s="61"/>
      <c r="S70" s="61"/>
      <c r="T70" s="64" t="s">
        <v>26</v>
      </c>
      <c r="U70" s="64"/>
      <c r="V70" s="64"/>
      <c r="W70" s="67" t="s">
        <v>23</v>
      </c>
      <c r="X70" s="68"/>
      <c r="Y70" s="73" t="s">
        <v>34</v>
      </c>
      <c r="Z70" s="73"/>
      <c r="AA70" s="73"/>
      <c r="AB70" s="74"/>
    </row>
    <row r="71" spans="1:29" ht="26.25" customHeight="1">
      <c r="A71" s="94"/>
      <c r="B71" s="95"/>
      <c r="C71" s="65"/>
      <c r="D71" s="65"/>
      <c r="E71" s="65"/>
      <c r="F71" s="65"/>
      <c r="G71" s="99"/>
      <c r="H71" s="62"/>
      <c r="I71" s="62"/>
      <c r="J71" s="65"/>
      <c r="K71" s="65"/>
      <c r="L71" s="65"/>
      <c r="M71" s="65"/>
      <c r="N71" s="65"/>
      <c r="O71" s="99"/>
      <c r="P71" s="62"/>
      <c r="Q71" s="62"/>
      <c r="R71" s="62"/>
      <c r="S71" s="62"/>
      <c r="T71" s="65"/>
      <c r="U71" s="65"/>
      <c r="V71" s="65"/>
      <c r="W71" s="69"/>
      <c r="X71" s="70"/>
      <c r="Y71" s="75"/>
      <c r="Z71" s="75"/>
      <c r="AA71" s="75"/>
      <c r="AB71" s="76"/>
    </row>
    <row r="72" spans="1:29" ht="26.25" customHeight="1">
      <c r="A72" s="96"/>
      <c r="B72" s="97"/>
      <c r="C72" s="66"/>
      <c r="D72" s="66"/>
      <c r="E72" s="66"/>
      <c r="F72" s="66"/>
      <c r="G72" s="100"/>
      <c r="H72" s="63"/>
      <c r="I72" s="63"/>
      <c r="J72" s="66"/>
      <c r="K72" s="66"/>
      <c r="L72" s="66"/>
      <c r="M72" s="66"/>
      <c r="N72" s="66"/>
      <c r="O72" s="100"/>
      <c r="P72" s="63"/>
      <c r="Q72" s="63"/>
      <c r="R72" s="63"/>
      <c r="S72" s="63"/>
      <c r="T72" s="66"/>
      <c r="U72" s="66"/>
      <c r="V72" s="66"/>
      <c r="W72" s="71"/>
      <c r="X72" s="72"/>
      <c r="Y72" s="77"/>
      <c r="Z72" s="77"/>
      <c r="AA72" s="77"/>
      <c r="AB72" s="78"/>
    </row>
    <row r="73" spans="1:29" ht="26.25" customHeight="1">
      <c r="A73" s="165" t="s">
        <v>22</v>
      </c>
      <c r="B73" s="165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"/>
      <c r="N73" s="1"/>
      <c r="O73" s="1"/>
      <c r="P73" s="2"/>
      <c r="T73" s="227" t="str">
        <f>IF(T49="","",T49+1)</f>
        <v/>
      </c>
      <c r="U73" s="227"/>
      <c r="V73" s="227"/>
      <c r="W73" s="227"/>
      <c r="X73" s="227"/>
      <c r="Y73" s="227"/>
      <c r="Z73" s="227"/>
      <c r="AA73" s="207" t="str">
        <f>IF(T73="","",T73)</f>
        <v/>
      </c>
      <c r="AB73" s="207"/>
      <c r="AC73" s="21"/>
    </row>
    <row r="74" spans="1:29" ht="26.25" customHeight="1">
      <c r="A74" s="166"/>
      <c r="B74" s="166"/>
      <c r="C74" s="166"/>
      <c r="D74" s="166"/>
      <c r="E74" s="166"/>
      <c r="F74" s="167"/>
      <c r="G74" s="167"/>
      <c r="H74" s="167"/>
      <c r="I74" s="167"/>
      <c r="J74" s="167"/>
      <c r="K74" s="167"/>
      <c r="L74" s="167"/>
      <c r="M74" s="168" t="s">
        <v>5</v>
      </c>
      <c r="N74" s="168"/>
      <c r="O74" s="228" t="str">
        <f>IF(O50="","",O50)</f>
        <v/>
      </c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</row>
    <row r="75" spans="1:29" ht="26.25" customHeight="1">
      <c r="A75" s="170" t="s">
        <v>6</v>
      </c>
      <c r="B75" s="171"/>
      <c r="C75" s="171"/>
      <c r="D75" s="171"/>
      <c r="E75" s="172"/>
      <c r="F75" s="176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8"/>
      <c r="S75" s="177"/>
      <c r="T75" s="177"/>
      <c r="U75" s="177"/>
      <c r="V75" s="177"/>
      <c r="W75" s="177"/>
      <c r="X75" s="177"/>
      <c r="Y75" s="177"/>
      <c r="Z75" s="177"/>
      <c r="AA75" s="177"/>
      <c r="AB75" s="179"/>
    </row>
    <row r="76" spans="1:29" ht="26.25" customHeight="1" thickBot="1">
      <c r="A76" s="173"/>
      <c r="B76" s="174"/>
      <c r="C76" s="174"/>
      <c r="D76" s="174"/>
      <c r="E76" s="175"/>
      <c r="F76" s="180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2"/>
      <c r="S76" s="181"/>
      <c r="T76" s="181"/>
      <c r="U76" s="181"/>
      <c r="V76" s="181"/>
      <c r="W76" s="181"/>
      <c r="X76" s="181"/>
      <c r="Y76" s="181"/>
      <c r="Z76" s="181"/>
      <c r="AA76" s="181"/>
      <c r="AB76" s="183"/>
    </row>
    <row r="77" spans="1:29" ht="26.25" customHeight="1" thickTop="1">
      <c r="A77" s="154" t="s">
        <v>7</v>
      </c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6"/>
      <c r="M77" s="12">
        <v>1</v>
      </c>
      <c r="N77" s="188"/>
      <c r="O77" s="188"/>
      <c r="P77" s="188"/>
      <c r="Q77" s="188"/>
      <c r="R77" s="188"/>
      <c r="S77" s="188"/>
      <c r="T77" s="189"/>
      <c r="U77" s="17">
        <v>3</v>
      </c>
      <c r="V77" s="192"/>
      <c r="W77" s="192"/>
      <c r="X77" s="192"/>
      <c r="Y77" s="192"/>
      <c r="Z77" s="192"/>
      <c r="AA77" s="192"/>
      <c r="AB77" s="193"/>
    </row>
    <row r="78" spans="1:29" ht="26.25" customHeight="1" thickBot="1">
      <c r="A78" s="160" t="s">
        <v>18</v>
      </c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2"/>
      <c r="M78" s="3">
        <v>2</v>
      </c>
      <c r="N78" s="190"/>
      <c r="O78" s="190"/>
      <c r="P78" s="190"/>
      <c r="Q78" s="190"/>
      <c r="R78" s="190"/>
      <c r="S78" s="190"/>
      <c r="T78" s="191"/>
      <c r="U78" s="3">
        <v>4</v>
      </c>
      <c r="V78" s="181"/>
      <c r="W78" s="181"/>
      <c r="X78" s="181"/>
      <c r="Y78" s="181"/>
      <c r="Z78" s="181"/>
      <c r="AA78" s="181"/>
      <c r="AB78" s="183"/>
    </row>
    <row r="79" spans="1:29" ht="26.25" customHeight="1" thickTop="1">
      <c r="A79" s="137" t="s">
        <v>16</v>
      </c>
      <c r="B79" s="138"/>
      <c r="C79" s="138"/>
      <c r="D79" s="138"/>
      <c r="E79" s="139"/>
      <c r="F79" s="5" t="s">
        <v>8</v>
      </c>
      <c r="G79" s="147" t="s">
        <v>141</v>
      </c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1"/>
      <c r="W79" s="148" t="s">
        <v>28</v>
      </c>
      <c r="X79" s="149"/>
      <c r="Y79" s="150"/>
      <c r="Z79" s="151" t="s">
        <v>25</v>
      </c>
      <c r="AA79" s="151"/>
      <c r="AB79" s="152"/>
    </row>
    <row r="80" spans="1:29" ht="26.25" customHeight="1">
      <c r="A80" s="142" t="s">
        <v>10</v>
      </c>
      <c r="B80" s="143"/>
      <c r="C80" s="143"/>
      <c r="D80" s="143"/>
      <c r="E80" s="153"/>
      <c r="F80" s="6">
        <v>1</v>
      </c>
      <c r="G80" s="194"/>
      <c r="H80" s="195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8"/>
      <c r="W80" s="46" t="str">
        <f>IF(I80="","",VLOOKUP(I80,'リスト1(PC入力用)'!$C$2:$E$169,2,FALSE))</f>
        <v/>
      </c>
      <c r="X80" s="47" t="str">
        <f>IF(I80="","",VLOOKUP(I80,'リスト1(PC入力用)'!$C$2:$E$169,3,FALSE))</f>
        <v/>
      </c>
      <c r="Y80" s="22" t="str">
        <f>IF(X80="","",W80+X80)</f>
        <v/>
      </c>
      <c r="Z80" s="201" t="str">
        <f>IF(Y80="","",_xlfn.IFS(Y80=2,"対策の必要なし",Y80=3,"現時点では必要なし",Y80=4,"何らかの対策が必要",Y80=5,"優先的な対策が必要",Y80=6,"即座に対策が必要"))</f>
        <v/>
      </c>
      <c r="AA80" s="202"/>
      <c r="AB80" s="203"/>
    </row>
    <row r="81" spans="1:28" ht="26.25" customHeight="1">
      <c r="A81" s="115" t="s">
        <v>19</v>
      </c>
      <c r="B81" s="116"/>
      <c r="C81" s="116"/>
      <c r="D81" s="116"/>
      <c r="E81" s="135"/>
      <c r="F81" s="6">
        <v>2</v>
      </c>
      <c r="G81" s="194"/>
      <c r="H81" s="195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8"/>
      <c r="W81" s="46" t="str">
        <f>IF(I81="","",VLOOKUP(I81,'リスト1(PC入力用)'!$C$2:$E$169,2,FALSE))</f>
        <v/>
      </c>
      <c r="X81" s="47" t="str">
        <f>IF(I81="","",VLOOKUP(I81,'リスト1(PC入力用)'!$C$2:$E$169,3,FALSE))</f>
        <v/>
      </c>
      <c r="Y81" s="22" t="str">
        <f>IF(X81="","",W81+X81)</f>
        <v/>
      </c>
      <c r="Z81" s="201" t="str">
        <f t="shared" ref="Z81:Z82" si="3">IF(Y81="","",_xlfn.IFS(Y81=2,"対策の必要なし",Y81=3,"現時点では必要なし",Y81=4,"何らかの対策が必要",Y81=5,"優先的な対策が必要",Y81=6,"即座に対策が必要"))</f>
        <v/>
      </c>
      <c r="AA81" s="202"/>
      <c r="AB81" s="203"/>
    </row>
    <row r="82" spans="1:28" ht="26.25" customHeight="1" thickBot="1">
      <c r="A82" s="117"/>
      <c r="B82" s="118"/>
      <c r="C82" s="118"/>
      <c r="D82" s="118"/>
      <c r="E82" s="136"/>
      <c r="F82" s="7">
        <v>3</v>
      </c>
      <c r="G82" s="182"/>
      <c r="H82" s="196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200"/>
      <c r="W82" s="46" t="str">
        <f>IF(I82="","",VLOOKUP(I82,'リスト1(PC入力用)'!$C$2:$E$169,2,FALSE))</f>
        <v/>
      </c>
      <c r="X82" s="47" t="str">
        <f>IF(I82="","",VLOOKUP(I82,'リスト1(PC入力用)'!$C$2:$E$169,3,FALSE))</f>
        <v/>
      </c>
      <c r="Y82" s="23" t="str">
        <f>IF(X82="","",W82+X82)</f>
        <v/>
      </c>
      <c r="Z82" s="201" t="str">
        <f t="shared" si="3"/>
        <v/>
      </c>
      <c r="AA82" s="202"/>
      <c r="AB82" s="203"/>
    </row>
    <row r="83" spans="1:28" ht="26.25" customHeight="1" thickTop="1">
      <c r="A83" s="137" t="s">
        <v>17</v>
      </c>
      <c r="B83" s="138"/>
      <c r="C83" s="138"/>
      <c r="D83" s="138"/>
      <c r="E83" s="139"/>
      <c r="F83" s="8" t="s">
        <v>8</v>
      </c>
      <c r="G83" s="11" t="s">
        <v>30</v>
      </c>
      <c r="H83" s="225" t="s">
        <v>23</v>
      </c>
      <c r="I83" s="226"/>
      <c r="J83" s="226"/>
      <c r="K83" s="147" t="s">
        <v>24</v>
      </c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1"/>
    </row>
    <row r="84" spans="1:28" ht="26.25" customHeight="1">
      <c r="A84" s="142" t="s">
        <v>33</v>
      </c>
      <c r="B84" s="143"/>
      <c r="C84" s="143"/>
      <c r="D84" s="143"/>
      <c r="E84" s="143"/>
      <c r="F84" s="9"/>
      <c r="G84" s="34" t="str">
        <f>IF(F84="","",VLOOKUP(F84,F80:Y82,20,FALSE))</f>
        <v/>
      </c>
      <c r="H84" s="219" t="str">
        <f>IF(F84="","",VLOOKUP(F84,F80:AB82,21,FALSE))</f>
        <v/>
      </c>
      <c r="I84" s="220"/>
      <c r="J84" s="221"/>
      <c r="K84" s="194"/>
      <c r="L84" s="195"/>
      <c r="M84" s="186"/>
      <c r="N84" s="184"/>
      <c r="O84" s="184"/>
      <c r="P84" s="184"/>
      <c r="Q84" s="184"/>
      <c r="R84" s="184"/>
      <c r="S84" s="184"/>
      <c r="T84" s="187"/>
      <c r="U84" s="184"/>
      <c r="V84" s="184"/>
      <c r="W84" s="184"/>
      <c r="X84" s="184"/>
      <c r="Y84" s="184"/>
      <c r="Z84" s="184"/>
      <c r="AA84" s="184"/>
      <c r="AB84" s="185"/>
    </row>
    <row r="85" spans="1:28" ht="26.25" customHeight="1">
      <c r="A85" s="115" t="s">
        <v>31</v>
      </c>
      <c r="B85" s="116"/>
      <c r="C85" s="116"/>
      <c r="D85" s="116"/>
      <c r="E85" s="116"/>
      <c r="F85" s="9"/>
      <c r="G85" s="34" t="str">
        <f>IF(F85="","",VLOOKUP(F85,F80:Y82,20,FALSE))</f>
        <v/>
      </c>
      <c r="H85" s="219" t="str">
        <f>IF(F85="","",VLOOKUP(F85,F80:AB82,21,FALSE))</f>
        <v/>
      </c>
      <c r="I85" s="220"/>
      <c r="J85" s="221"/>
      <c r="K85" s="194"/>
      <c r="L85" s="195"/>
      <c r="M85" s="186"/>
      <c r="N85" s="184"/>
      <c r="O85" s="184"/>
      <c r="P85" s="184"/>
      <c r="Q85" s="184"/>
      <c r="R85" s="184"/>
      <c r="S85" s="184"/>
      <c r="T85" s="187"/>
      <c r="U85" s="184"/>
      <c r="V85" s="184"/>
      <c r="W85" s="184"/>
      <c r="X85" s="184"/>
      <c r="Y85" s="184"/>
      <c r="Z85" s="184"/>
      <c r="AA85" s="184"/>
      <c r="AB85" s="185"/>
    </row>
    <row r="86" spans="1:28" ht="26.25" customHeight="1" thickBot="1">
      <c r="A86" s="117"/>
      <c r="B86" s="118"/>
      <c r="C86" s="118"/>
      <c r="D86" s="118"/>
      <c r="E86" s="118"/>
      <c r="F86" s="10"/>
      <c r="G86" s="34" t="str">
        <f>IF(F86="","",VLOOKUP(F86,F80:Y82,20,FALSE))</f>
        <v/>
      </c>
      <c r="H86" s="222" t="str">
        <f>IF(F86="","",VLOOKUP(F86,F80:AB82,21,FALSE))</f>
        <v/>
      </c>
      <c r="I86" s="223"/>
      <c r="J86" s="224"/>
      <c r="K86" s="182"/>
      <c r="L86" s="196"/>
      <c r="M86" s="204"/>
      <c r="N86" s="181"/>
      <c r="O86" s="181"/>
      <c r="P86" s="181"/>
      <c r="Q86" s="181"/>
      <c r="R86" s="181"/>
      <c r="S86" s="181"/>
      <c r="T86" s="205"/>
      <c r="U86" s="184"/>
      <c r="V86" s="184"/>
      <c r="W86" s="184"/>
      <c r="X86" s="184"/>
      <c r="Y86" s="184"/>
      <c r="Z86" s="184"/>
      <c r="AA86" s="184"/>
      <c r="AB86" s="185"/>
    </row>
    <row r="87" spans="1:28" ht="26.25" customHeight="1" thickTop="1">
      <c r="A87" s="123" t="s">
        <v>13</v>
      </c>
      <c r="B87" s="124"/>
      <c r="C87" s="124"/>
      <c r="D87" s="124"/>
      <c r="E87" s="124"/>
      <c r="F87" s="229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131" t="s">
        <v>35</v>
      </c>
      <c r="Z87" s="131"/>
      <c r="AA87" s="131"/>
      <c r="AB87" s="132"/>
    </row>
    <row r="88" spans="1:28" ht="26.25" customHeight="1" thickBot="1">
      <c r="A88" s="125"/>
      <c r="B88" s="126"/>
      <c r="C88" s="126"/>
      <c r="D88" s="126"/>
      <c r="E88" s="126"/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133"/>
      <c r="Z88" s="133"/>
      <c r="AA88" s="133"/>
      <c r="AB88" s="134"/>
    </row>
    <row r="89" spans="1:28" ht="26.25" customHeight="1" thickTop="1">
      <c r="A89" s="101" t="s">
        <v>11</v>
      </c>
      <c r="B89" s="208" t="str">
        <f>IF(B65="","",B65)</f>
        <v/>
      </c>
      <c r="C89" s="209"/>
      <c r="D89" s="209"/>
      <c r="E89" s="210"/>
      <c r="F89" s="112" t="s">
        <v>12</v>
      </c>
      <c r="G89" s="14" t="s">
        <v>14</v>
      </c>
      <c r="H89" s="15">
        <v>2</v>
      </c>
      <c r="I89" s="13">
        <v>3</v>
      </c>
      <c r="J89" s="15">
        <v>4</v>
      </c>
      <c r="K89" s="15">
        <v>5</v>
      </c>
      <c r="L89" s="16">
        <v>6</v>
      </c>
      <c r="M89" s="16">
        <v>7</v>
      </c>
      <c r="N89" s="16">
        <v>8</v>
      </c>
      <c r="O89" s="16">
        <v>9</v>
      </c>
      <c r="P89" s="16">
        <v>10</v>
      </c>
      <c r="Q89" s="15">
        <v>11</v>
      </c>
      <c r="R89" s="16">
        <v>12</v>
      </c>
      <c r="S89" s="16">
        <v>13</v>
      </c>
      <c r="T89" s="16">
        <v>14</v>
      </c>
      <c r="U89" s="16">
        <v>15</v>
      </c>
      <c r="V89" s="16">
        <v>16</v>
      </c>
      <c r="W89" s="16">
        <v>17</v>
      </c>
      <c r="X89" s="16">
        <v>18</v>
      </c>
      <c r="Y89" s="16">
        <v>19</v>
      </c>
      <c r="Z89" s="18">
        <v>20</v>
      </c>
      <c r="AA89" s="86"/>
      <c r="AB89" s="87"/>
    </row>
    <row r="90" spans="1:28" ht="26.25" customHeight="1">
      <c r="A90" s="101"/>
      <c r="B90" s="211"/>
      <c r="C90" s="212"/>
      <c r="D90" s="212"/>
      <c r="E90" s="213"/>
      <c r="F90" s="113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88"/>
      <c r="AB90" s="89"/>
    </row>
    <row r="91" spans="1:28" ht="26.25" customHeight="1">
      <c r="A91" s="101"/>
      <c r="B91" s="211"/>
      <c r="C91" s="212"/>
      <c r="D91" s="212"/>
      <c r="E91" s="213"/>
      <c r="F91" s="113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88"/>
      <c r="AB91" s="89"/>
    </row>
    <row r="92" spans="1:28" ht="26.25" customHeight="1">
      <c r="A92" s="102"/>
      <c r="B92" s="214"/>
      <c r="C92" s="215"/>
      <c r="D92" s="215"/>
      <c r="E92" s="216"/>
      <c r="F92" s="114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90"/>
      <c r="AB92" s="91"/>
    </row>
    <row r="93" spans="1:28" ht="26.25" customHeight="1">
      <c r="A93" s="28"/>
      <c r="B93" s="29"/>
      <c r="C93" s="29"/>
      <c r="D93" s="29"/>
      <c r="E93" s="29"/>
      <c r="F93" s="28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27"/>
      <c r="Z93" s="27"/>
      <c r="AA93" s="26"/>
      <c r="AB93" s="26"/>
    </row>
    <row r="94" spans="1:28" ht="26.25" customHeight="1">
      <c r="A94" s="92" t="s">
        <v>9</v>
      </c>
      <c r="B94" s="93"/>
      <c r="C94" s="64" t="s">
        <v>21</v>
      </c>
      <c r="D94" s="64"/>
      <c r="E94" s="64"/>
      <c r="F94" s="64"/>
      <c r="G94" s="98"/>
      <c r="H94" s="61" t="s">
        <v>15</v>
      </c>
      <c r="I94" s="61"/>
      <c r="J94" s="64" t="s">
        <v>20</v>
      </c>
      <c r="K94" s="64"/>
      <c r="L94" s="64"/>
      <c r="M94" s="64"/>
      <c r="N94" s="64"/>
      <c r="O94" s="98"/>
      <c r="P94" s="61" t="s">
        <v>29</v>
      </c>
      <c r="Q94" s="61"/>
      <c r="R94" s="61"/>
      <c r="S94" s="61"/>
      <c r="T94" s="64" t="s">
        <v>26</v>
      </c>
      <c r="U94" s="64"/>
      <c r="V94" s="64"/>
      <c r="W94" s="67" t="s">
        <v>23</v>
      </c>
      <c r="X94" s="68"/>
      <c r="Y94" s="73" t="s">
        <v>34</v>
      </c>
      <c r="Z94" s="73"/>
      <c r="AA94" s="73"/>
      <c r="AB94" s="74"/>
    </row>
    <row r="95" spans="1:28" ht="26.25" customHeight="1">
      <c r="A95" s="94"/>
      <c r="B95" s="95"/>
      <c r="C95" s="65"/>
      <c r="D95" s="65"/>
      <c r="E95" s="65"/>
      <c r="F95" s="65"/>
      <c r="G95" s="99"/>
      <c r="H95" s="62"/>
      <c r="I95" s="62"/>
      <c r="J95" s="65"/>
      <c r="K95" s="65"/>
      <c r="L95" s="65"/>
      <c r="M95" s="65"/>
      <c r="N95" s="65"/>
      <c r="O95" s="99"/>
      <c r="P95" s="62"/>
      <c r="Q95" s="62"/>
      <c r="R95" s="62"/>
      <c r="S95" s="62"/>
      <c r="T95" s="65"/>
      <c r="U95" s="65"/>
      <c r="V95" s="65"/>
      <c r="W95" s="69"/>
      <c r="X95" s="70"/>
      <c r="Y95" s="75"/>
      <c r="Z95" s="75"/>
      <c r="AA95" s="75"/>
      <c r="AB95" s="76"/>
    </row>
    <row r="96" spans="1:28" ht="26.25" customHeight="1">
      <c r="A96" s="96"/>
      <c r="B96" s="97"/>
      <c r="C96" s="66"/>
      <c r="D96" s="66"/>
      <c r="E96" s="66"/>
      <c r="F96" s="66"/>
      <c r="G96" s="100"/>
      <c r="H96" s="63"/>
      <c r="I96" s="63"/>
      <c r="J96" s="66"/>
      <c r="K96" s="66"/>
      <c r="L96" s="66"/>
      <c r="M96" s="66"/>
      <c r="N96" s="66"/>
      <c r="O96" s="100"/>
      <c r="P96" s="63"/>
      <c r="Q96" s="63"/>
      <c r="R96" s="63"/>
      <c r="S96" s="63"/>
      <c r="T96" s="66"/>
      <c r="U96" s="66"/>
      <c r="V96" s="66"/>
      <c r="W96" s="71"/>
      <c r="X96" s="72"/>
      <c r="Y96" s="77"/>
      <c r="Z96" s="77"/>
      <c r="AA96" s="77"/>
      <c r="AB96" s="78"/>
    </row>
    <row r="97" spans="1:29" ht="26.25" customHeight="1">
      <c r="A97" s="165" t="s">
        <v>22</v>
      </c>
      <c r="B97" s="165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"/>
      <c r="N97" s="1"/>
      <c r="O97" s="1"/>
      <c r="P97" s="2"/>
      <c r="T97" s="227" t="str">
        <f>IF(T73="","",T73+1)</f>
        <v/>
      </c>
      <c r="U97" s="227"/>
      <c r="V97" s="227"/>
      <c r="W97" s="227"/>
      <c r="X97" s="227"/>
      <c r="Y97" s="227"/>
      <c r="Z97" s="227"/>
      <c r="AA97" s="207" t="str">
        <f>IF(T97="","",T97)</f>
        <v/>
      </c>
      <c r="AB97" s="207"/>
      <c r="AC97" s="21"/>
    </row>
    <row r="98" spans="1:29" ht="26.25" customHeight="1">
      <c r="A98" s="166"/>
      <c r="B98" s="166"/>
      <c r="C98" s="166"/>
      <c r="D98" s="166"/>
      <c r="E98" s="166"/>
      <c r="F98" s="167"/>
      <c r="G98" s="167"/>
      <c r="H98" s="167"/>
      <c r="I98" s="167"/>
      <c r="J98" s="167"/>
      <c r="K98" s="167"/>
      <c r="L98" s="167"/>
      <c r="M98" s="168" t="s">
        <v>5</v>
      </c>
      <c r="N98" s="168"/>
      <c r="O98" s="228" t="str">
        <f>IF(O74="","",O74)</f>
        <v/>
      </c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</row>
    <row r="99" spans="1:29" ht="26.25" customHeight="1">
      <c r="A99" s="170" t="s">
        <v>6</v>
      </c>
      <c r="B99" s="171"/>
      <c r="C99" s="171"/>
      <c r="D99" s="171"/>
      <c r="E99" s="172"/>
      <c r="F99" s="176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8"/>
      <c r="S99" s="177"/>
      <c r="T99" s="177"/>
      <c r="U99" s="177"/>
      <c r="V99" s="177"/>
      <c r="W99" s="177"/>
      <c r="X99" s="177"/>
      <c r="Y99" s="177"/>
      <c r="Z99" s="177"/>
      <c r="AA99" s="177"/>
      <c r="AB99" s="179"/>
    </row>
    <row r="100" spans="1:29" ht="26.25" customHeight="1" thickBot="1">
      <c r="A100" s="173"/>
      <c r="B100" s="174"/>
      <c r="C100" s="174"/>
      <c r="D100" s="174"/>
      <c r="E100" s="175"/>
      <c r="F100" s="180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2"/>
      <c r="S100" s="181"/>
      <c r="T100" s="181"/>
      <c r="U100" s="181"/>
      <c r="V100" s="181"/>
      <c r="W100" s="181"/>
      <c r="X100" s="181"/>
      <c r="Y100" s="181"/>
      <c r="Z100" s="181"/>
      <c r="AA100" s="181"/>
      <c r="AB100" s="183"/>
    </row>
    <row r="101" spans="1:29" ht="26.25" customHeight="1" thickTop="1">
      <c r="A101" s="154" t="s">
        <v>7</v>
      </c>
      <c r="B101" s="155"/>
      <c r="C101" s="155"/>
      <c r="D101" s="155"/>
      <c r="E101" s="155"/>
      <c r="F101" s="155"/>
      <c r="G101" s="155"/>
      <c r="H101" s="155"/>
      <c r="I101" s="155"/>
      <c r="J101" s="155"/>
      <c r="K101" s="155"/>
      <c r="L101" s="156"/>
      <c r="M101" s="12">
        <v>1</v>
      </c>
      <c r="N101" s="188"/>
      <c r="O101" s="188"/>
      <c r="P101" s="188"/>
      <c r="Q101" s="188"/>
      <c r="R101" s="188"/>
      <c r="S101" s="188"/>
      <c r="T101" s="189"/>
      <c r="U101" s="17">
        <v>3</v>
      </c>
      <c r="V101" s="192"/>
      <c r="W101" s="192"/>
      <c r="X101" s="192"/>
      <c r="Y101" s="192"/>
      <c r="Z101" s="192"/>
      <c r="AA101" s="192"/>
      <c r="AB101" s="193"/>
    </row>
    <row r="102" spans="1:29" ht="26.25" customHeight="1" thickBot="1">
      <c r="A102" s="160" t="s">
        <v>18</v>
      </c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2"/>
      <c r="M102" s="3">
        <v>2</v>
      </c>
      <c r="N102" s="190"/>
      <c r="O102" s="190"/>
      <c r="P102" s="190"/>
      <c r="Q102" s="190"/>
      <c r="R102" s="190"/>
      <c r="S102" s="190"/>
      <c r="T102" s="191"/>
      <c r="U102" s="3">
        <v>4</v>
      </c>
      <c r="V102" s="181"/>
      <c r="W102" s="181"/>
      <c r="X102" s="181"/>
      <c r="Y102" s="181"/>
      <c r="Z102" s="181"/>
      <c r="AA102" s="181"/>
      <c r="AB102" s="183"/>
    </row>
    <row r="103" spans="1:29" ht="26.25" customHeight="1" thickTop="1">
      <c r="A103" s="137" t="s">
        <v>16</v>
      </c>
      <c r="B103" s="138"/>
      <c r="C103" s="138"/>
      <c r="D103" s="138"/>
      <c r="E103" s="139"/>
      <c r="F103" s="5" t="s">
        <v>8</v>
      </c>
      <c r="G103" s="147" t="s">
        <v>141</v>
      </c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1"/>
      <c r="W103" s="148" t="s">
        <v>28</v>
      </c>
      <c r="X103" s="149"/>
      <c r="Y103" s="150"/>
      <c r="Z103" s="151" t="s">
        <v>25</v>
      </c>
      <c r="AA103" s="151"/>
      <c r="AB103" s="152"/>
    </row>
    <row r="104" spans="1:29" ht="26.25" customHeight="1">
      <c r="A104" s="142" t="s">
        <v>10</v>
      </c>
      <c r="B104" s="143"/>
      <c r="C104" s="143"/>
      <c r="D104" s="143"/>
      <c r="E104" s="153"/>
      <c r="F104" s="6">
        <v>1</v>
      </c>
      <c r="G104" s="194"/>
      <c r="H104" s="195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8"/>
      <c r="W104" s="46" t="str">
        <f>IF(I104="","",VLOOKUP(I104,'リスト1(PC入力用)'!$C$2:$E$169,2,FALSE))</f>
        <v/>
      </c>
      <c r="X104" s="47" t="str">
        <f>IF(I104="","",VLOOKUP(I104,'リスト1(PC入力用)'!$C$2:$E$169,3,FALSE))</f>
        <v/>
      </c>
      <c r="Y104" s="22" t="str">
        <f>IF(X104="","",W104+X104)</f>
        <v/>
      </c>
      <c r="Z104" s="201" t="str">
        <f>IF(Y104="","",_xlfn.IFS(Y104=2,"対策の必要なし",Y104=3,"現時点では必要なし",Y104=4,"何らかの対策が必要",Y104=5,"優先的な対策が必要",Y104=6,"即座に対策が必要"))</f>
        <v/>
      </c>
      <c r="AA104" s="202"/>
      <c r="AB104" s="203"/>
    </row>
    <row r="105" spans="1:29" ht="26.25" customHeight="1">
      <c r="A105" s="115" t="s">
        <v>19</v>
      </c>
      <c r="B105" s="116"/>
      <c r="C105" s="116"/>
      <c r="D105" s="116"/>
      <c r="E105" s="135"/>
      <c r="F105" s="6">
        <v>2</v>
      </c>
      <c r="G105" s="194"/>
      <c r="H105" s="195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8"/>
      <c r="W105" s="46" t="str">
        <f>IF(I105="","",VLOOKUP(I105,'リスト1(PC入力用)'!$C$2:$E$169,2,FALSE))</f>
        <v/>
      </c>
      <c r="X105" s="47" t="str">
        <f>IF(I105="","",VLOOKUP(I105,'リスト1(PC入力用)'!$C$2:$E$169,3,FALSE))</f>
        <v/>
      </c>
      <c r="Y105" s="22" t="str">
        <f>IF(X105="","",W105+X105)</f>
        <v/>
      </c>
      <c r="Z105" s="201" t="str">
        <f t="shared" ref="Z105:Z106" si="4">IF(Y105="","",_xlfn.IFS(Y105=2,"対策の必要なし",Y105=3,"現時点では必要なし",Y105=4,"何らかの対策が必要",Y105=5,"優先的な対策が必要",Y105=6,"即座に対策が必要"))</f>
        <v/>
      </c>
      <c r="AA105" s="202"/>
      <c r="AB105" s="203"/>
    </row>
    <row r="106" spans="1:29" ht="26.25" customHeight="1" thickBot="1">
      <c r="A106" s="117"/>
      <c r="B106" s="118"/>
      <c r="C106" s="118"/>
      <c r="D106" s="118"/>
      <c r="E106" s="136"/>
      <c r="F106" s="7">
        <v>3</v>
      </c>
      <c r="G106" s="182"/>
      <c r="H106" s="196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200"/>
      <c r="W106" s="46" t="str">
        <f>IF(I106="","",VLOOKUP(I106,'リスト1(PC入力用)'!$C$2:$E$169,2,FALSE))</f>
        <v/>
      </c>
      <c r="X106" s="47" t="str">
        <f>IF(I106="","",VLOOKUP(I106,'リスト1(PC入力用)'!$C$2:$E$169,3,FALSE))</f>
        <v/>
      </c>
      <c r="Y106" s="23" t="str">
        <f>IF(X106="","",W106+X106)</f>
        <v/>
      </c>
      <c r="Z106" s="201" t="str">
        <f t="shared" si="4"/>
        <v/>
      </c>
      <c r="AA106" s="202"/>
      <c r="AB106" s="203"/>
    </row>
    <row r="107" spans="1:29" ht="26.25" customHeight="1" thickTop="1">
      <c r="A107" s="137" t="s">
        <v>17</v>
      </c>
      <c r="B107" s="138"/>
      <c r="C107" s="138"/>
      <c r="D107" s="138"/>
      <c r="E107" s="139"/>
      <c r="F107" s="8" t="s">
        <v>8</v>
      </c>
      <c r="G107" s="11" t="s">
        <v>30</v>
      </c>
      <c r="H107" s="225" t="s">
        <v>23</v>
      </c>
      <c r="I107" s="226"/>
      <c r="J107" s="226"/>
      <c r="K107" s="147" t="s">
        <v>24</v>
      </c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1"/>
    </row>
    <row r="108" spans="1:29" ht="26.25" customHeight="1">
      <c r="A108" s="142" t="s">
        <v>33</v>
      </c>
      <c r="B108" s="143"/>
      <c r="C108" s="143"/>
      <c r="D108" s="143"/>
      <c r="E108" s="143"/>
      <c r="F108" s="9"/>
      <c r="G108" s="34" t="str">
        <f>IF(F108="","",VLOOKUP(F108,F104:Y106,20,FALSE))</f>
        <v/>
      </c>
      <c r="H108" s="219" t="str">
        <f>IF(F108="","",VLOOKUP(F108,F104:AB106,21,FALSE))</f>
        <v/>
      </c>
      <c r="I108" s="220"/>
      <c r="J108" s="221"/>
      <c r="K108" s="194"/>
      <c r="L108" s="195"/>
      <c r="M108" s="186"/>
      <c r="N108" s="184"/>
      <c r="O108" s="184"/>
      <c r="P108" s="184"/>
      <c r="Q108" s="184"/>
      <c r="R108" s="184"/>
      <c r="S108" s="184"/>
      <c r="T108" s="187"/>
      <c r="U108" s="184"/>
      <c r="V108" s="184"/>
      <c r="W108" s="184"/>
      <c r="X108" s="184"/>
      <c r="Y108" s="184"/>
      <c r="Z108" s="184"/>
      <c r="AA108" s="184"/>
      <c r="AB108" s="185"/>
    </row>
    <row r="109" spans="1:29" ht="26.25" customHeight="1">
      <c r="A109" s="115" t="s">
        <v>31</v>
      </c>
      <c r="B109" s="116"/>
      <c r="C109" s="116"/>
      <c r="D109" s="116"/>
      <c r="E109" s="116"/>
      <c r="F109" s="9"/>
      <c r="G109" s="34" t="str">
        <f>IF(F109="","",VLOOKUP(F109,F104:Y106,20,FALSE))</f>
        <v/>
      </c>
      <c r="H109" s="219" t="str">
        <f>IF(F109="","",VLOOKUP(F109,F104:AB106,21,FALSE))</f>
        <v/>
      </c>
      <c r="I109" s="220"/>
      <c r="J109" s="221"/>
      <c r="K109" s="194"/>
      <c r="L109" s="195"/>
      <c r="M109" s="186"/>
      <c r="N109" s="184"/>
      <c r="O109" s="184"/>
      <c r="P109" s="184"/>
      <c r="Q109" s="184"/>
      <c r="R109" s="184"/>
      <c r="S109" s="184"/>
      <c r="T109" s="187"/>
      <c r="U109" s="184"/>
      <c r="V109" s="184"/>
      <c r="W109" s="184"/>
      <c r="X109" s="184"/>
      <c r="Y109" s="184"/>
      <c r="Z109" s="184"/>
      <c r="AA109" s="184"/>
      <c r="AB109" s="185"/>
    </row>
    <row r="110" spans="1:29" ht="26.25" customHeight="1" thickBot="1">
      <c r="A110" s="117"/>
      <c r="B110" s="118"/>
      <c r="C110" s="118"/>
      <c r="D110" s="118"/>
      <c r="E110" s="118"/>
      <c r="F110" s="10"/>
      <c r="G110" s="34" t="str">
        <f>IF(F110="","",VLOOKUP(F110,F104:Y106,20,FALSE))</f>
        <v/>
      </c>
      <c r="H110" s="222" t="str">
        <f>IF(F110="","",VLOOKUP(F110,F104:AB106,21,FALSE))</f>
        <v/>
      </c>
      <c r="I110" s="223"/>
      <c r="J110" s="224"/>
      <c r="K110" s="182"/>
      <c r="L110" s="196"/>
      <c r="M110" s="204"/>
      <c r="N110" s="181"/>
      <c r="O110" s="181"/>
      <c r="P110" s="181"/>
      <c r="Q110" s="181"/>
      <c r="R110" s="181"/>
      <c r="S110" s="181"/>
      <c r="T110" s="205"/>
      <c r="U110" s="184"/>
      <c r="V110" s="184"/>
      <c r="W110" s="184"/>
      <c r="X110" s="184"/>
      <c r="Y110" s="184"/>
      <c r="Z110" s="184"/>
      <c r="AA110" s="184"/>
      <c r="AB110" s="185"/>
    </row>
    <row r="111" spans="1:29" ht="26.25" customHeight="1" thickTop="1">
      <c r="A111" s="123" t="s">
        <v>13</v>
      </c>
      <c r="B111" s="124"/>
      <c r="C111" s="124"/>
      <c r="D111" s="124"/>
      <c r="E111" s="124"/>
      <c r="F111" s="229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131" t="s">
        <v>35</v>
      </c>
      <c r="Z111" s="131"/>
      <c r="AA111" s="131"/>
      <c r="AB111" s="132"/>
    </row>
    <row r="112" spans="1:29" ht="26.25" customHeight="1" thickBot="1">
      <c r="A112" s="125"/>
      <c r="B112" s="126"/>
      <c r="C112" s="126"/>
      <c r="D112" s="126"/>
      <c r="E112" s="126"/>
      <c r="F112" s="231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133"/>
      <c r="Z112" s="133"/>
      <c r="AA112" s="133"/>
      <c r="AB112" s="134"/>
    </row>
    <row r="113" spans="1:29" ht="26.25" customHeight="1" thickTop="1">
      <c r="A113" s="101" t="s">
        <v>11</v>
      </c>
      <c r="B113" s="208" t="str">
        <f>IF(B89="","",B89)</f>
        <v/>
      </c>
      <c r="C113" s="209"/>
      <c r="D113" s="209"/>
      <c r="E113" s="210"/>
      <c r="F113" s="112" t="s">
        <v>12</v>
      </c>
      <c r="G113" s="14" t="s">
        <v>14</v>
      </c>
      <c r="H113" s="15">
        <v>2</v>
      </c>
      <c r="I113" s="13">
        <v>3</v>
      </c>
      <c r="J113" s="15">
        <v>4</v>
      </c>
      <c r="K113" s="15">
        <v>5</v>
      </c>
      <c r="L113" s="16">
        <v>6</v>
      </c>
      <c r="M113" s="16">
        <v>7</v>
      </c>
      <c r="N113" s="16">
        <v>8</v>
      </c>
      <c r="O113" s="16">
        <v>9</v>
      </c>
      <c r="P113" s="16">
        <v>10</v>
      </c>
      <c r="Q113" s="15">
        <v>11</v>
      </c>
      <c r="R113" s="16">
        <v>12</v>
      </c>
      <c r="S113" s="16">
        <v>13</v>
      </c>
      <c r="T113" s="16">
        <v>14</v>
      </c>
      <c r="U113" s="16">
        <v>15</v>
      </c>
      <c r="V113" s="16">
        <v>16</v>
      </c>
      <c r="W113" s="16">
        <v>17</v>
      </c>
      <c r="X113" s="16">
        <v>18</v>
      </c>
      <c r="Y113" s="16">
        <v>19</v>
      </c>
      <c r="Z113" s="18">
        <v>20</v>
      </c>
      <c r="AA113" s="86"/>
      <c r="AB113" s="87"/>
    </row>
    <row r="114" spans="1:29" ht="26.25" customHeight="1">
      <c r="A114" s="101"/>
      <c r="B114" s="211"/>
      <c r="C114" s="212"/>
      <c r="D114" s="212"/>
      <c r="E114" s="213"/>
      <c r="F114" s="113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  <c r="AA114" s="88"/>
      <c r="AB114" s="89"/>
    </row>
    <row r="115" spans="1:29" ht="26.25" customHeight="1">
      <c r="A115" s="101"/>
      <c r="B115" s="211"/>
      <c r="C115" s="212"/>
      <c r="D115" s="212"/>
      <c r="E115" s="213"/>
      <c r="F115" s="113"/>
      <c r="G115" s="217"/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  <c r="AA115" s="88"/>
      <c r="AB115" s="89"/>
    </row>
    <row r="116" spans="1:29" ht="26.25" customHeight="1">
      <c r="A116" s="102"/>
      <c r="B116" s="214"/>
      <c r="C116" s="215"/>
      <c r="D116" s="215"/>
      <c r="E116" s="216"/>
      <c r="F116" s="114"/>
      <c r="G116" s="218"/>
      <c r="H116" s="218"/>
      <c r="I116" s="218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  <c r="AA116" s="90"/>
      <c r="AB116" s="91"/>
    </row>
    <row r="117" spans="1:29" ht="26.25" customHeight="1">
      <c r="A117" s="28"/>
      <c r="B117" s="29"/>
      <c r="C117" s="29"/>
      <c r="D117" s="29"/>
      <c r="E117" s="29"/>
      <c r="F117" s="28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27"/>
      <c r="Z117" s="27"/>
      <c r="AA117" s="26"/>
      <c r="AB117" s="26"/>
    </row>
    <row r="118" spans="1:29" ht="26.25" customHeight="1">
      <c r="A118" s="92" t="s">
        <v>9</v>
      </c>
      <c r="B118" s="93"/>
      <c r="C118" s="64" t="s">
        <v>21</v>
      </c>
      <c r="D118" s="64"/>
      <c r="E118" s="64"/>
      <c r="F118" s="64"/>
      <c r="G118" s="98"/>
      <c r="H118" s="61" t="s">
        <v>15</v>
      </c>
      <c r="I118" s="61"/>
      <c r="J118" s="64" t="s">
        <v>20</v>
      </c>
      <c r="K118" s="64"/>
      <c r="L118" s="64"/>
      <c r="M118" s="64"/>
      <c r="N118" s="64"/>
      <c r="O118" s="98"/>
      <c r="P118" s="61" t="s">
        <v>29</v>
      </c>
      <c r="Q118" s="61"/>
      <c r="R118" s="61"/>
      <c r="S118" s="61"/>
      <c r="T118" s="64" t="s">
        <v>26</v>
      </c>
      <c r="U118" s="64"/>
      <c r="V118" s="64"/>
      <c r="W118" s="67" t="s">
        <v>23</v>
      </c>
      <c r="X118" s="68"/>
      <c r="Y118" s="73" t="s">
        <v>34</v>
      </c>
      <c r="Z118" s="73"/>
      <c r="AA118" s="73"/>
      <c r="AB118" s="74"/>
    </row>
    <row r="119" spans="1:29" ht="26.25" customHeight="1">
      <c r="A119" s="94"/>
      <c r="B119" s="95"/>
      <c r="C119" s="65"/>
      <c r="D119" s="65"/>
      <c r="E119" s="65"/>
      <c r="F119" s="65"/>
      <c r="G119" s="99"/>
      <c r="H119" s="62"/>
      <c r="I119" s="62"/>
      <c r="J119" s="65"/>
      <c r="K119" s="65"/>
      <c r="L119" s="65"/>
      <c r="M119" s="65"/>
      <c r="N119" s="65"/>
      <c r="O119" s="99"/>
      <c r="P119" s="62"/>
      <c r="Q119" s="62"/>
      <c r="R119" s="62"/>
      <c r="S119" s="62"/>
      <c r="T119" s="65"/>
      <c r="U119" s="65"/>
      <c r="V119" s="65"/>
      <c r="W119" s="69"/>
      <c r="X119" s="70"/>
      <c r="Y119" s="75"/>
      <c r="Z119" s="75"/>
      <c r="AA119" s="75"/>
      <c r="AB119" s="76"/>
    </row>
    <row r="120" spans="1:29" ht="26.25" customHeight="1">
      <c r="A120" s="96"/>
      <c r="B120" s="97"/>
      <c r="C120" s="66"/>
      <c r="D120" s="66"/>
      <c r="E120" s="66"/>
      <c r="F120" s="66"/>
      <c r="G120" s="100"/>
      <c r="H120" s="63"/>
      <c r="I120" s="63"/>
      <c r="J120" s="66"/>
      <c r="K120" s="66"/>
      <c r="L120" s="66"/>
      <c r="M120" s="66"/>
      <c r="N120" s="66"/>
      <c r="O120" s="100"/>
      <c r="P120" s="63"/>
      <c r="Q120" s="63"/>
      <c r="R120" s="63"/>
      <c r="S120" s="63"/>
      <c r="T120" s="66"/>
      <c r="U120" s="66"/>
      <c r="V120" s="66"/>
      <c r="W120" s="71"/>
      <c r="X120" s="72"/>
      <c r="Y120" s="77"/>
      <c r="Z120" s="77"/>
      <c r="AA120" s="77"/>
      <c r="AB120" s="78"/>
    </row>
    <row r="121" spans="1:29" ht="26.25" customHeight="1">
      <c r="A121" s="165" t="s">
        <v>22</v>
      </c>
      <c r="B121" s="165"/>
      <c r="C121" s="165"/>
      <c r="D121" s="165"/>
      <c r="E121" s="165"/>
      <c r="F121" s="165"/>
      <c r="G121" s="165"/>
      <c r="H121" s="165"/>
      <c r="I121" s="165"/>
      <c r="J121" s="165"/>
      <c r="K121" s="165"/>
      <c r="L121" s="165"/>
      <c r="M121" s="1"/>
      <c r="N121" s="1"/>
      <c r="O121" s="1"/>
      <c r="P121" s="2"/>
      <c r="T121" s="227" t="str">
        <f>IF(T97="","",T97+1)</f>
        <v/>
      </c>
      <c r="U121" s="227"/>
      <c r="V121" s="227"/>
      <c r="W121" s="227"/>
      <c r="X121" s="227"/>
      <c r="Y121" s="227"/>
      <c r="Z121" s="227"/>
      <c r="AA121" s="207" t="str">
        <f>IF(T121="","",T121)</f>
        <v/>
      </c>
      <c r="AB121" s="207"/>
      <c r="AC121" s="21"/>
    </row>
    <row r="122" spans="1:29" ht="26.25" customHeight="1">
      <c r="A122" s="166"/>
      <c r="B122" s="166"/>
      <c r="C122" s="166"/>
      <c r="D122" s="166"/>
      <c r="E122" s="166"/>
      <c r="F122" s="167"/>
      <c r="G122" s="167"/>
      <c r="H122" s="167"/>
      <c r="I122" s="167"/>
      <c r="J122" s="167"/>
      <c r="K122" s="167"/>
      <c r="L122" s="167"/>
      <c r="M122" s="168" t="s">
        <v>5</v>
      </c>
      <c r="N122" s="168"/>
      <c r="O122" s="228" t="str">
        <f>IF(O98="","",O98)</f>
        <v/>
      </c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  <c r="AA122" s="228"/>
      <c r="AB122" s="228"/>
    </row>
    <row r="123" spans="1:29" ht="26.25" customHeight="1">
      <c r="A123" s="170" t="s">
        <v>6</v>
      </c>
      <c r="B123" s="171"/>
      <c r="C123" s="171"/>
      <c r="D123" s="171"/>
      <c r="E123" s="172"/>
      <c r="F123" s="176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8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9"/>
    </row>
    <row r="124" spans="1:29" ht="26.25" customHeight="1" thickBot="1">
      <c r="A124" s="173"/>
      <c r="B124" s="174"/>
      <c r="C124" s="174"/>
      <c r="D124" s="174"/>
      <c r="E124" s="175"/>
      <c r="F124" s="180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2"/>
      <c r="S124" s="181"/>
      <c r="T124" s="181"/>
      <c r="U124" s="181"/>
      <c r="V124" s="181"/>
      <c r="W124" s="181"/>
      <c r="X124" s="181"/>
      <c r="Y124" s="181"/>
      <c r="Z124" s="181"/>
      <c r="AA124" s="181"/>
      <c r="AB124" s="183"/>
    </row>
    <row r="125" spans="1:29" ht="26.25" customHeight="1" thickTop="1">
      <c r="A125" s="154" t="s">
        <v>7</v>
      </c>
      <c r="B125" s="155"/>
      <c r="C125" s="155"/>
      <c r="D125" s="155"/>
      <c r="E125" s="155"/>
      <c r="F125" s="155"/>
      <c r="G125" s="155"/>
      <c r="H125" s="155"/>
      <c r="I125" s="155"/>
      <c r="J125" s="155"/>
      <c r="K125" s="155"/>
      <c r="L125" s="156"/>
      <c r="M125" s="12">
        <v>1</v>
      </c>
      <c r="N125" s="188"/>
      <c r="O125" s="188"/>
      <c r="P125" s="188"/>
      <c r="Q125" s="188"/>
      <c r="R125" s="188"/>
      <c r="S125" s="188"/>
      <c r="T125" s="189"/>
      <c r="U125" s="17">
        <v>3</v>
      </c>
      <c r="V125" s="192"/>
      <c r="W125" s="192"/>
      <c r="X125" s="192"/>
      <c r="Y125" s="192"/>
      <c r="Z125" s="192"/>
      <c r="AA125" s="192"/>
      <c r="AB125" s="193"/>
    </row>
    <row r="126" spans="1:29" ht="26.25" customHeight="1" thickBot="1">
      <c r="A126" s="160" t="s">
        <v>18</v>
      </c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2"/>
      <c r="M126" s="3">
        <v>2</v>
      </c>
      <c r="N126" s="190"/>
      <c r="O126" s="190"/>
      <c r="P126" s="190"/>
      <c r="Q126" s="190"/>
      <c r="R126" s="190"/>
      <c r="S126" s="190"/>
      <c r="T126" s="191"/>
      <c r="U126" s="3">
        <v>4</v>
      </c>
      <c r="V126" s="181"/>
      <c r="W126" s="181"/>
      <c r="X126" s="181"/>
      <c r="Y126" s="181"/>
      <c r="Z126" s="181"/>
      <c r="AA126" s="181"/>
      <c r="AB126" s="183"/>
    </row>
    <row r="127" spans="1:29" ht="26.25" customHeight="1" thickTop="1">
      <c r="A127" s="137" t="s">
        <v>16</v>
      </c>
      <c r="B127" s="138"/>
      <c r="C127" s="138"/>
      <c r="D127" s="138"/>
      <c r="E127" s="139"/>
      <c r="F127" s="5" t="s">
        <v>8</v>
      </c>
      <c r="G127" s="147" t="s">
        <v>141</v>
      </c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1"/>
      <c r="W127" s="148" t="s">
        <v>28</v>
      </c>
      <c r="X127" s="149"/>
      <c r="Y127" s="150"/>
      <c r="Z127" s="151" t="s">
        <v>25</v>
      </c>
      <c r="AA127" s="151"/>
      <c r="AB127" s="152"/>
    </row>
    <row r="128" spans="1:29" ht="26.25" customHeight="1">
      <c r="A128" s="142" t="s">
        <v>10</v>
      </c>
      <c r="B128" s="143"/>
      <c r="C128" s="143"/>
      <c r="D128" s="143"/>
      <c r="E128" s="153"/>
      <c r="F128" s="6">
        <v>1</v>
      </c>
      <c r="G128" s="194"/>
      <c r="H128" s="195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8"/>
      <c r="W128" s="46" t="str">
        <f>IF(I128="","",VLOOKUP(I128,'リスト1(PC入力用)'!$C$2:$E$169,2,FALSE))</f>
        <v/>
      </c>
      <c r="X128" s="47" t="str">
        <f>IF(I128="","",VLOOKUP(I128,'リスト1(PC入力用)'!$C$2:$E$169,3,FALSE))</f>
        <v/>
      </c>
      <c r="Y128" s="22" t="str">
        <f>IF(X128="","",W128+X128)</f>
        <v/>
      </c>
      <c r="Z128" s="201" t="str">
        <f>IF(Y128="","",_xlfn.IFS(Y128=2,"対策の必要なし",Y128=3,"現時点では必要なし",Y128=4,"何らかの対策が必要",Y128=5,"優先的な対策が必要",Y128=6,"即座に対策が必要"))</f>
        <v/>
      </c>
      <c r="AA128" s="202"/>
      <c r="AB128" s="203"/>
    </row>
    <row r="129" spans="1:28" ht="26.25" customHeight="1">
      <c r="A129" s="115" t="s">
        <v>19</v>
      </c>
      <c r="B129" s="116"/>
      <c r="C129" s="116"/>
      <c r="D129" s="116"/>
      <c r="E129" s="135"/>
      <c r="F129" s="6">
        <v>2</v>
      </c>
      <c r="G129" s="194"/>
      <c r="H129" s="195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8"/>
      <c r="W129" s="46" t="str">
        <f>IF(I129="","",VLOOKUP(I129,'リスト1(PC入力用)'!$C$2:$E$169,2,FALSE))</f>
        <v/>
      </c>
      <c r="X129" s="47" t="str">
        <f>IF(I129="","",VLOOKUP(I129,'リスト1(PC入力用)'!$C$2:$E$169,3,FALSE))</f>
        <v/>
      </c>
      <c r="Y129" s="22" t="str">
        <f>IF(X129="","",W129+X129)</f>
        <v/>
      </c>
      <c r="Z129" s="201" t="str">
        <f t="shared" ref="Z129:Z130" si="5">IF(Y129="","",_xlfn.IFS(Y129=2,"対策の必要なし",Y129=3,"現時点では必要なし",Y129=4,"何らかの対策が必要",Y129=5,"優先的な対策が必要",Y129=6,"即座に対策が必要"))</f>
        <v/>
      </c>
      <c r="AA129" s="202"/>
      <c r="AB129" s="203"/>
    </row>
    <row r="130" spans="1:28" ht="26.25" customHeight="1" thickBot="1">
      <c r="A130" s="117"/>
      <c r="B130" s="118"/>
      <c r="C130" s="118"/>
      <c r="D130" s="118"/>
      <c r="E130" s="136"/>
      <c r="F130" s="7">
        <v>3</v>
      </c>
      <c r="G130" s="182"/>
      <c r="H130" s="196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200"/>
      <c r="W130" s="46" t="str">
        <f>IF(I130="","",VLOOKUP(I130,'リスト1(PC入力用)'!$C$2:$E$169,2,FALSE))</f>
        <v/>
      </c>
      <c r="X130" s="47" t="str">
        <f>IF(I130="","",VLOOKUP(I130,'リスト1(PC入力用)'!$C$2:$E$169,3,FALSE))</f>
        <v/>
      </c>
      <c r="Y130" s="23" t="str">
        <f>IF(X130="","",W130+X130)</f>
        <v/>
      </c>
      <c r="Z130" s="201" t="str">
        <f t="shared" si="5"/>
        <v/>
      </c>
      <c r="AA130" s="202"/>
      <c r="AB130" s="203"/>
    </row>
    <row r="131" spans="1:28" ht="26.25" customHeight="1" thickTop="1">
      <c r="A131" s="137" t="s">
        <v>17</v>
      </c>
      <c r="B131" s="138"/>
      <c r="C131" s="138"/>
      <c r="D131" s="138"/>
      <c r="E131" s="139"/>
      <c r="F131" s="8" t="s">
        <v>8</v>
      </c>
      <c r="G131" s="11" t="s">
        <v>30</v>
      </c>
      <c r="H131" s="225" t="s">
        <v>23</v>
      </c>
      <c r="I131" s="226"/>
      <c r="J131" s="226"/>
      <c r="K131" s="147" t="s">
        <v>24</v>
      </c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1"/>
    </row>
    <row r="132" spans="1:28" ht="26.25" customHeight="1">
      <c r="A132" s="142" t="s">
        <v>33</v>
      </c>
      <c r="B132" s="143"/>
      <c r="C132" s="143"/>
      <c r="D132" s="143"/>
      <c r="E132" s="143"/>
      <c r="F132" s="9"/>
      <c r="G132" s="34" t="str">
        <f>IF(F132="","",VLOOKUP(F132,F128:Y130,20,FALSE))</f>
        <v/>
      </c>
      <c r="H132" s="219" t="str">
        <f>IF(F132="","",VLOOKUP(F132,F128:AB130,21,FALSE))</f>
        <v/>
      </c>
      <c r="I132" s="220"/>
      <c r="J132" s="221"/>
      <c r="K132" s="194"/>
      <c r="L132" s="195"/>
      <c r="M132" s="186"/>
      <c r="N132" s="184"/>
      <c r="O132" s="184"/>
      <c r="P132" s="184"/>
      <c r="Q132" s="184"/>
      <c r="R132" s="184"/>
      <c r="S132" s="184"/>
      <c r="T132" s="187"/>
      <c r="U132" s="184"/>
      <c r="V132" s="184"/>
      <c r="W132" s="184"/>
      <c r="X132" s="184"/>
      <c r="Y132" s="184"/>
      <c r="Z132" s="184"/>
      <c r="AA132" s="184"/>
      <c r="AB132" s="185"/>
    </row>
    <row r="133" spans="1:28" ht="26.25" customHeight="1">
      <c r="A133" s="115" t="s">
        <v>31</v>
      </c>
      <c r="B133" s="116"/>
      <c r="C133" s="116"/>
      <c r="D133" s="116"/>
      <c r="E133" s="116"/>
      <c r="F133" s="9"/>
      <c r="G133" s="34" t="str">
        <f>IF(F133="","",VLOOKUP(F133,F128:Y130,20,FALSE))</f>
        <v/>
      </c>
      <c r="H133" s="219" t="str">
        <f>IF(F133="","",VLOOKUP(F133,F128:AB130,21,FALSE))</f>
        <v/>
      </c>
      <c r="I133" s="220"/>
      <c r="J133" s="221"/>
      <c r="K133" s="194"/>
      <c r="L133" s="195"/>
      <c r="M133" s="186"/>
      <c r="N133" s="184"/>
      <c r="O133" s="184"/>
      <c r="P133" s="184"/>
      <c r="Q133" s="184"/>
      <c r="R133" s="184"/>
      <c r="S133" s="184"/>
      <c r="T133" s="187"/>
      <c r="U133" s="184"/>
      <c r="V133" s="184"/>
      <c r="W133" s="184"/>
      <c r="X133" s="184"/>
      <c r="Y133" s="184"/>
      <c r="Z133" s="184"/>
      <c r="AA133" s="184"/>
      <c r="AB133" s="185"/>
    </row>
    <row r="134" spans="1:28" ht="26.25" customHeight="1" thickBot="1">
      <c r="A134" s="117"/>
      <c r="B134" s="118"/>
      <c r="C134" s="118"/>
      <c r="D134" s="118"/>
      <c r="E134" s="118"/>
      <c r="F134" s="10"/>
      <c r="G134" s="34" t="str">
        <f>IF(F134="","",VLOOKUP(F134,F128:Y130,20,FALSE))</f>
        <v/>
      </c>
      <c r="H134" s="222" t="str">
        <f>IF(F134="","",VLOOKUP(F134,F128:AB130,21,FALSE))</f>
        <v/>
      </c>
      <c r="I134" s="223"/>
      <c r="J134" s="224"/>
      <c r="K134" s="182"/>
      <c r="L134" s="196"/>
      <c r="M134" s="204"/>
      <c r="N134" s="181"/>
      <c r="O134" s="181"/>
      <c r="P134" s="181"/>
      <c r="Q134" s="181"/>
      <c r="R134" s="181"/>
      <c r="S134" s="181"/>
      <c r="T134" s="205"/>
      <c r="U134" s="184"/>
      <c r="V134" s="184"/>
      <c r="W134" s="184"/>
      <c r="X134" s="184"/>
      <c r="Y134" s="184"/>
      <c r="Z134" s="184"/>
      <c r="AA134" s="184"/>
      <c r="AB134" s="185"/>
    </row>
    <row r="135" spans="1:28" ht="26.25" customHeight="1" thickTop="1">
      <c r="A135" s="123" t="s">
        <v>13</v>
      </c>
      <c r="B135" s="124"/>
      <c r="C135" s="124"/>
      <c r="D135" s="124"/>
      <c r="E135" s="124"/>
      <c r="F135" s="229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131" t="s">
        <v>35</v>
      </c>
      <c r="Z135" s="131"/>
      <c r="AA135" s="131"/>
      <c r="AB135" s="132"/>
    </row>
    <row r="136" spans="1:28" ht="26.25" customHeight="1" thickBot="1">
      <c r="A136" s="125"/>
      <c r="B136" s="126"/>
      <c r="C136" s="126"/>
      <c r="D136" s="126"/>
      <c r="E136" s="126"/>
      <c r="F136" s="231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133"/>
      <c r="Z136" s="133"/>
      <c r="AA136" s="133"/>
      <c r="AB136" s="134"/>
    </row>
    <row r="137" spans="1:28" ht="26.25" customHeight="1" thickTop="1">
      <c r="A137" s="101" t="s">
        <v>11</v>
      </c>
      <c r="B137" s="208" t="str">
        <f>IF(B113="","",B113)</f>
        <v/>
      </c>
      <c r="C137" s="209"/>
      <c r="D137" s="209"/>
      <c r="E137" s="210"/>
      <c r="F137" s="112" t="s">
        <v>12</v>
      </c>
      <c r="G137" s="14" t="s">
        <v>14</v>
      </c>
      <c r="H137" s="15">
        <v>2</v>
      </c>
      <c r="I137" s="13">
        <v>3</v>
      </c>
      <c r="J137" s="15">
        <v>4</v>
      </c>
      <c r="K137" s="15">
        <v>5</v>
      </c>
      <c r="L137" s="16">
        <v>6</v>
      </c>
      <c r="M137" s="16">
        <v>7</v>
      </c>
      <c r="N137" s="16">
        <v>8</v>
      </c>
      <c r="O137" s="16">
        <v>9</v>
      </c>
      <c r="P137" s="16">
        <v>10</v>
      </c>
      <c r="Q137" s="15">
        <v>11</v>
      </c>
      <c r="R137" s="16">
        <v>12</v>
      </c>
      <c r="S137" s="16">
        <v>13</v>
      </c>
      <c r="T137" s="16">
        <v>14</v>
      </c>
      <c r="U137" s="16">
        <v>15</v>
      </c>
      <c r="V137" s="16">
        <v>16</v>
      </c>
      <c r="W137" s="16">
        <v>17</v>
      </c>
      <c r="X137" s="16">
        <v>18</v>
      </c>
      <c r="Y137" s="16">
        <v>19</v>
      </c>
      <c r="Z137" s="18">
        <v>20</v>
      </c>
      <c r="AA137" s="86"/>
      <c r="AB137" s="87"/>
    </row>
    <row r="138" spans="1:28" ht="26.25" customHeight="1">
      <c r="A138" s="101"/>
      <c r="B138" s="211"/>
      <c r="C138" s="212"/>
      <c r="D138" s="212"/>
      <c r="E138" s="213"/>
      <c r="F138" s="113"/>
      <c r="G138" s="217"/>
      <c r="H138" s="217"/>
      <c r="I138" s="217"/>
      <c r="J138" s="217"/>
      <c r="K138" s="217"/>
      <c r="L138" s="217"/>
      <c r="M138" s="217"/>
      <c r="N138" s="217"/>
      <c r="O138" s="217"/>
      <c r="P138" s="217"/>
      <c r="Q138" s="217"/>
      <c r="R138" s="217"/>
      <c r="S138" s="217"/>
      <c r="T138" s="217"/>
      <c r="U138" s="217"/>
      <c r="V138" s="217"/>
      <c r="W138" s="217"/>
      <c r="X138" s="217"/>
      <c r="Y138" s="217"/>
      <c r="Z138" s="217"/>
      <c r="AA138" s="88"/>
      <c r="AB138" s="89"/>
    </row>
    <row r="139" spans="1:28" ht="26.25" customHeight="1">
      <c r="A139" s="101"/>
      <c r="B139" s="211"/>
      <c r="C139" s="212"/>
      <c r="D139" s="212"/>
      <c r="E139" s="213"/>
      <c r="F139" s="113"/>
      <c r="G139" s="217"/>
      <c r="H139" s="217"/>
      <c r="I139" s="217"/>
      <c r="J139" s="217"/>
      <c r="K139" s="217"/>
      <c r="L139" s="217"/>
      <c r="M139" s="217"/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217"/>
      <c r="Y139" s="217"/>
      <c r="Z139" s="217"/>
      <c r="AA139" s="88"/>
      <c r="AB139" s="89"/>
    </row>
    <row r="140" spans="1:28" ht="26.25" customHeight="1">
      <c r="A140" s="102"/>
      <c r="B140" s="214"/>
      <c r="C140" s="215"/>
      <c r="D140" s="215"/>
      <c r="E140" s="216"/>
      <c r="F140" s="114"/>
      <c r="G140" s="218"/>
      <c r="H140" s="218"/>
      <c r="I140" s="218"/>
      <c r="J140" s="218"/>
      <c r="K140" s="218"/>
      <c r="L140" s="218"/>
      <c r="M140" s="21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18"/>
      <c r="Y140" s="218"/>
      <c r="Z140" s="218"/>
      <c r="AA140" s="90"/>
      <c r="AB140" s="91"/>
    </row>
    <row r="141" spans="1:28" ht="26.25" customHeight="1">
      <c r="A141" s="28"/>
      <c r="B141" s="29"/>
      <c r="C141" s="29"/>
      <c r="D141" s="29"/>
      <c r="E141" s="29"/>
      <c r="F141" s="28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27"/>
      <c r="Z141" s="27"/>
      <c r="AA141" s="26"/>
      <c r="AB141" s="26"/>
    </row>
    <row r="142" spans="1:28" ht="26.25" customHeight="1">
      <c r="A142" s="92" t="s">
        <v>9</v>
      </c>
      <c r="B142" s="93"/>
      <c r="C142" s="64" t="s">
        <v>21</v>
      </c>
      <c r="D142" s="64"/>
      <c r="E142" s="64"/>
      <c r="F142" s="64"/>
      <c r="G142" s="98"/>
      <c r="H142" s="61" t="s">
        <v>15</v>
      </c>
      <c r="I142" s="61"/>
      <c r="J142" s="64" t="s">
        <v>20</v>
      </c>
      <c r="K142" s="64"/>
      <c r="L142" s="64"/>
      <c r="M142" s="64"/>
      <c r="N142" s="64"/>
      <c r="O142" s="98"/>
      <c r="P142" s="61" t="s">
        <v>29</v>
      </c>
      <c r="Q142" s="61"/>
      <c r="R142" s="61"/>
      <c r="S142" s="61"/>
      <c r="T142" s="64" t="s">
        <v>26</v>
      </c>
      <c r="U142" s="64"/>
      <c r="V142" s="64"/>
      <c r="W142" s="67" t="s">
        <v>23</v>
      </c>
      <c r="X142" s="68"/>
      <c r="Y142" s="73" t="s">
        <v>34</v>
      </c>
      <c r="Z142" s="73"/>
      <c r="AA142" s="73"/>
      <c r="AB142" s="74"/>
    </row>
    <row r="143" spans="1:28" ht="26.25" customHeight="1">
      <c r="A143" s="94"/>
      <c r="B143" s="95"/>
      <c r="C143" s="65"/>
      <c r="D143" s="65"/>
      <c r="E143" s="65"/>
      <c r="F143" s="65"/>
      <c r="G143" s="99"/>
      <c r="H143" s="62"/>
      <c r="I143" s="62"/>
      <c r="J143" s="65"/>
      <c r="K143" s="65"/>
      <c r="L143" s="65"/>
      <c r="M143" s="65"/>
      <c r="N143" s="65"/>
      <c r="O143" s="99"/>
      <c r="P143" s="62"/>
      <c r="Q143" s="62"/>
      <c r="R143" s="62"/>
      <c r="S143" s="62"/>
      <c r="T143" s="65"/>
      <c r="U143" s="65"/>
      <c r="V143" s="65"/>
      <c r="W143" s="69"/>
      <c r="X143" s="70"/>
      <c r="Y143" s="75"/>
      <c r="Z143" s="75"/>
      <c r="AA143" s="75"/>
      <c r="AB143" s="76"/>
    </row>
    <row r="144" spans="1:28" ht="26.25" customHeight="1">
      <c r="A144" s="96"/>
      <c r="B144" s="97"/>
      <c r="C144" s="66"/>
      <c r="D144" s="66"/>
      <c r="E144" s="66"/>
      <c r="F144" s="66"/>
      <c r="G144" s="100"/>
      <c r="H144" s="63"/>
      <c r="I144" s="63"/>
      <c r="J144" s="66"/>
      <c r="K144" s="66"/>
      <c r="L144" s="66"/>
      <c r="M144" s="66"/>
      <c r="N144" s="66"/>
      <c r="O144" s="100"/>
      <c r="P144" s="63"/>
      <c r="Q144" s="63"/>
      <c r="R144" s="63"/>
      <c r="S144" s="63"/>
      <c r="T144" s="66"/>
      <c r="U144" s="66"/>
      <c r="V144" s="66"/>
      <c r="W144" s="71"/>
      <c r="X144" s="72"/>
      <c r="Y144" s="77"/>
      <c r="Z144" s="77"/>
      <c r="AA144" s="77"/>
      <c r="AB144" s="78"/>
    </row>
    <row r="145" spans="1:29" ht="26.25" customHeight="1">
      <c r="A145" s="165" t="s">
        <v>22</v>
      </c>
      <c r="B145" s="165"/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  <c r="M145" s="1"/>
      <c r="N145" s="1"/>
      <c r="O145" s="1"/>
      <c r="P145" s="2"/>
      <c r="T145" s="227" t="str">
        <f>IF(T121="","",T121+1)</f>
        <v/>
      </c>
      <c r="U145" s="227"/>
      <c r="V145" s="227"/>
      <c r="W145" s="227"/>
      <c r="X145" s="227"/>
      <c r="Y145" s="227"/>
      <c r="Z145" s="227"/>
      <c r="AA145" s="207" t="str">
        <f>IF(T145="","",T145)</f>
        <v/>
      </c>
      <c r="AB145" s="207"/>
      <c r="AC145" s="21"/>
    </row>
    <row r="146" spans="1:29" ht="26.25" customHeight="1">
      <c r="A146" s="166"/>
      <c r="B146" s="166"/>
      <c r="C146" s="166"/>
      <c r="D146" s="166"/>
      <c r="E146" s="166"/>
      <c r="F146" s="167"/>
      <c r="G146" s="167"/>
      <c r="H146" s="167"/>
      <c r="I146" s="167"/>
      <c r="J146" s="167"/>
      <c r="K146" s="167"/>
      <c r="L146" s="167"/>
      <c r="M146" s="168" t="s">
        <v>5</v>
      </c>
      <c r="N146" s="168"/>
      <c r="O146" s="228" t="str">
        <f>IF(O122="","",O122)</f>
        <v/>
      </c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  <c r="AA146" s="228"/>
      <c r="AB146" s="228"/>
    </row>
    <row r="147" spans="1:29" ht="26.25" customHeight="1">
      <c r="A147" s="170" t="s">
        <v>6</v>
      </c>
      <c r="B147" s="171"/>
      <c r="C147" s="171"/>
      <c r="D147" s="171"/>
      <c r="E147" s="172"/>
      <c r="F147" s="176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8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9"/>
    </row>
    <row r="148" spans="1:29" ht="26.25" customHeight="1" thickBot="1">
      <c r="A148" s="173"/>
      <c r="B148" s="174"/>
      <c r="C148" s="174"/>
      <c r="D148" s="174"/>
      <c r="E148" s="175"/>
      <c r="F148" s="180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2"/>
      <c r="S148" s="181"/>
      <c r="T148" s="181"/>
      <c r="U148" s="181"/>
      <c r="V148" s="181"/>
      <c r="W148" s="181"/>
      <c r="X148" s="181"/>
      <c r="Y148" s="181"/>
      <c r="Z148" s="181"/>
      <c r="AA148" s="181"/>
      <c r="AB148" s="183"/>
    </row>
    <row r="149" spans="1:29" ht="26.25" customHeight="1" thickTop="1">
      <c r="A149" s="154" t="s">
        <v>7</v>
      </c>
      <c r="B149" s="155"/>
      <c r="C149" s="155"/>
      <c r="D149" s="155"/>
      <c r="E149" s="155"/>
      <c r="F149" s="155"/>
      <c r="G149" s="155"/>
      <c r="H149" s="155"/>
      <c r="I149" s="155"/>
      <c r="J149" s="155"/>
      <c r="K149" s="155"/>
      <c r="L149" s="156"/>
      <c r="M149" s="12">
        <v>1</v>
      </c>
      <c r="N149" s="188"/>
      <c r="O149" s="188"/>
      <c r="P149" s="188"/>
      <c r="Q149" s="188"/>
      <c r="R149" s="188"/>
      <c r="S149" s="188"/>
      <c r="T149" s="189"/>
      <c r="U149" s="17">
        <v>3</v>
      </c>
      <c r="V149" s="192"/>
      <c r="W149" s="192"/>
      <c r="X149" s="192"/>
      <c r="Y149" s="192"/>
      <c r="Z149" s="192"/>
      <c r="AA149" s="192"/>
      <c r="AB149" s="193"/>
    </row>
    <row r="150" spans="1:29" ht="26.25" customHeight="1" thickBot="1">
      <c r="A150" s="160" t="s">
        <v>18</v>
      </c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2"/>
      <c r="M150" s="3">
        <v>2</v>
      </c>
      <c r="N150" s="190"/>
      <c r="O150" s="190"/>
      <c r="P150" s="190"/>
      <c r="Q150" s="190"/>
      <c r="R150" s="190"/>
      <c r="S150" s="190"/>
      <c r="T150" s="191"/>
      <c r="U150" s="3">
        <v>4</v>
      </c>
      <c r="V150" s="181"/>
      <c r="W150" s="181"/>
      <c r="X150" s="181"/>
      <c r="Y150" s="181"/>
      <c r="Z150" s="181"/>
      <c r="AA150" s="181"/>
      <c r="AB150" s="183"/>
    </row>
    <row r="151" spans="1:29" ht="26.25" customHeight="1" thickTop="1">
      <c r="A151" s="137" t="s">
        <v>16</v>
      </c>
      <c r="B151" s="138"/>
      <c r="C151" s="138"/>
      <c r="D151" s="138"/>
      <c r="E151" s="139"/>
      <c r="F151" s="5" t="s">
        <v>8</v>
      </c>
      <c r="G151" s="147" t="s">
        <v>141</v>
      </c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1"/>
      <c r="W151" s="148" t="s">
        <v>28</v>
      </c>
      <c r="X151" s="149"/>
      <c r="Y151" s="150"/>
      <c r="Z151" s="151" t="s">
        <v>25</v>
      </c>
      <c r="AA151" s="151"/>
      <c r="AB151" s="152"/>
    </row>
    <row r="152" spans="1:29" ht="26.25" customHeight="1">
      <c r="A152" s="142" t="s">
        <v>10</v>
      </c>
      <c r="B152" s="143"/>
      <c r="C152" s="143"/>
      <c r="D152" s="143"/>
      <c r="E152" s="153"/>
      <c r="F152" s="6">
        <v>1</v>
      </c>
      <c r="G152" s="194"/>
      <c r="H152" s="195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8"/>
      <c r="W152" s="46" t="str">
        <f>IF(I152="","",VLOOKUP(I152,'リスト1(PC入力用)'!$C$2:$E$169,2,FALSE))</f>
        <v/>
      </c>
      <c r="X152" s="47" t="str">
        <f>IF(I152="","",VLOOKUP(I152,'リスト1(PC入力用)'!$C$2:$E$169,3,FALSE))</f>
        <v/>
      </c>
      <c r="Y152" s="22" t="str">
        <f>IF(X152="","",W152+X152)</f>
        <v/>
      </c>
      <c r="Z152" s="201" t="str">
        <f>IF(Y152="","",_xlfn.IFS(Y152=2,"対策の必要なし",Y152=3,"現時点では必要なし",Y152=4,"何らかの対策が必要",Y152=5,"優先的な対策が必要",Y152=6,"即座に対策が必要"))</f>
        <v/>
      </c>
      <c r="AA152" s="202"/>
      <c r="AB152" s="203"/>
    </row>
    <row r="153" spans="1:29" ht="26.25" customHeight="1">
      <c r="A153" s="115" t="s">
        <v>19</v>
      </c>
      <c r="B153" s="116"/>
      <c r="C153" s="116"/>
      <c r="D153" s="116"/>
      <c r="E153" s="135"/>
      <c r="F153" s="6">
        <v>2</v>
      </c>
      <c r="G153" s="194"/>
      <c r="H153" s="195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8"/>
      <c r="W153" s="46" t="str">
        <f>IF(I153="","",VLOOKUP(I153,'リスト1(PC入力用)'!$C$2:$E$169,2,FALSE))</f>
        <v/>
      </c>
      <c r="X153" s="47" t="str">
        <f>IF(I153="","",VLOOKUP(I153,'リスト1(PC入力用)'!$C$2:$E$169,3,FALSE))</f>
        <v/>
      </c>
      <c r="Y153" s="22" t="str">
        <f>IF(X153="","",W153+X153)</f>
        <v/>
      </c>
      <c r="Z153" s="201" t="str">
        <f t="shared" ref="Z153:Z154" si="6">IF(Y153="","",_xlfn.IFS(Y153=2,"対策の必要なし",Y153=3,"現時点では必要なし",Y153=4,"何らかの対策が必要",Y153=5,"優先的な対策が必要",Y153=6,"即座に対策が必要"))</f>
        <v/>
      </c>
      <c r="AA153" s="202"/>
      <c r="AB153" s="203"/>
    </row>
    <row r="154" spans="1:29" ht="26.25" customHeight="1" thickBot="1">
      <c r="A154" s="117"/>
      <c r="B154" s="118"/>
      <c r="C154" s="118"/>
      <c r="D154" s="118"/>
      <c r="E154" s="136"/>
      <c r="F154" s="7">
        <v>3</v>
      </c>
      <c r="G154" s="182"/>
      <c r="H154" s="196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200"/>
      <c r="W154" s="46" t="str">
        <f>IF(I154="","",VLOOKUP(I154,'リスト1(PC入力用)'!$C$2:$E$169,2,FALSE))</f>
        <v/>
      </c>
      <c r="X154" s="47" t="str">
        <f>IF(I154="","",VLOOKUP(I154,'リスト1(PC入力用)'!$C$2:$E$169,3,FALSE))</f>
        <v/>
      </c>
      <c r="Y154" s="23" t="str">
        <f>IF(X154="","",W154+X154)</f>
        <v/>
      </c>
      <c r="Z154" s="201" t="str">
        <f t="shared" si="6"/>
        <v/>
      </c>
      <c r="AA154" s="202"/>
      <c r="AB154" s="203"/>
    </row>
    <row r="155" spans="1:29" ht="26.25" customHeight="1" thickTop="1">
      <c r="A155" s="137" t="s">
        <v>17</v>
      </c>
      <c r="B155" s="138"/>
      <c r="C155" s="138"/>
      <c r="D155" s="138"/>
      <c r="E155" s="139"/>
      <c r="F155" s="8" t="s">
        <v>8</v>
      </c>
      <c r="G155" s="11" t="s">
        <v>30</v>
      </c>
      <c r="H155" s="225" t="s">
        <v>23</v>
      </c>
      <c r="I155" s="226"/>
      <c r="J155" s="226"/>
      <c r="K155" s="147" t="s">
        <v>24</v>
      </c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  <c r="AB155" s="141"/>
    </row>
    <row r="156" spans="1:29" ht="26.25" customHeight="1">
      <c r="A156" s="142" t="s">
        <v>33</v>
      </c>
      <c r="B156" s="143"/>
      <c r="C156" s="143"/>
      <c r="D156" s="143"/>
      <c r="E156" s="143"/>
      <c r="F156" s="9"/>
      <c r="G156" s="34" t="str">
        <f>IF(F156="","",VLOOKUP(F156,F152:Y154,20,FALSE))</f>
        <v/>
      </c>
      <c r="H156" s="219" t="str">
        <f>IF(F156="","",VLOOKUP(F156,F152:AB154,21,FALSE))</f>
        <v/>
      </c>
      <c r="I156" s="220"/>
      <c r="J156" s="221"/>
      <c r="K156" s="194"/>
      <c r="L156" s="195"/>
      <c r="M156" s="186"/>
      <c r="N156" s="184"/>
      <c r="O156" s="184"/>
      <c r="P156" s="184"/>
      <c r="Q156" s="184"/>
      <c r="R156" s="184"/>
      <c r="S156" s="184"/>
      <c r="T156" s="187"/>
      <c r="U156" s="184"/>
      <c r="V156" s="184"/>
      <c r="W156" s="184"/>
      <c r="X156" s="184"/>
      <c r="Y156" s="184"/>
      <c r="Z156" s="184"/>
      <c r="AA156" s="184"/>
      <c r="AB156" s="185"/>
    </row>
    <row r="157" spans="1:29" ht="26.25" customHeight="1">
      <c r="A157" s="115" t="s">
        <v>31</v>
      </c>
      <c r="B157" s="116"/>
      <c r="C157" s="116"/>
      <c r="D157" s="116"/>
      <c r="E157" s="116"/>
      <c r="F157" s="9"/>
      <c r="G157" s="34" t="str">
        <f>IF(F157="","",VLOOKUP(F157,F152:Y154,20,FALSE))</f>
        <v/>
      </c>
      <c r="H157" s="219" t="str">
        <f>IF(F157="","",VLOOKUP(F157,F152:AB154,21,FALSE))</f>
        <v/>
      </c>
      <c r="I157" s="220"/>
      <c r="J157" s="221"/>
      <c r="K157" s="194"/>
      <c r="L157" s="195"/>
      <c r="M157" s="186"/>
      <c r="N157" s="184"/>
      <c r="O157" s="184"/>
      <c r="P157" s="184"/>
      <c r="Q157" s="184"/>
      <c r="R157" s="184"/>
      <c r="S157" s="184"/>
      <c r="T157" s="187"/>
      <c r="U157" s="184"/>
      <c r="V157" s="184"/>
      <c r="W157" s="184"/>
      <c r="X157" s="184"/>
      <c r="Y157" s="184"/>
      <c r="Z157" s="184"/>
      <c r="AA157" s="184"/>
      <c r="AB157" s="185"/>
    </row>
    <row r="158" spans="1:29" ht="26.25" customHeight="1" thickBot="1">
      <c r="A158" s="117"/>
      <c r="B158" s="118"/>
      <c r="C158" s="118"/>
      <c r="D158" s="118"/>
      <c r="E158" s="118"/>
      <c r="F158" s="10"/>
      <c r="G158" s="34" t="str">
        <f>IF(F158="","",VLOOKUP(F158,F152:Y154,20,FALSE))</f>
        <v/>
      </c>
      <c r="H158" s="222" t="str">
        <f>IF(F158="","",VLOOKUP(F158,F152:AB154,21,FALSE))</f>
        <v/>
      </c>
      <c r="I158" s="223"/>
      <c r="J158" s="224"/>
      <c r="K158" s="182"/>
      <c r="L158" s="196"/>
      <c r="M158" s="204"/>
      <c r="N158" s="181"/>
      <c r="O158" s="181"/>
      <c r="P158" s="181"/>
      <c r="Q158" s="181"/>
      <c r="R158" s="181"/>
      <c r="S158" s="181"/>
      <c r="T158" s="205"/>
      <c r="U158" s="184"/>
      <c r="V158" s="184"/>
      <c r="W158" s="184"/>
      <c r="X158" s="184"/>
      <c r="Y158" s="184"/>
      <c r="Z158" s="184"/>
      <c r="AA158" s="184"/>
      <c r="AB158" s="185"/>
    </row>
    <row r="159" spans="1:29" ht="26.25" customHeight="1" thickTop="1">
      <c r="A159" s="123" t="s">
        <v>13</v>
      </c>
      <c r="B159" s="124"/>
      <c r="C159" s="124"/>
      <c r="D159" s="124"/>
      <c r="E159" s="124"/>
      <c r="F159" s="229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131" t="s">
        <v>35</v>
      </c>
      <c r="Z159" s="131"/>
      <c r="AA159" s="131"/>
      <c r="AB159" s="132"/>
    </row>
    <row r="160" spans="1:29" ht="26.25" customHeight="1" thickBot="1">
      <c r="A160" s="125"/>
      <c r="B160" s="126"/>
      <c r="C160" s="126"/>
      <c r="D160" s="126"/>
      <c r="E160" s="126"/>
      <c r="F160" s="231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232"/>
      <c r="W160" s="232"/>
      <c r="X160" s="232"/>
      <c r="Y160" s="133"/>
      <c r="Z160" s="133"/>
      <c r="AA160" s="133"/>
      <c r="AB160" s="134"/>
    </row>
    <row r="161" spans="1:29" ht="26.25" customHeight="1" thickTop="1">
      <c r="A161" s="101" t="s">
        <v>11</v>
      </c>
      <c r="B161" s="208" t="str">
        <f>IF(B137="","",B137)</f>
        <v/>
      </c>
      <c r="C161" s="209"/>
      <c r="D161" s="209"/>
      <c r="E161" s="210"/>
      <c r="F161" s="112" t="s">
        <v>12</v>
      </c>
      <c r="G161" s="14" t="s">
        <v>14</v>
      </c>
      <c r="H161" s="15">
        <v>2</v>
      </c>
      <c r="I161" s="13">
        <v>3</v>
      </c>
      <c r="J161" s="15">
        <v>4</v>
      </c>
      <c r="K161" s="15">
        <v>5</v>
      </c>
      <c r="L161" s="16">
        <v>6</v>
      </c>
      <c r="M161" s="16">
        <v>7</v>
      </c>
      <c r="N161" s="16">
        <v>8</v>
      </c>
      <c r="O161" s="16">
        <v>9</v>
      </c>
      <c r="P161" s="16">
        <v>10</v>
      </c>
      <c r="Q161" s="15">
        <v>11</v>
      </c>
      <c r="R161" s="16">
        <v>12</v>
      </c>
      <c r="S161" s="16">
        <v>13</v>
      </c>
      <c r="T161" s="16">
        <v>14</v>
      </c>
      <c r="U161" s="16">
        <v>15</v>
      </c>
      <c r="V161" s="16">
        <v>16</v>
      </c>
      <c r="W161" s="16">
        <v>17</v>
      </c>
      <c r="X161" s="16">
        <v>18</v>
      </c>
      <c r="Y161" s="16">
        <v>19</v>
      </c>
      <c r="Z161" s="18">
        <v>20</v>
      </c>
      <c r="AA161" s="86"/>
      <c r="AB161" s="87"/>
    </row>
    <row r="162" spans="1:29" ht="26.25" customHeight="1">
      <c r="A162" s="101"/>
      <c r="B162" s="211"/>
      <c r="C162" s="212"/>
      <c r="D162" s="212"/>
      <c r="E162" s="213"/>
      <c r="F162" s="113"/>
      <c r="G162" s="217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  <c r="Y162" s="217"/>
      <c r="Z162" s="217"/>
      <c r="AA162" s="88"/>
      <c r="AB162" s="89"/>
    </row>
    <row r="163" spans="1:29" ht="26.25" customHeight="1">
      <c r="A163" s="101"/>
      <c r="B163" s="211"/>
      <c r="C163" s="212"/>
      <c r="D163" s="212"/>
      <c r="E163" s="213"/>
      <c r="F163" s="113"/>
      <c r="G163" s="217"/>
      <c r="H163" s="217"/>
      <c r="I163" s="217"/>
      <c r="J163" s="217"/>
      <c r="K163" s="217"/>
      <c r="L163" s="217"/>
      <c r="M163" s="217"/>
      <c r="N163" s="217"/>
      <c r="O163" s="217"/>
      <c r="P163" s="217"/>
      <c r="Q163" s="217"/>
      <c r="R163" s="217"/>
      <c r="S163" s="217"/>
      <c r="T163" s="217"/>
      <c r="U163" s="217"/>
      <c r="V163" s="217"/>
      <c r="W163" s="217"/>
      <c r="X163" s="217"/>
      <c r="Y163" s="217"/>
      <c r="Z163" s="217"/>
      <c r="AA163" s="88"/>
      <c r="AB163" s="89"/>
    </row>
    <row r="164" spans="1:29" ht="26.25" customHeight="1">
      <c r="A164" s="102"/>
      <c r="B164" s="214"/>
      <c r="C164" s="215"/>
      <c r="D164" s="215"/>
      <c r="E164" s="216"/>
      <c r="F164" s="114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  <c r="AA164" s="90"/>
      <c r="AB164" s="91"/>
    </row>
    <row r="165" spans="1:29" ht="26.25" customHeight="1">
      <c r="A165" s="28"/>
      <c r="B165" s="29"/>
      <c r="C165" s="29"/>
      <c r="D165" s="29"/>
      <c r="E165" s="29"/>
      <c r="F165" s="28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27"/>
      <c r="Z165" s="27"/>
      <c r="AA165" s="26"/>
      <c r="AB165" s="26"/>
    </row>
    <row r="166" spans="1:29" ht="26.25" customHeight="1">
      <c r="A166" s="92" t="s">
        <v>9</v>
      </c>
      <c r="B166" s="93"/>
      <c r="C166" s="64" t="s">
        <v>21</v>
      </c>
      <c r="D166" s="64"/>
      <c r="E166" s="64"/>
      <c r="F166" s="64"/>
      <c r="G166" s="98"/>
      <c r="H166" s="61" t="s">
        <v>15</v>
      </c>
      <c r="I166" s="61"/>
      <c r="J166" s="64" t="s">
        <v>20</v>
      </c>
      <c r="K166" s="64"/>
      <c r="L166" s="64"/>
      <c r="M166" s="64"/>
      <c r="N166" s="64"/>
      <c r="O166" s="98"/>
      <c r="P166" s="61" t="s">
        <v>29</v>
      </c>
      <c r="Q166" s="61"/>
      <c r="R166" s="61"/>
      <c r="S166" s="61"/>
      <c r="T166" s="64" t="s">
        <v>26</v>
      </c>
      <c r="U166" s="64"/>
      <c r="V166" s="64"/>
      <c r="W166" s="67" t="s">
        <v>23</v>
      </c>
      <c r="X166" s="68"/>
      <c r="Y166" s="73" t="s">
        <v>34</v>
      </c>
      <c r="Z166" s="73"/>
      <c r="AA166" s="73"/>
      <c r="AB166" s="74"/>
    </row>
    <row r="167" spans="1:29" ht="26.25" customHeight="1">
      <c r="A167" s="94"/>
      <c r="B167" s="95"/>
      <c r="C167" s="65"/>
      <c r="D167" s="65"/>
      <c r="E167" s="65"/>
      <c r="F167" s="65"/>
      <c r="G167" s="99"/>
      <c r="H167" s="62"/>
      <c r="I167" s="62"/>
      <c r="J167" s="65"/>
      <c r="K167" s="65"/>
      <c r="L167" s="65"/>
      <c r="M167" s="65"/>
      <c r="N167" s="65"/>
      <c r="O167" s="99"/>
      <c r="P167" s="62"/>
      <c r="Q167" s="62"/>
      <c r="R167" s="62"/>
      <c r="S167" s="62"/>
      <c r="T167" s="65"/>
      <c r="U167" s="65"/>
      <c r="V167" s="65"/>
      <c r="W167" s="69"/>
      <c r="X167" s="70"/>
      <c r="Y167" s="75"/>
      <c r="Z167" s="75"/>
      <c r="AA167" s="75"/>
      <c r="AB167" s="76"/>
    </row>
    <row r="168" spans="1:29" ht="26.25" customHeight="1">
      <c r="A168" s="96"/>
      <c r="B168" s="97"/>
      <c r="C168" s="66"/>
      <c r="D168" s="66"/>
      <c r="E168" s="66"/>
      <c r="F168" s="66"/>
      <c r="G168" s="100"/>
      <c r="H168" s="63"/>
      <c r="I168" s="63"/>
      <c r="J168" s="66"/>
      <c r="K168" s="66"/>
      <c r="L168" s="66"/>
      <c r="M168" s="66"/>
      <c r="N168" s="66"/>
      <c r="O168" s="100"/>
      <c r="P168" s="63"/>
      <c r="Q168" s="63"/>
      <c r="R168" s="63"/>
      <c r="S168" s="63"/>
      <c r="T168" s="66"/>
      <c r="U168" s="66"/>
      <c r="V168" s="66"/>
      <c r="W168" s="71"/>
      <c r="X168" s="72"/>
      <c r="Y168" s="77"/>
      <c r="Z168" s="77"/>
      <c r="AA168" s="77"/>
      <c r="AB168" s="78"/>
    </row>
    <row r="169" spans="1:29" ht="26.25" customHeight="1">
      <c r="A169" s="165" t="s">
        <v>22</v>
      </c>
      <c r="B169" s="165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"/>
      <c r="N169" s="1"/>
      <c r="O169" s="1"/>
      <c r="P169" s="2"/>
      <c r="T169" s="227" t="str">
        <f>IF(T145="","",T145+1)</f>
        <v/>
      </c>
      <c r="U169" s="227"/>
      <c r="V169" s="227"/>
      <c r="W169" s="227"/>
      <c r="X169" s="227"/>
      <c r="Y169" s="227"/>
      <c r="Z169" s="227"/>
      <c r="AA169" s="207" t="str">
        <f>IF(T169="","",T169)</f>
        <v/>
      </c>
      <c r="AB169" s="207"/>
      <c r="AC169" s="21"/>
    </row>
    <row r="170" spans="1:29" ht="26.25" customHeight="1">
      <c r="A170" s="166"/>
      <c r="B170" s="166"/>
      <c r="C170" s="166"/>
      <c r="D170" s="166"/>
      <c r="E170" s="166"/>
      <c r="F170" s="167"/>
      <c r="G170" s="167"/>
      <c r="H170" s="167"/>
      <c r="I170" s="167"/>
      <c r="J170" s="167"/>
      <c r="K170" s="167"/>
      <c r="L170" s="167"/>
      <c r="M170" s="168" t="s">
        <v>5</v>
      </c>
      <c r="N170" s="168"/>
      <c r="O170" s="228" t="str">
        <f>IF(O146="","",O146)</f>
        <v/>
      </c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  <c r="AA170" s="228"/>
      <c r="AB170" s="228"/>
    </row>
    <row r="171" spans="1:29" ht="26.25" customHeight="1">
      <c r="A171" s="170" t="s">
        <v>6</v>
      </c>
      <c r="B171" s="171"/>
      <c r="C171" s="171"/>
      <c r="D171" s="171"/>
      <c r="E171" s="172"/>
      <c r="F171" s="176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8"/>
      <c r="S171" s="177"/>
      <c r="T171" s="177"/>
      <c r="U171" s="177"/>
      <c r="V171" s="177"/>
      <c r="W171" s="177"/>
      <c r="X171" s="177"/>
      <c r="Y171" s="177"/>
      <c r="Z171" s="177"/>
      <c r="AA171" s="177"/>
      <c r="AB171" s="179"/>
    </row>
    <row r="172" spans="1:29" ht="26.25" customHeight="1" thickBot="1">
      <c r="A172" s="173"/>
      <c r="B172" s="174"/>
      <c r="C172" s="174"/>
      <c r="D172" s="174"/>
      <c r="E172" s="175"/>
      <c r="F172" s="180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2"/>
      <c r="S172" s="181"/>
      <c r="T172" s="181"/>
      <c r="U172" s="181"/>
      <c r="V172" s="181"/>
      <c r="W172" s="181"/>
      <c r="X172" s="181"/>
      <c r="Y172" s="181"/>
      <c r="Z172" s="181"/>
      <c r="AA172" s="181"/>
      <c r="AB172" s="183"/>
    </row>
    <row r="173" spans="1:29" ht="26.25" customHeight="1" thickTop="1">
      <c r="A173" s="154" t="s">
        <v>7</v>
      </c>
      <c r="B173" s="155"/>
      <c r="C173" s="155"/>
      <c r="D173" s="155"/>
      <c r="E173" s="155"/>
      <c r="F173" s="155"/>
      <c r="G173" s="155"/>
      <c r="H173" s="155"/>
      <c r="I173" s="155"/>
      <c r="J173" s="155"/>
      <c r="K173" s="155"/>
      <c r="L173" s="156"/>
      <c r="M173" s="12">
        <v>1</v>
      </c>
      <c r="N173" s="188"/>
      <c r="O173" s="188"/>
      <c r="P173" s="188"/>
      <c r="Q173" s="188"/>
      <c r="R173" s="188"/>
      <c r="S173" s="188"/>
      <c r="T173" s="189"/>
      <c r="U173" s="17">
        <v>3</v>
      </c>
      <c r="V173" s="192"/>
      <c r="W173" s="192"/>
      <c r="X173" s="192"/>
      <c r="Y173" s="192"/>
      <c r="Z173" s="192"/>
      <c r="AA173" s="192"/>
      <c r="AB173" s="193"/>
    </row>
    <row r="174" spans="1:29" ht="26.25" customHeight="1" thickBot="1">
      <c r="A174" s="160" t="s">
        <v>18</v>
      </c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2"/>
      <c r="M174" s="3">
        <v>2</v>
      </c>
      <c r="N174" s="190"/>
      <c r="O174" s="190"/>
      <c r="P174" s="190"/>
      <c r="Q174" s="190"/>
      <c r="R174" s="190"/>
      <c r="S174" s="190"/>
      <c r="T174" s="191"/>
      <c r="U174" s="3">
        <v>4</v>
      </c>
      <c r="V174" s="181"/>
      <c r="W174" s="181"/>
      <c r="X174" s="181"/>
      <c r="Y174" s="181"/>
      <c r="Z174" s="181"/>
      <c r="AA174" s="181"/>
      <c r="AB174" s="183"/>
    </row>
    <row r="175" spans="1:29" ht="26.25" customHeight="1" thickTop="1">
      <c r="A175" s="137" t="s">
        <v>16</v>
      </c>
      <c r="B175" s="138"/>
      <c r="C175" s="138"/>
      <c r="D175" s="138"/>
      <c r="E175" s="139"/>
      <c r="F175" s="5" t="s">
        <v>8</v>
      </c>
      <c r="G175" s="147" t="s">
        <v>141</v>
      </c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1"/>
      <c r="W175" s="148" t="s">
        <v>28</v>
      </c>
      <c r="X175" s="149"/>
      <c r="Y175" s="150"/>
      <c r="Z175" s="151" t="s">
        <v>25</v>
      </c>
      <c r="AA175" s="151"/>
      <c r="AB175" s="152"/>
    </row>
    <row r="176" spans="1:29" ht="26.25" customHeight="1">
      <c r="A176" s="142" t="s">
        <v>10</v>
      </c>
      <c r="B176" s="143"/>
      <c r="C176" s="143"/>
      <c r="D176" s="143"/>
      <c r="E176" s="153"/>
      <c r="F176" s="6">
        <v>1</v>
      </c>
      <c r="G176" s="194"/>
      <c r="H176" s="195"/>
      <c r="I176" s="197"/>
      <c r="J176" s="197"/>
      <c r="K176" s="197"/>
      <c r="L176" s="197"/>
      <c r="M176" s="197"/>
      <c r="N176" s="197"/>
      <c r="O176" s="197"/>
      <c r="P176" s="197"/>
      <c r="Q176" s="197"/>
      <c r="R176" s="197"/>
      <c r="S176" s="197"/>
      <c r="T176" s="197"/>
      <c r="U176" s="197"/>
      <c r="V176" s="198"/>
      <c r="W176" s="46" t="str">
        <f>IF(I176="","",VLOOKUP(I176,'リスト1(PC入力用)'!$C$2:$E$169,2,FALSE))</f>
        <v/>
      </c>
      <c r="X176" s="47" t="str">
        <f>IF(I176="","",VLOOKUP(I176,'リスト1(PC入力用)'!$C$2:$E$169,3,FALSE))</f>
        <v/>
      </c>
      <c r="Y176" s="22" t="str">
        <f>IF(X176="","",W176+X176)</f>
        <v/>
      </c>
      <c r="Z176" s="201" t="str">
        <f>IF(Y176="","",_xlfn.IFS(Y176=2,"対策の必要なし",Y176=3,"現時点では必要なし",Y176=4,"何らかの対策が必要",Y176=5,"優先的な対策が必要",Y176=6,"即座に対策が必要"))</f>
        <v/>
      </c>
      <c r="AA176" s="202"/>
      <c r="AB176" s="203"/>
    </row>
    <row r="177" spans="1:28" ht="26.25" customHeight="1">
      <c r="A177" s="115" t="s">
        <v>19</v>
      </c>
      <c r="B177" s="116"/>
      <c r="C177" s="116"/>
      <c r="D177" s="116"/>
      <c r="E177" s="135"/>
      <c r="F177" s="6">
        <v>2</v>
      </c>
      <c r="G177" s="194"/>
      <c r="H177" s="195"/>
      <c r="I177" s="197"/>
      <c r="J177" s="197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8"/>
      <c r="W177" s="46" t="str">
        <f>IF(I177="","",VLOOKUP(I177,'リスト1(PC入力用)'!$C$2:$E$169,2,FALSE))</f>
        <v/>
      </c>
      <c r="X177" s="47" t="str">
        <f>IF(I177="","",VLOOKUP(I177,'リスト1(PC入力用)'!$C$2:$E$169,3,FALSE))</f>
        <v/>
      </c>
      <c r="Y177" s="22" t="str">
        <f>IF(X177="","",W177+X177)</f>
        <v/>
      </c>
      <c r="Z177" s="201" t="str">
        <f t="shared" ref="Z177:Z178" si="7">IF(Y177="","",_xlfn.IFS(Y177=2,"対策の必要なし",Y177=3,"現時点では必要なし",Y177=4,"何らかの対策が必要",Y177=5,"優先的な対策が必要",Y177=6,"即座に対策が必要"))</f>
        <v/>
      </c>
      <c r="AA177" s="202"/>
      <c r="AB177" s="203"/>
    </row>
    <row r="178" spans="1:28" ht="26.25" customHeight="1" thickBot="1">
      <c r="A178" s="117"/>
      <c r="B178" s="118"/>
      <c r="C178" s="118"/>
      <c r="D178" s="118"/>
      <c r="E178" s="136"/>
      <c r="F178" s="7">
        <v>3</v>
      </c>
      <c r="G178" s="182"/>
      <c r="H178" s="196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  <c r="T178" s="199"/>
      <c r="U178" s="199"/>
      <c r="V178" s="200"/>
      <c r="W178" s="46" t="str">
        <f>IF(I178="","",VLOOKUP(I178,'リスト1(PC入力用)'!$C$2:$E$169,2,FALSE))</f>
        <v/>
      </c>
      <c r="X178" s="47" t="str">
        <f>IF(I178="","",VLOOKUP(I178,'リスト1(PC入力用)'!$C$2:$E$169,3,FALSE))</f>
        <v/>
      </c>
      <c r="Y178" s="23" t="str">
        <f>IF(X178="","",W178+X178)</f>
        <v/>
      </c>
      <c r="Z178" s="201" t="str">
        <f t="shared" si="7"/>
        <v/>
      </c>
      <c r="AA178" s="202"/>
      <c r="AB178" s="203"/>
    </row>
    <row r="179" spans="1:28" ht="26.25" customHeight="1" thickTop="1">
      <c r="A179" s="137" t="s">
        <v>17</v>
      </c>
      <c r="B179" s="138"/>
      <c r="C179" s="138"/>
      <c r="D179" s="138"/>
      <c r="E179" s="139"/>
      <c r="F179" s="8" t="s">
        <v>8</v>
      </c>
      <c r="G179" s="11" t="s">
        <v>30</v>
      </c>
      <c r="H179" s="225" t="s">
        <v>23</v>
      </c>
      <c r="I179" s="226"/>
      <c r="J179" s="226"/>
      <c r="K179" s="147" t="s">
        <v>24</v>
      </c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1"/>
    </row>
    <row r="180" spans="1:28" ht="26.25" customHeight="1">
      <c r="A180" s="142" t="s">
        <v>33</v>
      </c>
      <c r="B180" s="143"/>
      <c r="C180" s="143"/>
      <c r="D180" s="143"/>
      <c r="E180" s="143"/>
      <c r="F180" s="9"/>
      <c r="G180" s="34" t="str">
        <f>IF(F180="","",VLOOKUP(F180,F176:Y178,20,FALSE))</f>
        <v/>
      </c>
      <c r="H180" s="219" t="str">
        <f>IF(F180="","",VLOOKUP(F180,F176:AB178,21,FALSE))</f>
        <v/>
      </c>
      <c r="I180" s="220"/>
      <c r="J180" s="221"/>
      <c r="K180" s="194"/>
      <c r="L180" s="195"/>
      <c r="M180" s="186"/>
      <c r="N180" s="184"/>
      <c r="O180" s="184"/>
      <c r="P180" s="184"/>
      <c r="Q180" s="184"/>
      <c r="R180" s="184"/>
      <c r="S180" s="184"/>
      <c r="T180" s="187"/>
      <c r="U180" s="184"/>
      <c r="V180" s="184"/>
      <c r="W180" s="184"/>
      <c r="X180" s="184"/>
      <c r="Y180" s="184"/>
      <c r="Z180" s="184"/>
      <c r="AA180" s="184"/>
      <c r="AB180" s="185"/>
    </row>
    <row r="181" spans="1:28" ht="26.25" customHeight="1">
      <c r="A181" s="115" t="s">
        <v>31</v>
      </c>
      <c r="B181" s="116"/>
      <c r="C181" s="116"/>
      <c r="D181" s="116"/>
      <c r="E181" s="116"/>
      <c r="F181" s="9"/>
      <c r="G181" s="34" t="str">
        <f>IF(F181="","",VLOOKUP(F181,F176:Y178,20,FALSE))</f>
        <v/>
      </c>
      <c r="H181" s="219" t="str">
        <f>IF(F181="","",VLOOKUP(F181,F176:AB178,21,FALSE))</f>
        <v/>
      </c>
      <c r="I181" s="220"/>
      <c r="J181" s="221"/>
      <c r="K181" s="194"/>
      <c r="L181" s="195"/>
      <c r="M181" s="186"/>
      <c r="N181" s="184"/>
      <c r="O181" s="184"/>
      <c r="P181" s="184"/>
      <c r="Q181" s="184"/>
      <c r="R181" s="184"/>
      <c r="S181" s="184"/>
      <c r="T181" s="187"/>
      <c r="U181" s="184"/>
      <c r="V181" s="184"/>
      <c r="W181" s="184"/>
      <c r="X181" s="184"/>
      <c r="Y181" s="184"/>
      <c r="Z181" s="184"/>
      <c r="AA181" s="184"/>
      <c r="AB181" s="185"/>
    </row>
    <row r="182" spans="1:28" ht="26.25" customHeight="1" thickBot="1">
      <c r="A182" s="117"/>
      <c r="B182" s="118"/>
      <c r="C182" s="118"/>
      <c r="D182" s="118"/>
      <c r="E182" s="118"/>
      <c r="F182" s="10"/>
      <c r="G182" s="34" t="str">
        <f>IF(F182="","",VLOOKUP(F182,F176:Y178,20,FALSE))</f>
        <v/>
      </c>
      <c r="H182" s="222" t="str">
        <f>IF(F182="","",VLOOKUP(F182,F176:AB178,21,FALSE))</f>
        <v/>
      </c>
      <c r="I182" s="223"/>
      <c r="J182" s="224"/>
      <c r="K182" s="182"/>
      <c r="L182" s="196"/>
      <c r="M182" s="204"/>
      <c r="N182" s="181"/>
      <c r="O182" s="181"/>
      <c r="P182" s="181"/>
      <c r="Q182" s="181"/>
      <c r="R182" s="181"/>
      <c r="S182" s="181"/>
      <c r="T182" s="205"/>
      <c r="U182" s="184"/>
      <c r="V182" s="184"/>
      <c r="W182" s="184"/>
      <c r="X182" s="184"/>
      <c r="Y182" s="184"/>
      <c r="Z182" s="184"/>
      <c r="AA182" s="184"/>
      <c r="AB182" s="185"/>
    </row>
    <row r="183" spans="1:28" ht="26.25" customHeight="1" thickTop="1">
      <c r="A183" s="123" t="s">
        <v>13</v>
      </c>
      <c r="B183" s="124"/>
      <c r="C183" s="124"/>
      <c r="D183" s="124"/>
      <c r="E183" s="124"/>
      <c r="F183" s="229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131" t="s">
        <v>35</v>
      </c>
      <c r="Z183" s="131"/>
      <c r="AA183" s="131"/>
      <c r="AB183" s="132"/>
    </row>
    <row r="184" spans="1:28" ht="26.25" customHeight="1" thickBot="1">
      <c r="A184" s="125"/>
      <c r="B184" s="126"/>
      <c r="C184" s="126"/>
      <c r="D184" s="126"/>
      <c r="E184" s="126"/>
      <c r="F184" s="231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  <c r="R184" s="232"/>
      <c r="S184" s="232"/>
      <c r="T184" s="232"/>
      <c r="U184" s="232"/>
      <c r="V184" s="232"/>
      <c r="W184" s="232"/>
      <c r="X184" s="232"/>
      <c r="Y184" s="133"/>
      <c r="Z184" s="133"/>
      <c r="AA184" s="133"/>
      <c r="AB184" s="134"/>
    </row>
    <row r="185" spans="1:28" ht="26.25" customHeight="1" thickTop="1">
      <c r="A185" s="101" t="s">
        <v>11</v>
      </c>
      <c r="B185" s="208" t="str">
        <f>IF(B161="","",B161)</f>
        <v/>
      </c>
      <c r="C185" s="209"/>
      <c r="D185" s="209"/>
      <c r="E185" s="210"/>
      <c r="F185" s="112" t="s">
        <v>12</v>
      </c>
      <c r="G185" s="14" t="s">
        <v>14</v>
      </c>
      <c r="H185" s="15">
        <v>2</v>
      </c>
      <c r="I185" s="13">
        <v>3</v>
      </c>
      <c r="J185" s="15">
        <v>4</v>
      </c>
      <c r="K185" s="15">
        <v>5</v>
      </c>
      <c r="L185" s="16">
        <v>6</v>
      </c>
      <c r="M185" s="16">
        <v>7</v>
      </c>
      <c r="N185" s="16">
        <v>8</v>
      </c>
      <c r="O185" s="16">
        <v>9</v>
      </c>
      <c r="P185" s="16">
        <v>10</v>
      </c>
      <c r="Q185" s="15">
        <v>11</v>
      </c>
      <c r="R185" s="16">
        <v>12</v>
      </c>
      <c r="S185" s="16">
        <v>13</v>
      </c>
      <c r="T185" s="16">
        <v>14</v>
      </c>
      <c r="U185" s="16">
        <v>15</v>
      </c>
      <c r="V185" s="16">
        <v>16</v>
      </c>
      <c r="W185" s="16">
        <v>17</v>
      </c>
      <c r="X185" s="16">
        <v>18</v>
      </c>
      <c r="Y185" s="16">
        <v>19</v>
      </c>
      <c r="Z185" s="18">
        <v>20</v>
      </c>
      <c r="AA185" s="86"/>
      <c r="AB185" s="87"/>
    </row>
    <row r="186" spans="1:28" ht="26.25" customHeight="1">
      <c r="A186" s="101"/>
      <c r="B186" s="211"/>
      <c r="C186" s="212"/>
      <c r="D186" s="212"/>
      <c r="E186" s="213"/>
      <c r="F186" s="113"/>
      <c r="G186" s="217"/>
      <c r="H186" s="217"/>
      <c r="I186" s="217"/>
      <c r="J186" s="217"/>
      <c r="K186" s="217"/>
      <c r="L186" s="217"/>
      <c r="M186" s="217"/>
      <c r="N186" s="217"/>
      <c r="O186" s="217"/>
      <c r="P186" s="217"/>
      <c r="Q186" s="217"/>
      <c r="R186" s="217"/>
      <c r="S186" s="217"/>
      <c r="T186" s="217"/>
      <c r="U186" s="217"/>
      <c r="V186" s="217"/>
      <c r="W186" s="217"/>
      <c r="X186" s="217"/>
      <c r="Y186" s="217"/>
      <c r="Z186" s="217"/>
      <c r="AA186" s="88"/>
      <c r="AB186" s="89"/>
    </row>
    <row r="187" spans="1:28" ht="26.25" customHeight="1">
      <c r="A187" s="101"/>
      <c r="B187" s="211"/>
      <c r="C187" s="212"/>
      <c r="D187" s="212"/>
      <c r="E187" s="213"/>
      <c r="F187" s="113"/>
      <c r="G187" s="217"/>
      <c r="H187" s="217"/>
      <c r="I187" s="217"/>
      <c r="J187" s="217"/>
      <c r="K187" s="217"/>
      <c r="L187" s="217"/>
      <c r="M187" s="217"/>
      <c r="N187" s="217"/>
      <c r="O187" s="217"/>
      <c r="P187" s="217"/>
      <c r="Q187" s="217"/>
      <c r="R187" s="217"/>
      <c r="S187" s="217"/>
      <c r="T187" s="217"/>
      <c r="U187" s="217"/>
      <c r="V187" s="217"/>
      <c r="W187" s="217"/>
      <c r="X187" s="217"/>
      <c r="Y187" s="217"/>
      <c r="Z187" s="217"/>
      <c r="AA187" s="88"/>
      <c r="AB187" s="89"/>
    </row>
    <row r="188" spans="1:28" ht="26.25" customHeight="1">
      <c r="A188" s="102"/>
      <c r="B188" s="214"/>
      <c r="C188" s="215"/>
      <c r="D188" s="215"/>
      <c r="E188" s="216"/>
      <c r="F188" s="114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  <c r="X188" s="218"/>
      <c r="Y188" s="218"/>
      <c r="Z188" s="218"/>
      <c r="AA188" s="90"/>
      <c r="AB188" s="91"/>
    </row>
    <row r="189" spans="1:28" ht="26.25" customHeight="1">
      <c r="A189" s="28"/>
      <c r="B189" s="29"/>
      <c r="C189" s="29"/>
      <c r="D189" s="29"/>
      <c r="E189" s="29"/>
      <c r="F189" s="28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27"/>
      <c r="Z189" s="27"/>
      <c r="AA189" s="26"/>
      <c r="AB189" s="26"/>
    </row>
    <row r="190" spans="1:28" ht="26.25" customHeight="1">
      <c r="A190" s="92" t="s">
        <v>9</v>
      </c>
      <c r="B190" s="93"/>
      <c r="C190" s="64" t="s">
        <v>21</v>
      </c>
      <c r="D190" s="64"/>
      <c r="E190" s="64"/>
      <c r="F190" s="64"/>
      <c r="G190" s="98"/>
      <c r="H190" s="61" t="s">
        <v>15</v>
      </c>
      <c r="I190" s="61"/>
      <c r="J190" s="64" t="s">
        <v>20</v>
      </c>
      <c r="K190" s="64"/>
      <c r="L190" s="64"/>
      <c r="M190" s="64"/>
      <c r="N190" s="64"/>
      <c r="O190" s="98"/>
      <c r="P190" s="61" t="s">
        <v>29</v>
      </c>
      <c r="Q190" s="61"/>
      <c r="R190" s="61"/>
      <c r="S190" s="61"/>
      <c r="T190" s="64" t="s">
        <v>26</v>
      </c>
      <c r="U190" s="64"/>
      <c r="V190" s="64"/>
      <c r="W190" s="67" t="s">
        <v>23</v>
      </c>
      <c r="X190" s="68"/>
      <c r="Y190" s="73" t="s">
        <v>34</v>
      </c>
      <c r="Z190" s="73"/>
      <c r="AA190" s="73"/>
      <c r="AB190" s="74"/>
    </row>
    <row r="191" spans="1:28" ht="26.25" customHeight="1">
      <c r="A191" s="94"/>
      <c r="B191" s="95"/>
      <c r="C191" s="65"/>
      <c r="D191" s="65"/>
      <c r="E191" s="65"/>
      <c r="F191" s="65"/>
      <c r="G191" s="99"/>
      <c r="H191" s="62"/>
      <c r="I191" s="62"/>
      <c r="J191" s="65"/>
      <c r="K191" s="65"/>
      <c r="L191" s="65"/>
      <c r="M191" s="65"/>
      <c r="N191" s="65"/>
      <c r="O191" s="99"/>
      <c r="P191" s="62"/>
      <c r="Q191" s="62"/>
      <c r="R191" s="62"/>
      <c r="S191" s="62"/>
      <c r="T191" s="65"/>
      <c r="U191" s="65"/>
      <c r="V191" s="65"/>
      <c r="W191" s="69"/>
      <c r="X191" s="70"/>
      <c r="Y191" s="75"/>
      <c r="Z191" s="75"/>
      <c r="AA191" s="75"/>
      <c r="AB191" s="76"/>
    </row>
    <row r="192" spans="1:28" ht="26.25" customHeight="1">
      <c r="A192" s="96"/>
      <c r="B192" s="97"/>
      <c r="C192" s="66"/>
      <c r="D192" s="66"/>
      <c r="E192" s="66"/>
      <c r="F192" s="66"/>
      <c r="G192" s="100"/>
      <c r="H192" s="63"/>
      <c r="I192" s="63"/>
      <c r="J192" s="66"/>
      <c r="K192" s="66"/>
      <c r="L192" s="66"/>
      <c r="M192" s="66"/>
      <c r="N192" s="66"/>
      <c r="O192" s="100"/>
      <c r="P192" s="63"/>
      <c r="Q192" s="63"/>
      <c r="R192" s="63"/>
      <c r="S192" s="63"/>
      <c r="T192" s="66"/>
      <c r="U192" s="66"/>
      <c r="V192" s="66"/>
      <c r="W192" s="71"/>
      <c r="X192" s="72"/>
      <c r="Y192" s="77"/>
      <c r="Z192" s="77"/>
      <c r="AA192" s="77"/>
      <c r="AB192" s="78"/>
    </row>
    <row r="193" spans="1:29" ht="26.25" customHeight="1">
      <c r="A193" s="165" t="s">
        <v>22</v>
      </c>
      <c r="B193" s="165"/>
      <c r="C193" s="165"/>
      <c r="D193" s="165"/>
      <c r="E193" s="165"/>
      <c r="F193" s="165"/>
      <c r="G193" s="165"/>
      <c r="H193" s="165"/>
      <c r="I193" s="165"/>
      <c r="J193" s="165"/>
      <c r="K193" s="165"/>
      <c r="L193" s="165"/>
      <c r="M193" s="1"/>
      <c r="N193" s="1"/>
      <c r="O193" s="1"/>
      <c r="P193" s="2"/>
      <c r="T193" s="227" t="str">
        <f>IF(T169="","",T169+1)</f>
        <v/>
      </c>
      <c r="U193" s="227"/>
      <c r="V193" s="227"/>
      <c r="W193" s="227"/>
      <c r="X193" s="227"/>
      <c r="Y193" s="227"/>
      <c r="Z193" s="227"/>
      <c r="AA193" s="207" t="str">
        <f>IF(T193="","",T193)</f>
        <v/>
      </c>
      <c r="AB193" s="207"/>
      <c r="AC193" s="21"/>
    </row>
    <row r="194" spans="1:29" ht="26.25" customHeight="1">
      <c r="A194" s="166"/>
      <c r="B194" s="166"/>
      <c r="C194" s="166"/>
      <c r="D194" s="166"/>
      <c r="E194" s="166"/>
      <c r="F194" s="167"/>
      <c r="G194" s="167"/>
      <c r="H194" s="167"/>
      <c r="I194" s="167"/>
      <c r="J194" s="167"/>
      <c r="K194" s="167"/>
      <c r="L194" s="167"/>
      <c r="M194" s="168" t="s">
        <v>5</v>
      </c>
      <c r="N194" s="168"/>
      <c r="O194" s="228" t="str">
        <f>IF(O170="","",O170)</f>
        <v/>
      </c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  <c r="AA194" s="228"/>
      <c r="AB194" s="228"/>
    </row>
    <row r="195" spans="1:29" ht="26.25" customHeight="1">
      <c r="A195" s="170" t="s">
        <v>6</v>
      </c>
      <c r="B195" s="171"/>
      <c r="C195" s="171"/>
      <c r="D195" s="171"/>
      <c r="E195" s="172"/>
      <c r="F195" s="176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8"/>
      <c r="S195" s="177"/>
      <c r="T195" s="177"/>
      <c r="U195" s="177"/>
      <c r="V195" s="177"/>
      <c r="W195" s="177"/>
      <c r="X195" s="177"/>
      <c r="Y195" s="177"/>
      <c r="Z195" s="177"/>
      <c r="AA195" s="177"/>
      <c r="AB195" s="179"/>
    </row>
    <row r="196" spans="1:29" ht="26.25" customHeight="1" thickBot="1">
      <c r="A196" s="173"/>
      <c r="B196" s="174"/>
      <c r="C196" s="174"/>
      <c r="D196" s="174"/>
      <c r="E196" s="175"/>
      <c r="F196" s="180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2"/>
      <c r="S196" s="181"/>
      <c r="T196" s="181"/>
      <c r="U196" s="181"/>
      <c r="V196" s="181"/>
      <c r="W196" s="181"/>
      <c r="X196" s="181"/>
      <c r="Y196" s="181"/>
      <c r="Z196" s="181"/>
      <c r="AA196" s="181"/>
      <c r="AB196" s="183"/>
    </row>
    <row r="197" spans="1:29" ht="26.25" customHeight="1" thickTop="1">
      <c r="A197" s="154" t="s">
        <v>7</v>
      </c>
      <c r="B197" s="155"/>
      <c r="C197" s="155"/>
      <c r="D197" s="155"/>
      <c r="E197" s="155"/>
      <c r="F197" s="155"/>
      <c r="G197" s="155"/>
      <c r="H197" s="155"/>
      <c r="I197" s="155"/>
      <c r="J197" s="155"/>
      <c r="K197" s="155"/>
      <c r="L197" s="156"/>
      <c r="M197" s="12">
        <v>1</v>
      </c>
      <c r="N197" s="188"/>
      <c r="O197" s="188"/>
      <c r="P197" s="188"/>
      <c r="Q197" s="188"/>
      <c r="R197" s="188"/>
      <c r="S197" s="188"/>
      <c r="T197" s="189"/>
      <c r="U197" s="17">
        <v>3</v>
      </c>
      <c r="V197" s="192"/>
      <c r="W197" s="192"/>
      <c r="X197" s="192"/>
      <c r="Y197" s="192"/>
      <c r="Z197" s="192"/>
      <c r="AA197" s="192"/>
      <c r="AB197" s="193"/>
    </row>
    <row r="198" spans="1:29" ht="26.25" customHeight="1" thickBot="1">
      <c r="A198" s="160" t="s">
        <v>18</v>
      </c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2"/>
      <c r="M198" s="3">
        <v>2</v>
      </c>
      <c r="N198" s="190"/>
      <c r="O198" s="190"/>
      <c r="P198" s="190"/>
      <c r="Q198" s="190"/>
      <c r="R198" s="190"/>
      <c r="S198" s="190"/>
      <c r="T198" s="191"/>
      <c r="U198" s="3">
        <v>4</v>
      </c>
      <c r="V198" s="181"/>
      <c r="W198" s="181"/>
      <c r="X198" s="181"/>
      <c r="Y198" s="181"/>
      <c r="Z198" s="181"/>
      <c r="AA198" s="181"/>
      <c r="AB198" s="183"/>
    </row>
    <row r="199" spans="1:29" ht="26.25" customHeight="1" thickTop="1">
      <c r="A199" s="137" t="s">
        <v>16</v>
      </c>
      <c r="B199" s="138"/>
      <c r="C199" s="138"/>
      <c r="D199" s="138"/>
      <c r="E199" s="139"/>
      <c r="F199" s="5" t="s">
        <v>8</v>
      </c>
      <c r="G199" s="147" t="s">
        <v>141</v>
      </c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1"/>
      <c r="W199" s="148" t="s">
        <v>28</v>
      </c>
      <c r="X199" s="149"/>
      <c r="Y199" s="150"/>
      <c r="Z199" s="151" t="s">
        <v>25</v>
      </c>
      <c r="AA199" s="151"/>
      <c r="AB199" s="152"/>
    </row>
    <row r="200" spans="1:29" ht="26.25" customHeight="1">
      <c r="A200" s="142" t="s">
        <v>10</v>
      </c>
      <c r="B200" s="143"/>
      <c r="C200" s="143"/>
      <c r="D200" s="143"/>
      <c r="E200" s="153"/>
      <c r="F200" s="6">
        <v>1</v>
      </c>
      <c r="G200" s="194"/>
      <c r="H200" s="195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8"/>
      <c r="W200" s="46" t="str">
        <f>IF(I200="","",VLOOKUP(I200,'リスト1(PC入力用)'!$C$2:$E$169,2,FALSE))</f>
        <v/>
      </c>
      <c r="X200" s="47" t="str">
        <f>IF(I200="","",VLOOKUP(I200,'リスト1(PC入力用)'!$C$2:$E$169,3,FALSE))</f>
        <v/>
      </c>
      <c r="Y200" s="22" t="str">
        <f>IF(X200="","",W200+X200)</f>
        <v/>
      </c>
      <c r="Z200" s="201" t="str">
        <f>IF(Y200="","",_xlfn.IFS(Y200=2,"対策の必要なし",Y200=3,"現時点では必要なし",Y200=4,"何らかの対策が必要",Y200=5,"優先的な対策が必要",Y200=6,"即座に対策が必要"))</f>
        <v/>
      </c>
      <c r="AA200" s="202"/>
      <c r="AB200" s="203"/>
    </row>
    <row r="201" spans="1:29" ht="26.25" customHeight="1">
      <c r="A201" s="115" t="s">
        <v>19</v>
      </c>
      <c r="B201" s="116"/>
      <c r="C201" s="116"/>
      <c r="D201" s="116"/>
      <c r="E201" s="135"/>
      <c r="F201" s="6">
        <v>2</v>
      </c>
      <c r="G201" s="194"/>
      <c r="H201" s="195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8"/>
      <c r="W201" s="46" t="str">
        <f>IF(I201="","",VLOOKUP(I201,'リスト1(PC入力用)'!$C$2:$E$169,2,FALSE))</f>
        <v/>
      </c>
      <c r="X201" s="47" t="str">
        <f>IF(I201="","",VLOOKUP(I201,'リスト1(PC入力用)'!$C$2:$E$169,3,FALSE))</f>
        <v/>
      </c>
      <c r="Y201" s="22" t="str">
        <f>IF(X201="","",W201+X201)</f>
        <v/>
      </c>
      <c r="Z201" s="201" t="str">
        <f t="shared" ref="Z201:Z202" si="8">IF(Y201="","",_xlfn.IFS(Y201=2,"対策の必要なし",Y201=3,"現時点では必要なし",Y201=4,"何らかの対策が必要",Y201=5,"優先的な対策が必要",Y201=6,"即座に対策が必要"))</f>
        <v/>
      </c>
      <c r="AA201" s="202"/>
      <c r="AB201" s="203"/>
    </row>
    <row r="202" spans="1:29" ht="26.25" customHeight="1" thickBot="1">
      <c r="A202" s="117"/>
      <c r="B202" s="118"/>
      <c r="C202" s="118"/>
      <c r="D202" s="118"/>
      <c r="E202" s="136"/>
      <c r="F202" s="7">
        <v>3</v>
      </c>
      <c r="G202" s="182"/>
      <c r="H202" s="196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199"/>
      <c r="T202" s="199"/>
      <c r="U202" s="199"/>
      <c r="V202" s="200"/>
      <c r="W202" s="46" t="str">
        <f>IF(I202="","",VLOOKUP(I202,'リスト1(PC入力用)'!$C$2:$E$169,2,FALSE))</f>
        <v/>
      </c>
      <c r="X202" s="47" t="str">
        <f>IF(I202="","",VLOOKUP(I202,'リスト1(PC入力用)'!$C$2:$E$169,3,FALSE))</f>
        <v/>
      </c>
      <c r="Y202" s="23" t="str">
        <f>IF(X202="","",W202+X202)</f>
        <v/>
      </c>
      <c r="Z202" s="201" t="str">
        <f t="shared" si="8"/>
        <v/>
      </c>
      <c r="AA202" s="202"/>
      <c r="AB202" s="203"/>
    </row>
    <row r="203" spans="1:29" ht="26.25" customHeight="1" thickTop="1">
      <c r="A203" s="137" t="s">
        <v>17</v>
      </c>
      <c r="B203" s="138"/>
      <c r="C203" s="138"/>
      <c r="D203" s="138"/>
      <c r="E203" s="139"/>
      <c r="F203" s="8" t="s">
        <v>8</v>
      </c>
      <c r="G203" s="11" t="s">
        <v>30</v>
      </c>
      <c r="H203" s="225" t="s">
        <v>23</v>
      </c>
      <c r="I203" s="226"/>
      <c r="J203" s="226"/>
      <c r="K203" s="147" t="s">
        <v>24</v>
      </c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  <c r="AA203" s="140"/>
      <c r="AB203" s="141"/>
    </row>
    <row r="204" spans="1:29" ht="26.25" customHeight="1">
      <c r="A204" s="142" t="s">
        <v>33</v>
      </c>
      <c r="B204" s="143"/>
      <c r="C204" s="143"/>
      <c r="D204" s="143"/>
      <c r="E204" s="143"/>
      <c r="F204" s="9"/>
      <c r="G204" s="34" t="str">
        <f>IF(F204="","",VLOOKUP(F204,F200:Y202,20,FALSE))</f>
        <v/>
      </c>
      <c r="H204" s="219" t="str">
        <f>IF(F204="","",VLOOKUP(F204,F200:AB202,21,FALSE))</f>
        <v/>
      </c>
      <c r="I204" s="220"/>
      <c r="J204" s="221"/>
      <c r="K204" s="194"/>
      <c r="L204" s="195"/>
      <c r="M204" s="186"/>
      <c r="N204" s="184"/>
      <c r="O204" s="184"/>
      <c r="P204" s="184"/>
      <c r="Q204" s="184"/>
      <c r="R204" s="184"/>
      <c r="S204" s="184"/>
      <c r="T204" s="187"/>
      <c r="U204" s="184"/>
      <c r="V204" s="184"/>
      <c r="W204" s="184"/>
      <c r="X204" s="184"/>
      <c r="Y204" s="184"/>
      <c r="Z204" s="184"/>
      <c r="AA204" s="184"/>
      <c r="AB204" s="185"/>
    </row>
    <row r="205" spans="1:29" ht="26.25" customHeight="1">
      <c r="A205" s="115" t="s">
        <v>31</v>
      </c>
      <c r="B205" s="116"/>
      <c r="C205" s="116"/>
      <c r="D205" s="116"/>
      <c r="E205" s="116"/>
      <c r="F205" s="9"/>
      <c r="G205" s="34" t="str">
        <f>IF(F205="","",VLOOKUP(F205,F200:Y202,20,FALSE))</f>
        <v/>
      </c>
      <c r="H205" s="219" t="str">
        <f>IF(F205="","",VLOOKUP(F205,F200:AB202,21,FALSE))</f>
        <v/>
      </c>
      <c r="I205" s="220"/>
      <c r="J205" s="221"/>
      <c r="K205" s="194"/>
      <c r="L205" s="195"/>
      <c r="M205" s="186"/>
      <c r="N205" s="184"/>
      <c r="O205" s="184"/>
      <c r="P205" s="184"/>
      <c r="Q205" s="184"/>
      <c r="R205" s="184"/>
      <c r="S205" s="184"/>
      <c r="T205" s="187"/>
      <c r="U205" s="184"/>
      <c r="V205" s="184"/>
      <c r="W205" s="184"/>
      <c r="X205" s="184"/>
      <c r="Y205" s="184"/>
      <c r="Z205" s="184"/>
      <c r="AA205" s="184"/>
      <c r="AB205" s="185"/>
    </row>
    <row r="206" spans="1:29" ht="26.25" customHeight="1" thickBot="1">
      <c r="A206" s="117"/>
      <c r="B206" s="118"/>
      <c r="C206" s="118"/>
      <c r="D206" s="118"/>
      <c r="E206" s="118"/>
      <c r="F206" s="10"/>
      <c r="G206" s="34" t="str">
        <f>IF(F206="","",VLOOKUP(F206,F200:Y202,20,FALSE))</f>
        <v/>
      </c>
      <c r="H206" s="222" t="str">
        <f>IF(F206="","",VLOOKUP(F206,F200:AB202,21,FALSE))</f>
        <v/>
      </c>
      <c r="I206" s="223"/>
      <c r="J206" s="224"/>
      <c r="K206" s="182"/>
      <c r="L206" s="196"/>
      <c r="M206" s="204"/>
      <c r="N206" s="181"/>
      <c r="O206" s="181"/>
      <c r="P206" s="181"/>
      <c r="Q206" s="181"/>
      <c r="R206" s="181"/>
      <c r="S206" s="181"/>
      <c r="T206" s="205"/>
      <c r="U206" s="184"/>
      <c r="V206" s="184"/>
      <c r="W206" s="184"/>
      <c r="X206" s="184"/>
      <c r="Y206" s="184"/>
      <c r="Z206" s="184"/>
      <c r="AA206" s="184"/>
      <c r="AB206" s="185"/>
    </row>
    <row r="207" spans="1:29" ht="26.25" customHeight="1" thickTop="1">
      <c r="A207" s="123" t="s">
        <v>13</v>
      </c>
      <c r="B207" s="124"/>
      <c r="C207" s="124"/>
      <c r="D207" s="124"/>
      <c r="E207" s="124"/>
      <c r="F207" s="229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131" t="s">
        <v>35</v>
      </c>
      <c r="Z207" s="131"/>
      <c r="AA207" s="131"/>
      <c r="AB207" s="132"/>
    </row>
    <row r="208" spans="1:29" ht="26.25" customHeight="1" thickBot="1">
      <c r="A208" s="125"/>
      <c r="B208" s="126"/>
      <c r="C208" s="126"/>
      <c r="D208" s="126"/>
      <c r="E208" s="126"/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2"/>
      <c r="X208" s="232"/>
      <c r="Y208" s="133"/>
      <c r="Z208" s="133"/>
      <c r="AA208" s="133"/>
      <c r="AB208" s="134"/>
    </row>
    <row r="209" spans="1:29" ht="26.25" customHeight="1" thickTop="1">
      <c r="A209" s="101" t="s">
        <v>11</v>
      </c>
      <c r="B209" s="208" t="str">
        <f>IF(B185="","",B185)</f>
        <v/>
      </c>
      <c r="C209" s="209"/>
      <c r="D209" s="209"/>
      <c r="E209" s="210"/>
      <c r="F209" s="112" t="s">
        <v>12</v>
      </c>
      <c r="G209" s="14" t="s">
        <v>14</v>
      </c>
      <c r="H209" s="15">
        <v>2</v>
      </c>
      <c r="I209" s="13">
        <v>3</v>
      </c>
      <c r="J209" s="15">
        <v>4</v>
      </c>
      <c r="K209" s="15">
        <v>5</v>
      </c>
      <c r="L209" s="16">
        <v>6</v>
      </c>
      <c r="M209" s="16">
        <v>7</v>
      </c>
      <c r="N209" s="16">
        <v>8</v>
      </c>
      <c r="O209" s="16">
        <v>9</v>
      </c>
      <c r="P209" s="16">
        <v>10</v>
      </c>
      <c r="Q209" s="15">
        <v>11</v>
      </c>
      <c r="R209" s="16">
        <v>12</v>
      </c>
      <c r="S209" s="16">
        <v>13</v>
      </c>
      <c r="T209" s="16">
        <v>14</v>
      </c>
      <c r="U209" s="16">
        <v>15</v>
      </c>
      <c r="V209" s="16">
        <v>16</v>
      </c>
      <c r="W209" s="16">
        <v>17</v>
      </c>
      <c r="X209" s="16">
        <v>18</v>
      </c>
      <c r="Y209" s="16">
        <v>19</v>
      </c>
      <c r="Z209" s="18">
        <v>20</v>
      </c>
      <c r="AA209" s="86"/>
      <c r="AB209" s="87"/>
    </row>
    <row r="210" spans="1:29" ht="26.25" customHeight="1">
      <c r="A210" s="101"/>
      <c r="B210" s="211"/>
      <c r="C210" s="212"/>
      <c r="D210" s="212"/>
      <c r="E210" s="213"/>
      <c r="F210" s="113"/>
      <c r="G210" s="217"/>
      <c r="H210" s="217"/>
      <c r="I210" s="217"/>
      <c r="J210" s="217"/>
      <c r="K210" s="217"/>
      <c r="L210" s="217"/>
      <c r="M210" s="217"/>
      <c r="N210" s="217"/>
      <c r="O210" s="217"/>
      <c r="P210" s="217"/>
      <c r="Q210" s="217"/>
      <c r="R210" s="217"/>
      <c r="S210" s="217"/>
      <c r="T210" s="217"/>
      <c r="U210" s="217"/>
      <c r="V210" s="217"/>
      <c r="W210" s="217"/>
      <c r="X210" s="217"/>
      <c r="Y210" s="217"/>
      <c r="Z210" s="217"/>
      <c r="AA210" s="88"/>
      <c r="AB210" s="89"/>
    </row>
    <row r="211" spans="1:29" ht="26.25" customHeight="1">
      <c r="A211" s="101"/>
      <c r="B211" s="211"/>
      <c r="C211" s="212"/>
      <c r="D211" s="212"/>
      <c r="E211" s="213"/>
      <c r="F211" s="113"/>
      <c r="G211" s="217"/>
      <c r="H211" s="217"/>
      <c r="I211" s="217"/>
      <c r="J211" s="217"/>
      <c r="K211" s="217"/>
      <c r="L211" s="217"/>
      <c r="M211" s="217"/>
      <c r="N211" s="217"/>
      <c r="O211" s="217"/>
      <c r="P211" s="217"/>
      <c r="Q211" s="217"/>
      <c r="R211" s="217"/>
      <c r="S211" s="217"/>
      <c r="T211" s="217"/>
      <c r="U211" s="217"/>
      <c r="V211" s="217"/>
      <c r="W211" s="217"/>
      <c r="X211" s="217"/>
      <c r="Y211" s="217"/>
      <c r="Z211" s="217"/>
      <c r="AA211" s="88"/>
      <c r="AB211" s="89"/>
    </row>
    <row r="212" spans="1:29" ht="26.25" customHeight="1">
      <c r="A212" s="102"/>
      <c r="B212" s="214"/>
      <c r="C212" s="215"/>
      <c r="D212" s="215"/>
      <c r="E212" s="216"/>
      <c r="F212" s="114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90"/>
      <c r="AB212" s="91"/>
    </row>
    <row r="213" spans="1:29" ht="26.25" customHeight="1">
      <c r="A213" s="28"/>
      <c r="B213" s="29"/>
      <c r="C213" s="29"/>
      <c r="D213" s="29"/>
      <c r="E213" s="29"/>
      <c r="F213" s="28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27"/>
      <c r="Z213" s="27"/>
      <c r="AA213" s="26"/>
      <c r="AB213" s="26"/>
    </row>
    <row r="214" spans="1:29" ht="26.25" customHeight="1">
      <c r="A214" s="92" t="s">
        <v>9</v>
      </c>
      <c r="B214" s="93"/>
      <c r="C214" s="64" t="s">
        <v>21</v>
      </c>
      <c r="D214" s="64"/>
      <c r="E214" s="64"/>
      <c r="F214" s="64"/>
      <c r="G214" s="98"/>
      <c r="H214" s="61" t="s">
        <v>15</v>
      </c>
      <c r="I214" s="61"/>
      <c r="J214" s="64" t="s">
        <v>20</v>
      </c>
      <c r="K214" s="64"/>
      <c r="L214" s="64"/>
      <c r="M214" s="64"/>
      <c r="N214" s="64"/>
      <c r="O214" s="98"/>
      <c r="P214" s="61" t="s">
        <v>29</v>
      </c>
      <c r="Q214" s="61"/>
      <c r="R214" s="61"/>
      <c r="S214" s="61"/>
      <c r="T214" s="64" t="s">
        <v>26</v>
      </c>
      <c r="U214" s="64"/>
      <c r="V214" s="64"/>
      <c r="W214" s="67" t="s">
        <v>23</v>
      </c>
      <c r="X214" s="68"/>
      <c r="Y214" s="73" t="s">
        <v>34</v>
      </c>
      <c r="Z214" s="73"/>
      <c r="AA214" s="73"/>
      <c r="AB214" s="74"/>
    </row>
    <row r="215" spans="1:29" ht="26.25" customHeight="1">
      <c r="A215" s="94"/>
      <c r="B215" s="95"/>
      <c r="C215" s="65"/>
      <c r="D215" s="65"/>
      <c r="E215" s="65"/>
      <c r="F215" s="65"/>
      <c r="G215" s="99"/>
      <c r="H215" s="62"/>
      <c r="I215" s="62"/>
      <c r="J215" s="65"/>
      <c r="K215" s="65"/>
      <c r="L215" s="65"/>
      <c r="M215" s="65"/>
      <c r="N215" s="65"/>
      <c r="O215" s="99"/>
      <c r="P215" s="62"/>
      <c r="Q215" s="62"/>
      <c r="R215" s="62"/>
      <c r="S215" s="62"/>
      <c r="T215" s="65"/>
      <c r="U215" s="65"/>
      <c r="V215" s="65"/>
      <c r="W215" s="69"/>
      <c r="X215" s="70"/>
      <c r="Y215" s="75"/>
      <c r="Z215" s="75"/>
      <c r="AA215" s="75"/>
      <c r="AB215" s="76"/>
    </row>
    <row r="216" spans="1:29" ht="26.25" customHeight="1">
      <c r="A216" s="96"/>
      <c r="B216" s="97"/>
      <c r="C216" s="66"/>
      <c r="D216" s="66"/>
      <c r="E216" s="66"/>
      <c r="F216" s="66"/>
      <c r="G216" s="100"/>
      <c r="H216" s="63"/>
      <c r="I216" s="63"/>
      <c r="J216" s="66"/>
      <c r="K216" s="66"/>
      <c r="L216" s="66"/>
      <c r="M216" s="66"/>
      <c r="N216" s="66"/>
      <c r="O216" s="100"/>
      <c r="P216" s="63"/>
      <c r="Q216" s="63"/>
      <c r="R216" s="63"/>
      <c r="S216" s="63"/>
      <c r="T216" s="66"/>
      <c r="U216" s="66"/>
      <c r="V216" s="66"/>
      <c r="W216" s="71"/>
      <c r="X216" s="72"/>
      <c r="Y216" s="77"/>
      <c r="Z216" s="77"/>
      <c r="AA216" s="77"/>
      <c r="AB216" s="78"/>
    </row>
    <row r="217" spans="1:29" ht="26.25" customHeight="1">
      <c r="A217" s="165" t="s">
        <v>22</v>
      </c>
      <c r="B217" s="165"/>
      <c r="C217" s="165"/>
      <c r="D217" s="165"/>
      <c r="E217" s="165"/>
      <c r="F217" s="165"/>
      <c r="G217" s="165"/>
      <c r="H217" s="165"/>
      <c r="I217" s="165"/>
      <c r="J217" s="165"/>
      <c r="K217" s="165"/>
      <c r="L217" s="165"/>
      <c r="M217" s="1"/>
      <c r="N217" s="1"/>
      <c r="O217" s="1"/>
      <c r="P217" s="2"/>
      <c r="T217" s="227" t="str">
        <f>IF(T193="","",T193+1)</f>
        <v/>
      </c>
      <c r="U217" s="227"/>
      <c r="V217" s="227"/>
      <c r="W217" s="227"/>
      <c r="X217" s="227"/>
      <c r="Y217" s="227"/>
      <c r="Z217" s="227"/>
      <c r="AA217" s="207" t="str">
        <f>IF(T217="","",T217)</f>
        <v/>
      </c>
      <c r="AB217" s="207"/>
      <c r="AC217" s="21"/>
    </row>
    <row r="218" spans="1:29" ht="26.25" customHeight="1">
      <c r="A218" s="166"/>
      <c r="B218" s="166"/>
      <c r="C218" s="166"/>
      <c r="D218" s="166"/>
      <c r="E218" s="166"/>
      <c r="F218" s="167"/>
      <c r="G218" s="167"/>
      <c r="H218" s="167"/>
      <c r="I218" s="167"/>
      <c r="J218" s="167"/>
      <c r="K218" s="167"/>
      <c r="L218" s="167"/>
      <c r="M218" s="168" t="s">
        <v>5</v>
      </c>
      <c r="N218" s="168"/>
      <c r="O218" s="228" t="str">
        <f>IF(O194="","",O194)</f>
        <v/>
      </c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  <c r="AA218" s="228"/>
      <c r="AB218" s="228"/>
    </row>
    <row r="219" spans="1:29" ht="26.25" customHeight="1">
      <c r="A219" s="170" t="s">
        <v>6</v>
      </c>
      <c r="B219" s="171"/>
      <c r="C219" s="171"/>
      <c r="D219" s="171"/>
      <c r="E219" s="172"/>
      <c r="F219" s="176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8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9"/>
    </row>
    <row r="220" spans="1:29" ht="26.25" customHeight="1" thickBot="1">
      <c r="A220" s="173"/>
      <c r="B220" s="174"/>
      <c r="C220" s="174"/>
      <c r="D220" s="174"/>
      <c r="E220" s="175"/>
      <c r="F220" s="180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2"/>
      <c r="S220" s="181"/>
      <c r="T220" s="181"/>
      <c r="U220" s="181"/>
      <c r="V220" s="181"/>
      <c r="W220" s="181"/>
      <c r="X220" s="181"/>
      <c r="Y220" s="181"/>
      <c r="Z220" s="181"/>
      <c r="AA220" s="181"/>
      <c r="AB220" s="183"/>
    </row>
    <row r="221" spans="1:29" ht="26.25" customHeight="1" thickTop="1">
      <c r="A221" s="154" t="s">
        <v>7</v>
      </c>
      <c r="B221" s="155"/>
      <c r="C221" s="155"/>
      <c r="D221" s="155"/>
      <c r="E221" s="155"/>
      <c r="F221" s="155"/>
      <c r="G221" s="155"/>
      <c r="H221" s="155"/>
      <c r="I221" s="155"/>
      <c r="J221" s="155"/>
      <c r="K221" s="155"/>
      <c r="L221" s="156"/>
      <c r="M221" s="12">
        <v>1</v>
      </c>
      <c r="N221" s="188"/>
      <c r="O221" s="188"/>
      <c r="P221" s="188"/>
      <c r="Q221" s="188"/>
      <c r="R221" s="188"/>
      <c r="S221" s="188"/>
      <c r="T221" s="189"/>
      <c r="U221" s="17">
        <v>3</v>
      </c>
      <c r="V221" s="192"/>
      <c r="W221" s="192"/>
      <c r="X221" s="192"/>
      <c r="Y221" s="192"/>
      <c r="Z221" s="192"/>
      <c r="AA221" s="192"/>
      <c r="AB221" s="193"/>
    </row>
    <row r="222" spans="1:29" ht="26.25" customHeight="1" thickBot="1">
      <c r="A222" s="160" t="s">
        <v>18</v>
      </c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2"/>
      <c r="M222" s="3">
        <v>2</v>
      </c>
      <c r="N222" s="190"/>
      <c r="O222" s="190"/>
      <c r="P222" s="190"/>
      <c r="Q222" s="190"/>
      <c r="R222" s="190"/>
      <c r="S222" s="190"/>
      <c r="T222" s="191"/>
      <c r="U222" s="3">
        <v>4</v>
      </c>
      <c r="V222" s="181"/>
      <c r="W222" s="181"/>
      <c r="X222" s="181"/>
      <c r="Y222" s="181"/>
      <c r="Z222" s="181"/>
      <c r="AA222" s="181"/>
      <c r="AB222" s="183"/>
    </row>
    <row r="223" spans="1:29" ht="26.25" customHeight="1" thickTop="1">
      <c r="A223" s="137" t="s">
        <v>16</v>
      </c>
      <c r="B223" s="138"/>
      <c r="C223" s="138"/>
      <c r="D223" s="138"/>
      <c r="E223" s="139"/>
      <c r="F223" s="5" t="s">
        <v>8</v>
      </c>
      <c r="G223" s="147" t="s">
        <v>141</v>
      </c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1"/>
      <c r="W223" s="148" t="s">
        <v>28</v>
      </c>
      <c r="X223" s="149"/>
      <c r="Y223" s="150"/>
      <c r="Z223" s="151" t="s">
        <v>25</v>
      </c>
      <c r="AA223" s="151"/>
      <c r="AB223" s="152"/>
    </row>
    <row r="224" spans="1:29" ht="26.25" customHeight="1">
      <c r="A224" s="142" t="s">
        <v>10</v>
      </c>
      <c r="B224" s="143"/>
      <c r="C224" s="143"/>
      <c r="D224" s="143"/>
      <c r="E224" s="153"/>
      <c r="F224" s="6">
        <v>1</v>
      </c>
      <c r="G224" s="194"/>
      <c r="H224" s="195"/>
      <c r="I224" s="197"/>
      <c r="J224" s="197"/>
      <c r="K224" s="197"/>
      <c r="L224" s="197"/>
      <c r="M224" s="197"/>
      <c r="N224" s="197"/>
      <c r="O224" s="197"/>
      <c r="P224" s="197"/>
      <c r="Q224" s="197"/>
      <c r="R224" s="197"/>
      <c r="S224" s="197"/>
      <c r="T224" s="197"/>
      <c r="U224" s="197"/>
      <c r="V224" s="198"/>
      <c r="W224" s="46" t="str">
        <f>IF(I224="","",VLOOKUP(I224,'リスト1(PC入力用)'!$C$2:$E$169,2,FALSE))</f>
        <v/>
      </c>
      <c r="X224" s="47" t="str">
        <f>IF(I224="","",VLOOKUP(I224,'リスト1(PC入力用)'!$C$2:$E$169,3,FALSE))</f>
        <v/>
      </c>
      <c r="Y224" s="22" t="str">
        <f>IF(X224="","",W224+X224)</f>
        <v/>
      </c>
      <c r="Z224" s="201" t="str">
        <f>IF(Y224="","",_xlfn.IFS(Y224=2,"対策の必要なし",Y224=3,"現時点では必要なし",Y224=4,"何らかの対策が必要",Y224=5,"優先的な対策が必要",Y224=6,"即座に対策が必要"))</f>
        <v/>
      </c>
      <c r="AA224" s="202"/>
      <c r="AB224" s="203"/>
    </row>
    <row r="225" spans="1:28" ht="26.25" customHeight="1">
      <c r="A225" s="115" t="s">
        <v>19</v>
      </c>
      <c r="B225" s="116"/>
      <c r="C225" s="116"/>
      <c r="D225" s="116"/>
      <c r="E225" s="135"/>
      <c r="F225" s="6">
        <v>2</v>
      </c>
      <c r="G225" s="194"/>
      <c r="H225" s="195"/>
      <c r="I225" s="197"/>
      <c r="J225" s="197"/>
      <c r="K225" s="197"/>
      <c r="L225" s="197"/>
      <c r="M225" s="197"/>
      <c r="N225" s="197"/>
      <c r="O225" s="197"/>
      <c r="P225" s="197"/>
      <c r="Q225" s="197"/>
      <c r="R225" s="197"/>
      <c r="S225" s="197"/>
      <c r="T225" s="197"/>
      <c r="U225" s="197"/>
      <c r="V225" s="198"/>
      <c r="W225" s="46" t="str">
        <f>IF(I225="","",VLOOKUP(I225,'リスト1(PC入力用)'!$C$2:$E$169,2,FALSE))</f>
        <v/>
      </c>
      <c r="X225" s="47" t="str">
        <f>IF(I225="","",VLOOKUP(I225,'リスト1(PC入力用)'!$C$2:$E$169,3,FALSE))</f>
        <v/>
      </c>
      <c r="Y225" s="22" t="str">
        <f>IF(X225="","",W225+X225)</f>
        <v/>
      </c>
      <c r="Z225" s="201" t="str">
        <f t="shared" ref="Z225:Z226" si="9">IF(Y225="","",_xlfn.IFS(Y225=2,"対策の必要なし",Y225=3,"現時点では必要なし",Y225=4,"何らかの対策が必要",Y225=5,"優先的な対策が必要",Y225=6,"即座に対策が必要"))</f>
        <v/>
      </c>
      <c r="AA225" s="202"/>
      <c r="AB225" s="203"/>
    </row>
    <row r="226" spans="1:28" ht="26.25" customHeight="1" thickBot="1">
      <c r="A226" s="117"/>
      <c r="B226" s="118"/>
      <c r="C226" s="118"/>
      <c r="D226" s="118"/>
      <c r="E226" s="136"/>
      <c r="F226" s="7">
        <v>3</v>
      </c>
      <c r="G226" s="182"/>
      <c r="H226" s="196"/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  <c r="T226" s="199"/>
      <c r="U226" s="199"/>
      <c r="V226" s="200"/>
      <c r="W226" s="46" t="str">
        <f>IF(I226="","",VLOOKUP(I226,'リスト1(PC入力用)'!$C$2:$E$169,2,FALSE))</f>
        <v/>
      </c>
      <c r="X226" s="47" t="str">
        <f>IF(I226="","",VLOOKUP(I226,'リスト1(PC入力用)'!$C$2:$E$169,3,FALSE))</f>
        <v/>
      </c>
      <c r="Y226" s="23" t="str">
        <f>IF(X226="","",W226+X226)</f>
        <v/>
      </c>
      <c r="Z226" s="201" t="str">
        <f t="shared" si="9"/>
        <v/>
      </c>
      <c r="AA226" s="202"/>
      <c r="AB226" s="203"/>
    </row>
    <row r="227" spans="1:28" ht="26.25" customHeight="1" thickTop="1">
      <c r="A227" s="137" t="s">
        <v>17</v>
      </c>
      <c r="B227" s="138"/>
      <c r="C227" s="138"/>
      <c r="D227" s="138"/>
      <c r="E227" s="139"/>
      <c r="F227" s="8" t="s">
        <v>8</v>
      </c>
      <c r="G227" s="11" t="s">
        <v>30</v>
      </c>
      <c r="H227" s="225" t="s">
        <v>23</v>
      </c>
      <c r="I227" s="226"/>
      <c r="J227" s="226"/>
      <c r="K227" s="147" t="s">
        <v>24</v>
      </c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  <c r="AA227" s="140"/>
      <c r="AB227" s="141"/>
    </row>
    <row r="228" spans="1:28" ht="26.25" customHeight="1">
      <c r="A228" s="142" t="s">
        <v>33</v>
      </c>
      <c r="B228" s="143"/>
      <c r="C228" s="143"/>
      <c r="D228" s="143"/>
      <c r="E228" s="143"/>
      <c r="F228" s="9"/>
      <c r="G228" s="34" t="str">
        <f>IF(F228="","",VLOOKUP(F228,F224:Y226,20,FALSE))</f>
        <v/>
      </c>
      <c r="H228" s="219" t="str">
        <f>IF(F228="","",VLOOKUP(F228,F224:AB226,21,FALSE))</f>
        <v/>
      </c>
      <c r="I228" s="220"/>
      <c r="J228" s="221"/>
      <c r="K228" s="194"/>
      <c r="L228" s="195"/>
      <c r="M228" s="186"/>
      <c r="N228" s="184"/>
      <c r="O228" s="184"/>
      <c r="P228" s="184"/>
      <c r="Q228" s="184"/>
      <c r="R228" s="184"/>
      <c r="S228" s="184"/>
      <c r="T228" s="187"/>
      <c r="U228" s="184"/>
      <c r="V228" s="184"/>
      <c r="W228" s="184"/>
      <c r="X228" s="184"/>
      <c r="Y228" s="184"/>
      <c r="Z228" s="184"/>
      <c r="AA228" s="184"/>
      <c r="AB228" s="185"/>
    </row>
    <row r="229" spans="1:28" ht="26.25" customHeight="1">
      <c r="A229" s="115" t="s">
        <v>31</v>
      </c>
      <c r="B229" s="116"/>
      <c r="C229" s="116"/>
      <c r="D229" s="116"/>
      <c r="E229" s="116"/>
      <c r="F229" s="9"/>
      <c r="G229" s="34" t="str">
        <f>IF(F229="","",VLOOKUP(F229,F224:Y226,20,FALSE))</f>
        <v/>
      </c>
      <c r="H229" s="219" t="str">
        <f>IF(F229="","",VLOOKUP(F229,F224:AB226,21,FALSE))</f>
        <v/>
      </c>
      <c r="I229" s="220"/>
      <c r="J229" s="221"/>
      <c r="K229" s="194"/>
      <c r="L229" s="195"/>
      <c r="M229" s="186"/>
      <c r="N229" s="184"/>
      <c r="O229" s="184"/>
      <c r="P229" s="184"/>
      <c r="Q229" s="184"/>
      <c r="R229" s="184"/>
      <c r="S229" s="184"/>
      <c r="T229" s="187"/>
      <c r="U229" s="184"/>
      <c r="V229" s="184"/>
      <c r="W229" s="184"/>
      <c r="X229" s="184"/>
      <c r="Y229" s="184"/>
      <c r="Z229" s="184"/>
      <c r="AA229" s="184"/>
      <c r="AB229" s="185"/>
    </row>
    <row r="230" spans="1:28" ht="26.25" customHeight="1" thickBot="1">
      <c r="A230" s="117"/>
      <c r="B230" s="118"/>
      <c r="C230" s="118"/>
      <c r="D230" s="118"/>
      <c r="E230" s="118"/>
      <c r="F230" s="10"/>
      <c r="G230" s="34" t="str">
        <f>IF(F230="","",VLOOKUP(F230,F224:Y226,20,FALSE))</f>
        <v/>
      </c>
      <c r="H230" s="222" t="str">
        <f>IF(F230="","",VLOOKUP(F230,F224:AB226,21,FALSE))</f>
        <v/>
      </c>
      <c r="I230" s="223"/>
      <c r="J230" s="224"/>
      <c r="K230" s="182"/>
      <c r="L230" s="196"/>
      <c r="M230" s="204"/>
      <c r="N230" s="181"/>
      <c r="O230" s="181"/>
      <c r="P230" s="181"/>
      <c r="Q230" s="181"/>
      <c r="R230" s="181"/>
      <c r="S230" s="181"/>
      <c r="T230" s="205"/>
      <c r="U230" s="184"/>
      <c r="V230" s="184"/>
      <c r="W230" s="184"/>
      <c r="X230" s="184"/>
      <c r="Y230" s="184"/>
      <c r="Z230" s="184"/>
      <c r="AA230" s="184"/>
      <c r="AB230" s="185"/>
    </row>
    <row r="231" spans="1:28" ht="26.25" customHeight="1" thickTop="1">
      <c r="A231" s="123" t="s">
        <v>13</v>
      </c>
      <c r="B231" s="124"/>
      <c r="C231" s="124"/>
      <c r="D231" s="124"/>
      <c r="E231" s="124"/>
      <c r="F231" s="229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131" t="s">
        <v>35</v>
      </c>
      <c r="Z231" s="131"/>
      <c r="AA231" s="131"/>
      <c r="AB231" s="132"/>
    </row>
    <row r="232" spans="1:28" ht="26.25" customHeight="1" thickBot="1">
      <c r="A232" s="125"/>
      <c r="B232" s="126"/>
      <c r="C232" s="126"/>
      <c r="D232" s="126"/>
      <c r="E232" s="126"/>
      <c r="F232" s="231"/>
      <c r="G232" s="232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  <c r="R232" s="232"/>
      <c r="S232" s="232"/>
      <c r="T232" s="232"/>
      <c r="U232" s="232"/>
      <c r="V232" s="232"/>
      <c r="W232" s="232"/>
      <c r="X232" s="232"/>
      <c r="Y232" s="133"/>
      <c r="Z232" s="133"/>
      <c r="AA232" s="133"/>
      <c r="AB232" s="134"/>
    </row>
    <row r="233" spans="1:28" ht="26.25" customHeight="1" thickTop="1">
      <c r="A233" s="101" t="s">
        <v>11</v>
      </c>
      <c r="B233" s="208" t="str">
        <f>IF(B209="","",B209)</f>
        <v/>
      </c>
      <c r="C233" s="209"/>
      <c r="D233" s="209"/>
      <c r="E233" s="210"/>
      <c r="F233" s="112" t="s">
        <v>12</v>
      </c>
      <c r="G233" s="14" t="s">
        <v>14</v>
      </c>
      <c r="H233" s="15">
        <v>2</v>
      </c>
      <c r="I233" s="13">
        <v>3</v>
      </c>
      <c r="J233" s="15">
        <v>4</v>
      </c>
      <c r="K233" s="15">
        <v>5</v>
      </c>
      <c r="L233" s="16">
        <v>6</v>
      </c>
      <c r="M233" s="16">
        <v>7</v>
      </c>
      <c r="N233" s="16">
        <v>8</v>
      </c>
      <c r="O233" s="16">
        <v>9</v>
      </c>
      <c r="P233" s="16">
        <v>10</v>
      </c>
      <c r="Q233" s="15">
        <v>11</v>
      </c>
      <c r="R233" s="16">
        <v>12</v>
      </c>
      <c r="S233" s="16">
        <v>13</v>
      </c>
      <c r="T233" s="16">
        <v>14</v>
      </c>
      <c r="U233" s="16">
        <v>15</v>
      </c>
      <c r="V233" s="16">
        <v>16</v>
      </c>
      <c r="W233" s="16">
        <v>17</v>
      </c>
      <c r="X233" s="16">
        <v>18</v>
      </c>
      <c r="Y233" s="16">
        <v>19</v>
      </c>
      <c r="Z233" s="18">
        <v>20</v>
      </c>
      <c r="AA233" s="86"/>
      <c r="AB233" s="87"/>
    </row>
    <row r="234" spans="1:28" ht="26.25" customHeight="1">
      <c r="A234" s="101"/>
      <c r="B234" s="211"/>
      <c r="C234" s="212"/>
      <c r="D234" s="212"/>
      <c r="E234" s="213"/>
      <c r="F234" s="113"/>
      <c r="G234" s="217"/>
      <c r="H234" s="217"/>
      <c r="I234" s="217"/>
      <c r="J234" s="217"/>
      <c r="K234" s="217"/>
      <c r="L234" s="217"/>
      <c r="M234" s="217"/>
      <c r="N234" s="217"/>
      <c r="O234" s="217"/>
      <c r="P234" s="217"/>
      <c r="Q234" s="217"/>
      <c r="R234" s="217"/>
      <c r="S234" s="217"/>
      <c r="T234" s="217"/>
      <c r="U234" s="217"/>
      <c r="V234" s="217"/>
      <c r="W234" s="217"/>
      <c r="X234" s="217"/>
      <c r="Y234" s="217"/>
      <c r="Z234" s="217"/>
      <c r="AA234" s="88"/>
      <c r="AB234" s="89"/>
    </row>
    <row r="235" spans="1:28" ht="26.25" customHeight="1">
      <c r="A235" s="101"/>
      <c r="B235" s="211"/>
      <c r="C235" s="212"/>
      <c r="D235" s="212"/>
      <c r="E235" s="213"/>
      <c r="F235" s="113"/>
      <c r="G235" s="217"/>
      <c r="H235" s="217"/>
      <c r="I235" s="217"/>
      <c r="J235" s="217"/>
      <c r="K235" s="217"/>
      <c r="L235" s="217"/>
      <c r="M235" s="217"/>
      <c r="N235" s="217"/>
      <c r="O235" s="217"/>
      <c r="P235" s="217"/>
      <c r="Q235" s="217"/>
      <c r="R235" s="217"/>
      <c r="S235" s="217"/>
      <c r="T235" s="217"/>
      <c r="U235" s="217"/>
      <c r="V235" s="217"/>
      <c r="W235" s="217"/>
      <c r="X235" s="217"/>
      <c r="Y235" s="217"/>
      <c r="Z235" s="217"/>
      <c r="AA235" s="88"/>
      <c r="AB235" s="89"/>
    </row>
    <row r="236" spans="1:28" ht="26.25" customHeight="1">
      <c r="A236" s="102"/>
      <c r="B236" s="214"/>
      <c r="C236" s="215"/>
      <c r="D236" s="215"/>
      <c r="E236" s="216"/>
      <c r="F236" s="114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90"/>
      <c r="AB236" s="91"/>
    </row>
    <row r="237" spans="1:28" ht="26.25" customHeight="1">
      <c r="A237" s="28"/>
      <c r="B237" s="29"/>
      <c r="C237" s="29"/>
      <c r="D237" s="29"/>
      <c r="E237" s="29"/>
      <c r="F237" s="28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27"/>
      <c r="Z237" s="27"/>
      <c r="AA237" s="26"/>
      <c r="AB237" s="26"/>
    </row>
    <row r="238" spans="1:28" ht="26.25" customHeight="1">
      <c r="A238" s="92" t="s">
        <v>9</v>
      </c>
      <c r="B238" s="93"/>
      <c r="C238" s="64" t="s">
        <v>21</v>
      </c>
      <c r="D238" s="64"/>
      <c r="E238" s="64"/>
      <c r="F238" s="64"/>
      <c r="G238" s="98"/>
      <c r="H238" s="61" t="s">
        <v>15</v>
      </c>
      <c r="I238" s="61"/>
      <c r="J238" s="64" t="s">
        <v>20</v>
      </c>
      <c r="K238" s="64"/>
      <c r="L238" s="64"/>
      <c r="M238" s="64"/>
      <c r="N238" s="64"/>
      <c r="O238" s="98"/>
      <c r="P238" s="61" t="s">
        <v>29</v>
      </c>
      <c r="Q238" s="61"/>
      <c r="R238" s="61"/>
      <c r="S238" s="61"/>
      <c r="T238" s="64" t="s">
        <v>26</v>
      </c>
      <c r="U238" s="64"/>
      <c r="V238" s="64"/>
      <c r="W238" s="67" t="s">
        <v>23</v>
      </c>
      <c r="X238" s="68"/>
      <c r="Y238" s="73" t="s">
        <v>34</v>
      </c>
      <c r="Z238" s="73"/>
      <c r="AA238" s="73"/>
      <c r="AB238" s="74"/>
    </row>
    <row r="239" spans="1:28" ht="26.25" customHeight="1">
      <c r="A239" s="94"/>
      <c r="B239" s="95"/>
      <c r="C239" s="65"/>
      <c r="D239" s="65"/>
      <c r="E239" s="65"/>
      <c r="F239" s="65"/>
      <c r="G239" s="99"/>
      <c r="H239" s="62"/>
      <c r="I239" s="62"/>
      <c r="J239" s="65"/>
      <c r="K239" s="65"/>
      <c r="L239" s="65"/>
      <c r="M239" s="65"/>
      <c r="N239" s="65"/>
      <c r="O239" s="99"/>
      <c r="P239" s="62"/>
      <c r="Q239" s="62"/>
      <c r="R239" s="62"/>
      <c r="S239" s="62"/>
      <c r="T239" s="65"/>
      <c r="U239" s="65"/>
      <c r="V239" s="65"/>
      <c r="W239" s="69"/>
      <c r="X239" s="70"/>
      <c r="Y239" s="75"/>
      <c r="Z239" s="75"/>
      <c r="AA239" s="75"/>
      <c r="AB239" s="76"/>
    </row>
    <row r="240" spans="1:28" ht="26.25" customHeight="1">
      <c r="A240" s="96"/>
      <c r="B240" s="97"/>
      <c r="C240" s="66"/>
      <c r="D240" s="66"/>
      <c r="E240" s="66"/>
      <c r="F240" s="66"/>
      <c r="G240" s="100"/>
      <c r="H240" s="63"/>
      <c r="I240" s="63"/>
      <c r="J240" s="66"/>
      <c r="K240" s="66"/>
      <c r="L240" s="66"/>
      <c r="M240" s="66"/>
      <c r="N240" s="66"/>
      <c r="O240" s="100"/>
      <c r="P240" s="63"/>
      <c r="Q240" s="63"/>
      <c r="R240" s="63"/>
      <c r="S240" s="63"/>
      <c r="T240" s="66"/>
      <c r="U240" s="66"/>
      <c r="V240" s="66"/>
      <c r="W240" s="71"/>
      <c r="X240" s="72"/>
      <c r="Y240" s="77"/>
      <c r="Z240" s="77"/>
      <c r="AA240" s="77"/>
      <c r="AB240" s="78"/>
    </row>
    <row r="241" spans="1:29" ht="26.25" customHeight="1">
      <c r="A241" s="165" t="s">
        <v>22</v>
      </c>
      <c r="B241" s="165"/>
      <c r="C241" s="165"/>
      <c r="D241" s="165"/>
      <c r="E241" s="165"/>
      <c r="F241" s="165"/>
      <c r="G241" s="165"/>
      <c r="H241" s="165"/>
      <c r="I241" s="165"/>
      <c r="J241" s="165"/>
      <c r="K241" s="165"/>
      <c r="L241" s="165"/>
      <c r="M241" s="1"/>
      <c r="N241" s="1"/>
      <c r="O241" s="1"/>
      <c r="P241" s="2"/>
      <c r="T241" s="227" t="str">
        <f>IF(T217="","",T217+1)</f>
        <v/>
      </c>
      <c r="U241" s="227"/>
      <c r="V241" s="227"/>
      <c r="W241" s="227"/>
      <c r="X241" s="227"/>
      <c r="Y241" s="227"/>
      <c r="Z241" s="227"/>
      <c r="AA241" s="207" t="str">
        <f>IF(T241="","",T241)</f>
        <v/>
      </c>
      <c r="AB241" s="207"/>
      <c r="AC241" s="21"/>
    </row>
    <row r="242" spans="1:29" ht="26.25" customHeight="1">
      <c r="A242" s="166"/>
      <c r="B242" s="166"/>
      <c r="C242" s="166"/>
      <c r="D242" s="166"/>
      <c r="E242" s="166"/>
      <c r="F242" s="167"/>
      <c r="G242" s="167"/>
      <c r="H242" s="167"/>
      <c r="I242" s="167"/>
      <c r="J242" s="167"/>
      <c r="K242" s="167"/>
      <c r="L242" s="167"/>
      <c r="M242" s="168" t="s">
        <v>5</v>
      </c>
      <c r="N242" s="168"/>
      <c r="O242" s="228" t="str">
        <f>IF(O218="","",O218)</f>
        <v/>
      </c>
      <c r="P242" s="228"/>
      <c r="Q242" s="228"/>
      <c r="R242" s="228"/>
      <c r="S242" s="228"/>
      <c r="T242" s="228"/>
      <c r="U242" s="228"/>
      <c r="V242" s="228"/>
      <c r="W242" s="228"/>
      <c r="X242" s="228"/>
      <c r="Y242" s="228"/>
      <c r="Z242" s="228"/>
      <c r="AA242" s="228"/>
      <c r="AB242" s="228"/>
    </row>
    <row r="243" spans="1:29" ht="26.25" customHeight="1">
      <c r="A243" s="170" t="s">
        <v>6</v>
      </c>
      <c r="B243" s="171"/>
      <c r="C243" s="171"/>
      <c r="D243" s="171"/>
      <c r="E243" s="172"/>
      <c r="F243" s="176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8"/>
      <c r="S243" s="177"/>
      <c r="T243" s="177"/>
      <c r="U243" s="177"/>
      <c r="V243" s="177"/>
      <c r="W243" s="177"/>
      <c r="X243" s="177"/>
      <c r="Y243" s="177"/>
      <c r="Z243" s="177"/>
      <c r="AA243" s="177"/>
      <c r="AB243" s="179"/>
    </row>
    <row r="244" spans="1:29" ht="26.25" customHeight="1" thickBot="1">
      <c r="A244" s="173"/>
      <c r="B244" s="174"/>
      <c r="C244" s="174"/>
      <c r="D244" s="174"/>
      <c r="E244" s="175"/>
      <c r="F244" s="180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  <c r="R244" s="182"/>
      <c r="S244" s="181"/>
      <c r="T244" s="181"/>
      <c r="U244" s="181"/>
      <c r="V244" s="181"/>
      <c r="W244" s="181"/>
      <c r="X244" s="181"/>
      <c r="Y244" s="181"/>
      <c r="Z244" s="181"/>
      <c r="AA244" s="181"/>
      <c r="AB244" s="183"/>
    </row>
    <row r="245" spans="1:29" ht="26.25" customHeight="1" thickTop="1">
      <c r="A245" s="154" t="s">
        <v>7</v>
      </c>
      <c r="B245" s="155"/>
      <c r="C245" s="155"/>
      <c r="D245" s="155"/>
      <c r="E245" s="155"/>
      <c r="F245" s="155"/>
      <c r="G245" s="155"/>
      <c r="H245" s="155"/>
      <c r="I245" s="155"/>
      <c r="J245" s="155"/>
      <c r="K245" s="155"/>
      <c r="L245" s="156"/>
      <c r="M245" s="12">
        <v>1</v>
      </c>
      <c r="N245" s="188"/>
      <c r="O245" s="188"/>
      <c r="P245" s="188"/>
      <c r="Q245" s="188"/>
      <c r="R245" s="188"/>
      <c r="S245" s="188"/>
      <c r="T245" s="189"/>
      <c r="U245" s="17">
        <v>3</v>
      </c>
      <c r="V245" s="192"/>
      <c r="W245" s="192"/>
      <c r="X245" s="192"/>
      <c r="Y245" s="192"/>
      <c r="Z245" s="192"/>
      <c r="AA245" s="192"/>
      <c r="AB245" s="193"/>
    </row>
    <row r="246" spans="1:29" ht="26.25" customHeight="1" thickBot="1">
      <c r="A246" s="160" t="s">
        <v>18</v>
      </c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2"/>
      <c r="M246" s="3">
        <v>2</v>
      </c>
      <c r="N246" s="190"/>
      <c r="O246" s="190"/>
      <c r="P246" s="190"/>
      <c r="Q246" s="190"/>
      <c r="R246" s="190"/>
      <c r="S246" s="190"/>
      <c r="T246" s="191"/>
      <c r="U246" s="3">
        <v>4</v>
      </c>
      <c r="V246" s="181"/>
      <c r="W246" s="181"/>
      <c r="X246" s="181"/>
      <c r="Y246" s="181"/>
      <c r="Z246" s="181"/>
      <c r="AA246" s="181"/>
      <c r="AB246" s="183"/>
    </row>
    <row r="247" spans="1:29" ht="26.25" customHeight="1" thickTop="1">
      <c r="A247" s="137" t="s">
        <v>16</v>
      </c>
      <c r="B247" s="138"/>
      <c r="C247" s="138"/>
      <c r="D247" s="138"/>
      <c r="E247" s="139"/>
      <c r="F247" s="5" t="s">
        <v>8</v>
      </c>
      <c r="G247" s="147" t="s">
        <v>141</v>
      </c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1"/>
      <c r="W247" s="148" t="s">
        <v>28</v>
      </c>
      <c r="X247" s="149"/>
      <c r="Y247" s="150"/>
      <c r="Z247" s="151" t="s">
        <v>25</v>
      </c>
      <c r="AA247" s="151"/>
      <c r="AB247" s="152"/>
    </row>
    <row r="248" spans="1:29" ht="26.25" customHeight="1">
      <c r="A248" s="142" t="s">
        <v>10</v>
      </c>
      <c r="B248" s="143"/>
      <c r="C248" s="143"/>
      <c r="D248" s="143"/>
      <c r="E248" s="153"/>
      <c r="F248" s="6">
        <v>1</v>
      </c>
      <c r="G248" s="194"/>
      <c r="H248" s="195"/>
      <c r="I248" s="197"/>
      <c r="J248" s="197"/>
      <c r="K248" s="197"/>
      <c r="L248" s="197"/>
      <c r="M248" s="197"/>
      <c r="N248" s="197"/>
      <c r="O248" s="197"/>
      <c r="P248" s="197"/>
      <c r="Q248" s="197"/>
      <c r="R248" s="197"/>
      <c r="S248" s="197"/>
      <c r="T248" s="197"/>
      <c r="U248" s="197"/>
      <c r="V248" s="198"/>
      <c r="W248" s="46" t="str">
        <f>IF(I248="","",VLOOKUP(I248,'リスト1(PC入力用)'!$C$2:$E$169,2,FALSE))</f>
        <v/>
      </c>
      <c r="X248" s="47" t="str">
        <f>IF(I248="","",VLOOKUP(I248,'リスト1(PC入力用)'!$C$2:$E$169,3,FALSE))</f>
        <v/>
      </c>
      <c r="Y248" s="22" t="str">
        <f>IF(X248="","",W248+X248)</f>
        <v/>
      </c>
      <c r="Z248" s="201" t="str">
        <f>IF(Y248="","",_xlfn.IFS(Y248=2,"対策の必要なし",Y248=3,"現時点では必要なし",Y248=4,"何らかの対策が必要",Y248=5,"優先的な対策が必要",Y248=6,"即座に対策が必要"))</f>
        <v/>
      </c>
      <c r="AA248" s="202"/>
      <c r="AB248" s="203"/>
    </row>
    <row r="249" spans="1:29" ht="26.25" customHeight="1">
      <c r="A249" s="115" t="s">
        <v>19</v>
      </c>
      <c r="B249" s="116"/>
      <c r="C249" s="116"/>
      <c r="D249" s="116"/>
      <c r="E249" s="135"/>
      <c r="F249" s="6">
        <v>2</v>
      </c>
      <c r="G249" s="194"/>
      <c r="H249" s="195"/>
      <c r="I249" s="197"/>
      <c r="J249" s="197"/>
      <c r="K249" s="197"/>
      <c r="L249" s="197"/>
      <c r="M249" s="197"/>
      <c r="N249" s="197"/>
      <c r="O249" s="197"/>
      <c r="P249" s="197"/>
      <c r="Q249" s="197"/>
      <c r="R249" s="197"/>
      <c r="S249" s="197"/>
      <c r="T249" s="197"/>
      <c r="U249" s="197"/>
      <c r="V249" s="198"/>
      <c r="W249" s="46" t="str">
        <f>IF(I249="","",VLOOKUP(I249,'リスト1(PC入力用)'!$C$2:$E$169,2,FALSE))</f>
        <v/>
      </c>
      <c r="X249" s="47" t="str">
        <f>IF(I249="","",VLOOKUP(I249,'リスト1(PC入力用)'!$C$2:$E$169,3,FALSE))</f>
        <v/>
      </c>
      <c r="Y249" s="22" t="str">
        <f>IF(X249="","",W249+X249)</f>
        <v/>
      </c>
      <c r="Z249" s="201" t="str">
        <f t="shared" ref="Z249:Z250" si="10">IF(Y249="","",_xlfn.IFS(Y249=2,"対策の必要なし",Y249=3,"現時点では必要なし",Y249=4,"何らかの対策が必要",Y249=5,"優先的な対策が必要",Y249=6,"即座に対策が必要"))</f>
        <v/>
      </c>
      <c r="AA249" s="202"/>
      <c r="AB249" s="203"/>
    </row>
    <row r="250" spans="1:29" ht="26.25" customHeight="1" thickBot="1">
      <c r="A250" s="117"/>
      <c r="B250" s="118"/>
      <c r="C250" s="118"/>
      <c r="D250" s="118"/>
      <c r="E250" s="136"/>
      <c r="F250" s="7">
        <v>3</v>
      </c>
      <c r="G250" s="182"/>
      <c r="H250" s="196"/>
      <c r="I250" s="199"/>
      <c r="J250" s="199"/>
      <c r="K250" s="199"/>
      <c r="L250" s="199"/>
      <c r="M250" s="199"/>
      <c r="N250" s="199"/>
      <c r="O250" s="199"/>
      <c r="P250" s="199"/>
      <c r="Q250" s="199"/>
      <c r="R250" s="199"/>
      <c r="S250" s="199"/>
      <c r="T250" s="199"/>
      <c r="U250" s="199"/>
      <c r="V250" s="200"/>
      <c r="W250" s="46" t="str">
        <f>IF(I250="","",VLOOKUP(I250,'リスト1(PC入力用)'!$C$2:$E$169,2,FALSE))</f>
        <v/>
      </c>
      <c r="X250" s="47" t="str">
        <f>IF(I250="","",VLOOKUP(I250,'リスト1(PC入力用)'!$C$2:$E$169,3,FALSE))</f>
        <v/>
      </c>
      <c r="Y250" s="23" t="str">
        <f>IF(X250="","",W250+X250)</f>
        <v/>
      </c>
      <c r="Z250" s="201" t="str">
        <f t="shared" si="10"/>
        <v/>
      </c>
      <c r="AA250" s="202"/>
      <c r="AB250" s="203"/>
    </row>
    <row r="251" spans="1:29" ht="26.25" customHeight="1" thickTop="1">
      <c r="A251" s="137" t="s">
        <v>17</v>
      </c>
      <c r="B251" s="138"/>
      <c r="C251" s="138"/>
      <c r="D251" s="138"/>
      <c r="E251" s="139"/>
      <c r="F251" s="8" t="s">
        <v>8</v>
      </c>
      <c r="G251" s="11" t="s">
        <v>30</v>
      </c>
      <c r="H251" s="225" t="s">
        <v>23</v>
      </c>
      <c r="I251" s="226"/>
      <c r="J251" s="226"/>
      <c r="K251" s="147" t="s">
        <v>24</v>
      </c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  <c r="AA251" s="140"/>
      <c r="AB251" s="141"/>
    </row>
    <row r="252" spans="1:29" ht="26.25" customHeight="1">
      <c r="A252" s="142" t="s">
        <v>33</v>
      </c>
      <c r="B252" s="143"/>
      <c r="C252" s="143"/>
      <c r="D252" s="143"/>
      <c r="E252" s="143"/>
      <c r="F252" s="9"/>
      <c r="G252" s="34" t="str">
        <f>IF(F252="","",VLOOKUP(F252,F248:Y250,20,FALSE))</f>
        <v/>
      </c>
      <c r="H252" s="219" t="str">
        <f>IF(F252="","",VLOOKUP(F252,F248:AB250,21,FALSE))</f>
        <v/>
      </c>
      <c r="I252" s="220"/>
      <c r="J252" s="221"/>
      <c r="K252" s="194"/>
      <c r="L252" s="195"/>
      <c r="M252" s="186"/>
      <c r="N252" s="184"/>
      <c r="O252" s="184"/>
      <c r="P252" s="184"/>
      <c r="Q252" s="184"/>
      <c r="R252" s="184"/>
      <c r="S252" s="184"/>
      <c r="T252" s="187"/>
      <c r="U252" s="184"/>
      <c r="V252" s="184"/>
      <c r="W252" s="184"/>
      <c r="X252" s="184"/>
      <c r="Y252" s="184"/>
      <c r="Z252" s="184"/>
      <c r="AA252" s="184"/>
      <c r="AB252" s="185"/>
    </row>
    <row r="253" spans="1:29" ht="26.25" customHeight="1">
      <c r="A253" s="115" t="s">
        <v>31</v>
      </c>
      <c r="B253" s="116"/>
      <c r="C253" s="116"/>
      <c r="D253" s="116"/>
      <c r="E253" s="116"/>
      <c r="F253" s="9"/>
      <c r="G253" s="34" t="str">
        <f>IF(F253="","",VLOOKUP(F253,F248:Y250,20,FALSE))</f>
        <v/>
      </c>
      <c r="H253" s="219" t="str">
        <f>IF(F253="","",VLOOKUP(F253,F248:AB250,21,FALSE))</f>
        <v/>
      </c>
      <c r="I253" s="220"/>
      <c r="J253" s="221"/>
      <c r="K253" s="194"/>
      <c r="L253" s="195"/>
      <c r="M253" s="186"/>
      <c r="N253" s="184"/>
      <c r="O253" s="184"/>
      <c r="P253" s="184"/>
      <c r="Q253" s="184"/>
      <c r="R253" s="184"/>
      <c r="S253" s="184"/>
      <c r="T253" s="187"/>
      <c r="U253" s="184"/>
      <c r="V253" s="184"/>
      <c r="W253" s="184"/>
      <c r="X253" s="184"/>
      <c r="Y253" s="184"/>
      <c r="Z253" s="184"/>
      <c r="AA253" s="184"/>
      <c r="AB253" s="185"/>
    </row>
    <row r="254" spans="1:29" ht="26.25" customHeight="1" thickBot="1">
      <c r="A254" s="117"/>
      <c r="B254" s="118"/>
      <c r="C254" s="118"/>
      <c r="D254" s="118"/>
      <c r="E254" s="118"/>
      <c r="F254" s="10"/>
      <c r="G254" s="34" t="str">
        <f>IF(F254="","",VLOOKUP(F254,F248:Y250,20,FALSE))</f>
        <v/>
      </c>
      <c r="H254" s="222" t="str">
        <f>IF(F254="","",VLOOKUP(F254,F248:AB250,21,FALSE))</f>
        <v/>
      </c>
      <c r="I254" s="223"/>
      <c r="J254" s="224"/>
      <c r="K254" s="182"/>
      <c r="L254" s="196"/>
      <c r="M254" s="204"/>
      <c r="N254" s="181"/>
      <c r="O254" s="181"/>
      <c r="P254" s="181"/>
      <c r="Q254" s="181"/>
      <c r="R254" s="181"/>
      <c r="S254" s="181"/>
      <c r="T254" s="205"/>
      <c r="U254" s="184"/>
      <c r="V254" s="184"/>
      <c r="W254" s="184"/>
      <c r="X254" s="184"/>
      <c r="Y254" s="184"/>
      <c r="Z254" s="184"/>
      <c r="AA254" s="184"/>
      <c r="AB254" s="185"/>
    </row>
    <row r="255" spans="1:29" ht="26.25" customHeight="1" thickTop="1">
      <c r="A255" s="123" t="s">
        <v>13</v>
      </c>
      <c r="B255" s="124"/>
      <c r="C255" s="124"/>
      <c r="D255" s="124"/>
      <c r="E255" s="124"/>
      <c r="F255" s="229"/>
      <c r="G255" s="230"/>
      <c r="H255" s="230"/>
      <c r="I255" s="230"/>
      <c r="J255" s="230"/>
      <c r="K255" s="230"/>
      <c r="L255" s="230"/>
      <c r="M255" s="230"/>
      <c r="N255" s="230"/>
      <c r="O255" s="230"/>
      <c r="P255" s="230"/>
      <c r="Q255" s="230"/>
      <c r="R255" s="230"/>
      <c r="S255" s="230"/>
      <c r="T255" s="230"/>
      <c r="U255" s="230"/>
      <c r="V255" s="230"/>
      <c r="W255" s="230"/>
      <c r="X255" s="230"/>
      <c r="Y255" s="131" t="s">
        <v>35</v>
      </c>
      <c r="Z255" s="131"/>
      <c r="AA255" s="131"/>
      <c r="AB255" s="132"/>
    </row>
    <row r="256" spans="1:29" ht="26.25" customHeight="1" thickBot="1">
      <c r="A256" s="125"/>
      <c r="B256" s="126"/>
      <c r="C256" s="126"/>
      <c r="D256" s="126"/>
      <c r="E256" s="126"/>
      <c r="F256" s="231"/>
      <c r="G256" s="232"/>
      <c r="H256" s="232"/>
      <c r="I256" s="232"/>
      <c r="J256" s="232"/>
      <c r="K256" s="232"/>
      <c r="L256" s="232"/>
      <c r="M256" s="232"/>
      <c r="N256" s="232"/>
      <c r="O256" s="232"/>
      <c r="P256" s="232"/>
      <c r="Q256" s="232"/>
      <c r="R256" s="232"/>
      <c r="S256" s="232"/>
      <c r="T256" s="232"/>
      <c r="U256" s="232"/>
      <c r="V256" s="232"/>
      <c r="W256" s="232"/>
      <c r="X256" s="232"/>
      <c r="Y256" s="133"/>
      <c r="Z256" s="133"/>
      <c r="AA256" s="133"/>
      <c r="AB256" s="134"/>
    </row>
    <row r="257" spans="1:29" ht="26.25" customHeight="1" thickTop="1">
      <c r="A257" s="101" t="s">
        <v>11</v>
      </c>
      <c r="B257" s="208" t="str">
        <f>IF(B233="","",B233)</f>
        <v/>
      </c>
      <c r="C257" s="209"/>
      <c r="D257" s="209"/>
      <c r="E257" s="210"/>
      <c r="F257" s="112" t="s">
        <v>12</v>
      </c>
      <c r="G257" s="14" t="s">
        <v>14</v>
      </c>
      <c r="H257" s="15">
        <v>2</v>
      </c>
      <c r="I257" s="13">
        <v>3</v>
      </c>
      <c r="J257" s="15">
        <v>4</v>
      </c>
      <c r="K257" s="15">
        <v>5</v>
      </c>
      <c r="L257" s="16">
        <v>6</v>
      </c>
      <c r="M257" s="16">
        <v>7</v>
      </c>
      <c r="N257" s="16">
        <v>8</v>
      </c>
      <c r="O257" s="16">
        <v>9</v>
      </c>
      <c r="P257" s="16">
        <v>10</v>
      </c>
      <c r="Q257" s="15">
        <v>11</v>
      </c>
      <c r="R257" s="16">
        <v>12</v>
      </c>
      <c r="S257" s="16">
        <v>13</v>
      </c>
      <c r="T257" s="16">
        <v>14</v>
      </c>
      <c r="U257" s="16">
        <v>15</v>
      </c>
      <c r="V257" s="16">
        <v>16</v>
      </c>
      <c r="W257" s="16">
        <v>17</v>
      </c>
      <c r="X257" s="16">
        <v>18</v>
      </c>
      <c r="Y257" s="16">
        <v>19</v>
      </c>
      <c r="Z257" s="18">
        <v>20</v>
      </c>
      <c r="AA257" s="86"/>
      <c r="AB257" s="87"/>
    </row>
    <row r="258" spans="1:29" ht="26.25" customHeight="1">
      <c r="A258" s="101"/>
      <c r="B258" s="211"/>
      <c r="C258" s="212"/>
      <c r="D258" s="212"/>
      <c r="E258" s="213"/>
      <c r="F258" s="113"/>
      <c r="G258" s="217"/>
      <c r="H258" s="217"/>
      <c r="I258" s="217"/>
      <c r="J258" s="217"/>
      <c r="K258" s="217"/>
      <c r="L258" s="217"/>
      <c r="M258" s="217"/>
      <c r="N258" s="217"/>
      <c r="O258" s="217"/>
      <c r="P258" s="217"/>
      <c r="Q258" s="217"/>
      <c r="R258" s="217"/>
      <c r="S258" s="217"/>
      <c r="T258" s="217"/>
      <c r="U258" s="217"/>
      <c r="V258" s="217"/>
      <c r="W258" s="217"/>
      <c r="X258" s="217"/>
      <c r="Y258" s="217"/>
      <c r="Z258" s="217"/>
      <c r="AA258" s="88"/>
      <c r="AB258" s="89"/>
    </row>
    <row r="259" spans="1:29" ht="26.25" customHeight="1">
      <c r="A259" s="101"/>
      <c r="B259" s="211"/>
      <c r="C259" s="212"/>
      <c r="D259" s="212"/>
      <c r="E259" s="213"/>
      <c r="F259" s="113"/>
      <c r="G259" s="217"/>
      <c r="H259" s="217"/>
      <c r="I259" s="217"/>
      <c r="J259" s="217"/>
      <c r="K259" s="217"/>
      <c r="L259" s="217"/>
      <c r="M259" s="217"/>
      <c r="N259" s="217"/>
      <c r="O259" s="217"/>
      <c r="P259" s="217"/>
      <c r="Q259" s="217"/>
      <c r="R259" s="217"/>
      <c r="S259" s="217"/>
      <c r="T259" s="217"/>
      <c r="U259" s="217"/>
      <c r="V259" s="217"/>
      <c r="W259" s="217"/>
      <c r="X259" s="217"/>
      <c r="Y259" s="217"/>
      <c r="Z259" s="217"/>
      <c r="AA259" s="88"/>
      <c r="AB259" s="89"/>
    </row>
    <row r="260" spans="1:29" ht="26.25" customHeight="1">
      <c r="A260" s="102"/>
      <c r="B260" s="214"/>
      <c r="C260" s="215"/>
      <c r="D260" s="215"/>
      <c r="E260" s="216"/>
      <c r="F260" s="114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90"/>
      <c r="AB260" s="91"/>
    </row>
    <row r="261" spans="1:29" ht="26.25" customHeight="1">
      <c r="A261" s="28"/>
      <c r="B261" s="29"/>
      <c r="C261" s="29"/>
      <c r="D261" s="29"/>
      <c r="E261" s="29"/>
      <c r="F261" s="28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27"/>
      <c r="Z261" s="27"/>
      <c r="AA261" s="26"/>
      <c r="AB261" s="26"/>
    </row>
    <row r="262" spans="1:29" ht="26.25" customHeight="1">
      <c r="A262" s="92" t="s">
        <v>9</v>
      </c>
      <c r="B262" s="93"/>
      <c r="C262" s="64" t="s">
        <v>21</v>
      </c>
      <c r="D262" s="64"/>
      <c r="E262" s="64"/>
      <c r="F262" s="64"/>
      <c r="G262" s="98"/>
      <c r="H262" s="61" t="s">
        <v>15</v>
      </c>
      <c r="I262" s="61"/>
      <c r="J262" s="64" t="s">
        <v>20</v>
      </c>
      <c r="K262" s="64"/>
      <c r="L262" s="64"/>
      <c r="M262" s="64"/>
      <c r="N262" s="64"/>
      <c r="O262" s="98"/>
      <c r="P262" s="61" t="s">
        <v>29</v>
      </c>
      <c r="Q262" s="61"/>
      <c r="R262" s="61"/>
      <c r="S262" s="61"/>
      <c r="T262" s="64" t="s">
        <v>26</v>
      </c>
      <c r="U262" s="64"/>
      <c r="V262" s="64"/>
      <c r="W262" s="67" t="s">
        <v>23</v>
      </c>
      <c r="X262" s="68"/>
      <c r="Y262" s="73" t="s">
        <v>34</v>
      </c>
      <c r="Z262" s="73"/>
      <c r="AA262" s="73"/>
      <c r="AB262" s="74"/>
    </row>
    <row r="263" spans="1:29" ht="26.25" customHeight="1">
      <c r="A263" s="94"/>
      <c r="B263" s="95"/>
      <c r="C263" s="65"/>
      <c r="D263" s="65"/>
      <c r="E263" s="65"/>
      <c r="F263" s="65"/>
      <c r="G263" s="99"/>
      <c r="H263" s="62"/>
      <c r="I263" s="62"/>
      <c r="J263" s="65"/>
      <c r="K263" s="65"/>
      <c r="L263" s="65"/>
      <c r="M263" s="65"/>
      <c r="N263" s="65"/>
      <c r="O263" s="99"/>
      <c r="P263" s="62"/>
      <c r="Q263" s="62"/>
      <c r="R263" s="62"/>
      <c r="S263" s="62"/>
      <c r="T263" s="65"/>
      <c r="U263" s="65"/>
      <c r="V263" s="65"/>
      <c r="W263" s="69"/>
      <c r="X263" s="70"/>
      <c r="Y263" s="75"/>
      <c r="Z263" s="75"/>
      <c r="AA263" s="75"/>
      <c r="AB263" s="76"/>
    </row>
    <row r="264" spans="1:29" ht="26.25" customHeight="1">
      <c r="A264" s="96"/>
      <c r="B264" s="97"/>
      <c r="C264" s="66"/>
      <c r="D264" s="66"/>
      <c r="E264" s="66"/>
      <c r="F264" s="66"/>
      <c r="G264" s="100"/>
      <c r="H264" s="63"/>
      <c r="I264" s="63"/>
      <c r="J264" s="66"/>
      <c r="K264" s="66"/>
      <c r="L264" s="66"/>
      <c r="M264" s="66"/>
      <c r="N264" s="66"/>
      <c r="O264" s="100"/>
      <c r="P264" s="63"/>
      <c r="Q264" s="63"/>
      <c r="R264" s="63"/>
      <c r="S264" s="63"/>
      <c r="T264" s="66"/>
      <c r="U264" s="66"/>
      <c r="V264" s="66"/>
      <c r="W264" s="71"/>
      <c r="X264" s="72"/>
      <c r="Y264" s="77"/>
      <c r="Z264" s="77"/>
      <c r="AA264" s="77"/>
      <c r="AB264" s="78"/>
    </row>
    <row r="265" spans="1:29" ht="26.25" customHeight="1">
      <c r="A265" s="165" t="s">
        <v>22</v>
      </c>
      <c r="B265" s="165"/>
      <c r="C265" s="165"/>
      <c r="D265" s="165"/>
      <c r="E265" s="165"/>
      <c r="F265" s="165"/>
      <c r="G265" s="165"/>
      <c r="H265" s="165"/>
      <c r="I265" s="165"/>
      <c r="J265" s="165"/>
      <c r="K265" s="165"/>
      <c r="L265" s="165"/>
      <c r="M265" s="1"/>
      <c r="N265" s="1"/>
      <c r="O265" s="1"/>
      <c r="P265" s="2"/>
      <c r="T265" s="227" t="str">
        <f>IF(T241="","",T241+1)</f>
        <v/>
      </c>
      <c r="U265" s="227"/>
      <c r="V265" s="227"/>
      <c r="W265" s="227"/>
      <c r="X265" s="227"/>
      <c r="Y265" s="227"/>
      <c r="Z265" s="227"/>
      <c r="AA265" s="207" t="str">
        <f>IF(T265="","",T265)</f>
        <v/>
      </c>
      <c r="AB265" s="207"/>
      <c r="AC265" s="21"/>
    </row>
    <row r="266" spans="1:29" ht="26.25" customHeight="1">
      <c r="A266" s="166"/>
      <c r="B266" s="166"/>
      <c r="C266" s="166"/>
      <c r="D266" s="166"/>
      <c r="E266" s="166"/>
      <c r="F266" s="167"/>
      <c r="G266" s="167"/>
      <c r="H266" s="167"/>
      <c r="I266" s="167"/>
      <c r="J266" s="167"/>
      <c r="K266" s="167"/>
      <c r="L266" s="167"/>
      <c r="M266" s="168" t="s">
        <v>5</v>
      </c>
      <c r="N266" s="168"/>
      <c r="O266" s="228" t="str">
        <f>IF(O242="","",O242)</f>
        <v/>
      </c>
      <c r="P266" s="228"/>
      <c r="Q266" s="228"/>
      <c r="R266" s="228"/>
      <c r="S266" s="228"/>
      <c r="T266" s="228"/>
      <c r="U266" s="228"/>
      <c r="V266" s="228"/>
      <c r="W266" s="228"/>
      <c r="X266" s="228"/>
      <c r="Y266" s="228"/>
      <c r="Z266" s="228"/>
      <c r="AA266" s="228"/>
      <c r="AB266" s="228"/>
    </row>
    <row r="267" spans="1:29" ht="26.25" customHeight="1">
      <c r="A267" s="170" t="s">
        <v>6</v>
      </c>
      <c r="B267" s="171"/>
      <c r="C267" s="171"/>
      <c r="D267" s="171"/>
      <c r="E267" s="172"/>
      <c r="F267" s="176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8"/>
      <c r="S267" s="177"/>
      <c r="T267" s="177"/>
      <c r="U267" s="177"/>
      <c r="V267" s="177"/>
      <c r="W267" s="177"/>
      <c r="X267" s="177"/>
      <c r="Y267" s="177"/>
      <c r="Z267" s="177"/>
      <c r="AA267" s="177"/>
      <c r="AB267" s="179"/>
    </row>
    <row r="268" spans="1:29" ht="26.25" customHeight="1" thickBot="1">
      <c r="A268" s="173"/>
      <c r="B268" s="174"/>
      <c r="C268" s="174"/>
      <c r="D268" s="174"/>
      <c r="E268" s="175"/>
      <c r="F268" s="180"/>
      <c r="G268" s="181"/>
      <c r="H268" s="181"/>
      <c r="I268" s="181"/>
      <c r="J268" s="181"/>
      <c r="K268" s="181"/>
      <c r="L268" s="181"/>
      <c r="M268" s="181"/>
      <c r="N268" s="181"/>
      <c r="O268" s="181"/>
      <c r="P268" s="181"/>
      <c r="Q268" s="181"/>
      <c r="R268" s="182"/>
      <c r="S268" s="181"/>
      <c r="T268" s="181"/>
      <c r="U268" s="181"/>
      <c r="V268" s="181"/>
      <c r="W268" s="181"/>
      <c r="X268" s="181"/>
      <c r="Y268" s="181"/>
      <c r="Z268" s="181"/>
      <c r="AA268" s="181"/>
      <c r="AB268" s="183"/>
    </row>
    <row r="269" spans="1:29" ht="26.25" customHeight="1" thickTop="1">
      <c r="A269" s="154" t="s">
        <v>7</v>
      </c>
      <c r="B269" s="155"/>
      <c r="C269" s="155"/>
      <c r="D269" s="155"/>
      <c r="E269" s="155"/>
      <c r="F269" s="155"/>
      <c r="G269" s="155"/>
      <c r="H269" s="155"/>
      <c r="I269" s="155"/>
      <c r="J269" s="155"/>
      <c r="K269" s="155"/>
      <c r="L269" s="156"/>
      <c r="M269" s="12">
        <v>1</v>
      </c>
      <c r="N269" s="188"/>
      <c r="O269" s="188"/>
      <c r="P269" s="188"/>
      <c r="Q269" s="188"/>
      <c r="R269" s="188"/>
      <c r="S269" s="188"/>
      <c r="T269" s="189"/>
      <c r="U269" s="17">
        <v>3</v>
      </c>
      <c r="V269" s="192"/>
      <c r="W269" s="192"/>
      <c r="X269" s="192"/>
      <c r="Y269" s="192"/>
      <c r="Z269" s="192"/>
      <c r="AA269" s="192"/>
      <c r="AB269" s="193"/>
    </row>
    <row r="270" spans="1:29" ht="26.25" customHeight="1" thickBot="1">
      <c r="A270" s="160" t="s">
        <v>18</v>
      </c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2"/>
      <c r="M270" s="3">
        <v>2</v>
      </c>
      <c r="N270" s="190"/>
      <c r="O270" s="190"/>
      <c r="P270" s="190"/>
      <c r="Q270" s="190"/>
      <c r="R270" s="190"/>
      <c r="S270" s="190"/>
      <c r="T270" s="191"/>
      <c r="U270" s="3">
        <v>4</v>
      </c>
      <c r="V270" s="181"/>
      <c r="W270" s="181"/>
      <c r="X270" s="181"/>
      <c r="Y270" s="181"/>
      <c r="Z270" s="181"/>
      <c r="AA270" s="181"/>
      <c r="AB270" s="183"/>
    </row>
    <row r="271" spans="1:29" ht="26.25" customHeight="1" thickTop="1">
      <c r="A271" s="137" t="s">
        <v>16</v>
      </c>
      <c r="B271" s="138"/>
      <c r="C271" s="138"/>
      <c r="D271" s="138"/>
      <c r="E271" s="139"/>
      <c r="F271" s="5" t="s">
        <v>8</v>
      </c>
      <c r="G271" s="147" t="s">
        <v>141</v>
      </c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1"/>
      <c r="W271" s="148" t="s">
        <v>28</v>
      </c>
      <c r="X271" s="149"/>
      <c r="Y271" s="150"/>
      <c r="Z271" s="151" t="s">
        <v>25</v>
      </c>
      <c r="AA271" s="151"/>
      <c r="AB271" s="152"/>
    </row>
    <row r="272" spans="1:29" ht="26.25" customHeight="1">
      <c r="A272" s="142" t="s">
        <v>10</v>
      </c>
      <c r="B272" s="143"/>
      <c r="C272" s="143"/>
      <c r="D272" s="143"/>
      <c r="E272" s="153"/>
      <c r="F272" s="6">
        <v>1</v>
      </c>
      <c r="G272" s="194"/>
      <c r="H272" s="195"/>
      <c r="I272" s="197"/>
      <c r="J272" s="197"/>
      <c r="K272" s="197"/>
      <c r="L272" s="197"/>
      <c r="M272" s="197"/>
      <c r="N272" s="197"/>
      <c r="O272" s="197"/>
      <c r="P272" s="197"/>
      <c r="Q272" s="197"/>
      <c r="R272" s="197"/>
      <c r="S272" s="197"/>
      <c r="T272" s="197"/>
      <c r="U272" s="197"/>
      <c r="V272" s="198"/>
      <c r="W272" s="46" t="str">
        <f>IF(I272="","",VLOOKUP(I272,'リスト1(PC入力用)'!$C$2:$E$169,2,FALSE))</f>
        <v/>
      </c>
      <c r="X272" s="47" t="str">
        <f>IF(I272="","",VLOOKUP(I272,'リスト1(PC入力用)'!$C$2:$E$169,3,FALSE))</f>
        <v/>
      </c>
      <c r="Y272" s="22" t="str">
        <f>IF(X272="","",W272+X272)</f>
        <v/>
      </c>
      <c r="Z272" s="201" t="str">
        <f>IF(Y272="","",_xlfn.IFS(Y272=2,"対策の必要なし",Y272=3,"現時点では必要なし",Y272=4,"何らかの対策が必要",Y272=5,"優先的な対策が必要",Y272=6,"即座に対策が必要"))</f>
        <v/>
      </c>
      <c r="AA272" s="202"/>
      <c r="AB272" s="203"/>
    </row>
    <row r="273" spans="1:28" ht="26.25" customHeight="1">
      <c r="A273" s="115" t="s">
        <v>19</v>
      </c>
      <c r="B273" s="116"/>
      <c r="C273" s="116"/>
      <c r="D273" s="116"/>
      <c r="E273" s="135"/>
      <c r="F273" s="6">
        <v>2</v>
      </c>
      <c r="G273" s="194"/>
      <c r="H273" s="195"/>
      <c r="I273" s="197"/>
      <c r="J273" s="197"/>
      <c r="K273" s="197"/>
      <c r="L273" s="197"/>
      <c r="M273" s="197"/>
      <c r="N273" s="197"/>
      <c r="O273" s="197"/>
      <c r="P273" s="197"/>
      <c r="Q273" s="197"/>
      <c r="R273" s="197"/>
      <c r="S273" s="197"/>
      <c r="T273" s="197"/>
      <c r="U273" s="197"/>
      <c r="V273" s="198"/>
      <c r="W273" s="46" t="str">
        <f>IF(I273="","",VLOOKUP(I273,'リスト1(PC入力用)'!$C$2:$E$169,2,FALSE))</f>
        <v/>
      </c>
      <c r="X273" s="47" t="str">
        <f>IF(I273="","",VLOOKUP(I273,'リスト1(PC入力用)'!$C$2:$E$169,3,FALSE))</f>
        <v/>
      </c>
      <c r="Y273" s="22" t="str">
        <f>IF(X273="","",W273+X273)</f>
        <v/>
      </c>
      <c r="Z273" s="201" t="str">
        <f t="shared" ref="Z273:Z274" si="11">IF(Y273="","",_xlfn.IFS(Y273=2,"対策の必要なし",Y273=3,"現時点では必要なし",Y273=4,"何らかの対策が必要",Y273=5,"優先的な対策が必要",Y273=6,"即座に対策が必要"))</f>
        <v/>
      </c>
      <c r="AA273" s="202"/>
      <c r="AB273" s="203"/>
    </row>
    <row r="274" spans="1:28" ht="26.25" customHeight="1" thickBot="1">
      <c r="A274" s="117"/>
      <c r="B274" s="118"/>
      <c r="C274" s="118"/>
      <c r="D274" s="118"/>
      <c r="E274" s="136"/>
      <c r="F274" s="7">
        <v>3</v>
      </c>
      <c r="G274" s="182"/>
      <c r="H274" s="196"/>
      <c r="I274" s="199"/>
      <c r="J274" s="199"/>
      <c r="K274" s="199"/>
      <c r="L274" s="199"/>
      <c r="M274" s="199"/>
      <c r="N274" s="199"/>
      <c r="O274" s="199"/>
      <c r="P274" s="199"/>
      <c r="Q274" s="199"/>
      <c r="R274" s="199"/>
      <c r="S274" s="199"/>
      <c r="T274" s="199"/>
      <c r="U274" s="199"/>
      <c r="V274" s="200"/>
      <c r="W274" s="46" t="str">
        <f>IF(I274="","",VLOOKUP(I274,'リスト1(PC入力用)'!$C$2:$E$169,2,FALSE))</f>
        <v/>
      </c>
      <c r="X274" s="47" t="str">
        <f>IF(I274="","",VLOOKUP(I274,'リスト1(PC入力用)'!$C$2:$E$169,3,FALSE))</f>
        <v/>
      </c>
      <c r="Y274" s="23" t="str">
        <f>IF(X274="","",W274+X274)</f>
        <v/>
      </c>
      <c r="Z274" s="201" t="str">
        <f t="shared" si="11"/>
        <v/>
      </c>
      <c r="AA274" s="202"/>
      <c r="AB274" s="203"/>
    </row>
    <row r="275" spans="1:28" ht="26.25" customHeight="1" thickTop="1">
      <c r="A275" s="137" t="s">
        <v>17</v>
      </c>
      <c r="B275" s="138"/>
      <c r="C275" s="138"/>
      <c r="D275" s="138"/>
      <c r="E275" s="139"/>
      <c r="F275" s="8" t="s">
        <v>8</v>
      </c>
      <c r="G275" s="11" t="s">
        <v>30</v>
      </c>
      <c r="H275" s="225" t="s">
        <v>23</v>
      </c>
      <c r="I275" s="226"/>
      <c r="J275" s="226"/>
      <c r="K275" s="147" t="s">
        <v>24</v>
      </c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  <c r="AA275" s="140"/>
      <c r="AB275" s="141"/>
    </row>
    <row r="276" spans="1:28" ht="26.25" customHeight="1">
      <c r="A276" s="142" t="s">
        <v>33</v>
      </c>
      <c r="B276" s="143"/>
      <c r="C276" s="143"/>
      <c r="D276" s="143"/>
      <c r="E276" s="143"/>
      <c r="F276" s="9"/>
      <c r="G276" s="34" t="str">
        <f>IF(F276="","",VLOOKUP(F276,F272:Y274,20,FALSE))</f>
        <v/>
      </c>
      <c r="H276" s="219" t="str">
        <f>IF(F276="","",VLOOKUP(F276,F272:AB274,21,FALSE))</f>
        <v/>
      </c>
      <c r="I276" s="220"/>
      <c r="J276" s="221"/>
      <c r="K276" s="194"/>
      <c r="L276" s="195"/>
      <c r="M276" s="186"/>
      <c r="N276" s="184"/>
      <c r="O276" s="184"/>
      <c r="P276" s="184"/>
      <c r="Q276" s="184"/>
      <c r="R276" s="184"/>
      <c r="S276" s="184"/>
      <c r="T276" s="187"/>
      <c r="U276" s="184"/>
      <c r="V276" s="184"/>
      <c r="W276" s="184"/>
      <c r="X276" s="184"/>
      <c r="Y276" s="184"/>
      <c r="Z276" s="184"/>
      <c r="AA276" s="184"/>
      <c r="AB276" s="185"/>
    </row>
    <row r="277" spans="1:28" ht="26.25" customHeight="1">
      <c r="A277" s="115" t="s">
        <v>31</v>
      </c>
      <c r="B277" s="116"/>
      <c r="C277" s="116"/>
      <c r="D277" s="116"/>
      <c r="E277" s="116"/>
      <c r="F277" s="9"/>
      <c r="G277" s="34" t="str">
        <f>IF(F277="","",VLOOKUP(F277,F272:Y274,20,FALSE))</f>
        <v/>
      </c>
      <c r="H277" s="219" t="str">
        <f>IF(F277="","",VLOOKUP(F277,F272:AB274,21,FALSE))</f>
        <v/>
      </c>
      <c r="I277" s="220"/>
      <c r="J277" s="221"/>
      <c r="K277" s="194"/>
      <c r="L277" s="195"/>
      <c r="M277" s="186"/>
      <c r="N277" s="184"/>
      <c r="O277" s="184"/>
      <c r="P277" s="184"/>
      <c r="Q277" s="184"/>
      <c r="R277" s="184"/>
      <c r="S277" s="184"/>
      <c r="T277" s="187"/>
      <c r="U277" s="184"/>
      <c r="V277" s="184"/>
      <c r="W277" s="184"/>
      <c r="X277" s="184"/>
      <c r="Y277" s="184"/>
      <c r="Z277" s="184"/>
      <c r="AA277" s="184"/>
      <c r="AB277" s="185"/>
    </row>
    <row r="278" spans="1:28" ht="26.25" customHeight="1" thickBot="1">
      <c r="A278" s="117"/>
      <c r="B278" s="118"/>
      <c r="C278" s="118"/>
      <c r="D278" s="118"/>
      <c r="E278" s="118"/>
      <c r="F278" s="10"/>
      <c r="G278" s="34" t="str">
        <f>IF(F278="","",VLOOKUP(F278,F272:Y274,20,FALSE))</f>
        <v/>
      </c>
      <c r="H278" s="222" t="str">
        <f>IF(F278="","",VLOOKUP(F278,F272:AB274,21,FALSE))</f>
        <v/>
      </c>
      <c r="I278" s="223"/>
      <c r="J278" s="224"/>
      <c r="K278" s="182"/>
      <c r="L278" s="196"/>
      <c r="M278" s="204"/>
      <c r="N278" s="181"/>
      <c r="O278" s="181"/>
      <c r="P278" s="181"/>
      <c r="Q278" s="181"/>
      <c r="R278" s="181"/>
      <c r="S278" s="181"/>
      <c r="T278" s="205"/>
      <c r="U278" s="184"/>
      <c r="V278" s="184"/>
      <c r="W278" s="184"/>
      <c r="X278" s="184"/>
      <c r="Y278" s="184"/>
      <c r="Z278" s="184"/>
      <c r="AA278" s="184"/>
      <c r="AB278" s="185"/>
    </row>
    <row r="279" spans="1:28" ht="26.25" customHeight="1" thickTop="1">
      <c r="A279" s="123" t="s">
        <v>13</v>
      </c>
      <c r="B279" s="124"/>
      <c r="C279" s="124"/>
      <c r="D279" s="124"/>
      <c r="E279" s="124"/>
      <c r="F279" s="229"/>
      <c r="G279" s="230"/>
      <c r="H279" s="230"/>
      <c r="I279" s="230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0"/>
      <c r="U279" s="230"/>
      <c r="V279" s="230"/>
      <c r="W279" s="230"/>
      <c r="X279" s="230"/>
      <c r="Y279" s="131" t="s">
        <v>35</v>
      </c>
      <c r="Z279" s="131"/>
      <c r="AA279" s="131"/>
      <c r="AB279" s="132"/>
    </row>
    <row r="280" spans="1:28" ht="26.25" customHeight="1" thickBot="1">
      <c r="A280" s="125"/>
      <c r="B280" s="126"/>
      <c r="C280" s="126"/>
      <c r="D280" s="126"/>
      <c r="E280" s="126"/>
      <c r="F280" s="231"/>
      <c r="G280" s="232"/>
      <c r="H280" s="232"/>
      <c r="I280" s="232"/>
      <c r="J280" s="232"/>
      <c r="K280" s="232"/>
      <c r="L280" s="232"/>
      <c r="M280" s="232"/>
      <c r="N280" s="232"/>
      <c r="O280" s="232"/>
      <c r="P280" s="232"/>
      <c r="Q280" s="232"/>
      <c r="R280" s="232"/>
      <c r="S280" s="232"/>
      <c r="T280" s="232"/>
      <c r="U280" s="232"/>
      <c r="V280" s="232"/>
      <c r="W280" s="232"/>
      <c r="X280" s="232"/>
      <c r="Y280" s="133"/>
      <c r="Z280" s="133"/>
      <c r="AA280" s="133"/>
      <c r="AB280" s="134"/>
    </row>
    <row r="281" spans="1:28" ht="26.25" customHeight="1" thickTop="1">
      <c r="A281" s="101" t="s">
        <v>11</v>
      </c>
      <c r="B281" s="208" t="str">
        <f>IF(B257="","",B257)</f>
        <v/>
      </c>
      <c r="C281" s="209"/>
      <c r="D281" s="209"/>
      <c r="E281" s="210"/>
      <c r="F281" s="112" t="s">
        <v>12</v>
      </c>
      <c r="G281" s="14" t="s">
        <v>14</v>
      </c>
      <c r="H281" s="15">
        <v>2</v>
      </c>
      <c r="I281" s="13">
        <v>3</v>
      </c>
      <c r="J281" s="15">
        <v>4</v>
      </c>
      <c r="K281" s="15">
        <v>5</v>
      </c>
      <c r="L281" s="16">
        <v>6</v>
      </c>
      <c r="M281" s="16">
        <v>7</v>
      </c>
      <c r="N281" s="16">
        <v>8</v>
      </c>
      <c r="O281" s="16">
        <v>9</v>
      </c>
      <c r="P281" s="16">
        <v>10</v>
      </c>
      <c r="Q281" s="15">
        <v>11</v>
      </c>
      <c r="R281" s="16">
        <v>12</v>
      </c>
      <c r="S281" s="16">
        <v>13</v>
      </c>
      <c r="T281" s="16">
        <v>14</v>
      </c>
      <c r="U281" s="16">
        <v>15</v>
      </c>
      <c r="V281" s="16">
        <v>16</v>
      </c>
      <c r="W281" s="16">
        <v>17</v>
      </c>
      <c r="X281" s="16">
        <v>18</v>
      </c>
      <c r="Y281" s="16">
        <v>19</v>
      </c>
      <c r="Z281" s="18">
        <v>20</v>
      </c>
      <c r="AA281" s="86"/>
      <c r="AB281" s="87"/>
    </row>
    <row r="282" spans="1:28" ht="26.25" customHeight="1">
      <c r="A282" s="101"/>
      <c r="B282" s="211"/>
      <c r="C282" s="212"/>
      <c r="D282" s="212"/>
      <c r="E282" s="213"/>
      <c r="F282" s="113"/>
      <c r="G282" s="217"/>
      <c r="H282" s="217"/>
      <c r="I282" s="217"/>
      <c r="J282" s="217"/>
      <c r="K282" s="217"/>
      <c r="L282" s="217"/>
      <c r="M282" s="217"/>
      <c r="N282" s="217"/>
      <c r="O282" s="217"/>
      <c r="P282" s="217"/>
      <c r="Q282" s="217"/>
      <c r="R282" s="217"/>
      <c r="S282" s="217"/>
      <c r="T282" s="217"/>
      <c r="U282" s="217"/>
      <c r="V282" s="217"/>
      <c r="W282" s="217"/>
      <c r="X282" s="217"/>
      <c r="Y282" s="217"/>
      <c r="Z282" s="217"/>
      <c r="AA282" s="88"/>
      <c r="AB282" s="89"/>
    </row>
    <row r="283" spans="1:28" ht="26.25" customHeight="1">
      <c r="A283" s="101"/>
      <c r="B283" s="211"/>
      <c r="C283" s="212"/>
      <c r="D283" s="212"/>
      <c r="E283" s="213"/>
      <c r="F283" s="113"/>
      <c r="G283" s="217"/>
      <c r="H283" s="217"/>
      <c r="I283" s="217"/>
      <c r="J283" s="217"/>
      <c r="K283" s="217"/>
      <c r="L283" s="217"/>
      <c r="M283" s="217"/>
      <c r="N283" s="217"/>
      <c r="O283" s="217"/>
      <c r="P283" s="217"/>
      <c r="Q283" s="217"/>
      <c r="R283" s="217"/>
      <c r="S283" s="217"/>
      <c r="T283" s="217"/>
      <c r="U283" s="217"/>
      <c r="V283" s="217"/>
      <c r="W283" s="217"/>
      <c r="X283" s="217"/>
      <c r="Y283" s="217"/>
      <c r="Z283" s="217"/>
      <c r="AA283" s="88"/>
      <c r="AB283" s="89"/>
    </row>
    <row r="284" spans="1:28" ht="26.25" customHeight="1">
      <c r="A284" s="102"/>
      <c r="B284" s="214"/>
      <c r="C284" s="215"/>
      <c r="D284" s="215"/>
      <c r="E284" s="216"/>
      <c r="F284" s="114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90"/>
      <c r="AB284" s="91"/>
    </row>
    <row r="285" spans="1:28" ht="26.25" customHeight="1">
      <c r="A285" s="28"/>
      <c r="B285" s="29"/>
      <c r="C285" s="29"/>
      <c r="D285" s="29"/>
      <c r="E285" s="29"/>
      <c r="F285" s="28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27"/>
      <c r="Z285" s="27"/>
      <c r="AA285" s="26"/>
      <c r="AB285" s="26"/>
    </row>
    <row r="286" spans="1:28" ht="26.25" customHeight="1">
      <c r="A286" s="92" t="s">
        <v>9</v>
      </c>
      <c r="B286" s="93"/>
      <c r="C286" s="64" t="s">
        <v>21</v>
      </c>
      <c r="D286" s="64"/>
      <c r="E286" s="64"/>
      <c r="F286" s="64"/>
      <c r="G286" s="98"/>
      <c r="H286" s="61" t="s">
        <v>15</v>
      </c>
      <c r="I286" s="61"/>
      <c r="J286" s="64" t="s">
        <v>20</v>
      </c>
      <c r="K286" s="64"/>
      <c r="L286" s="64"/>
      <c r="M286" s="64"/>
      <c r="N286" s="64"/>
      <c r="O286" s="98"/>
      <c r="P286" s="61" t="s">
        <v>29</v>
      </c>
      <c r="Q286" s="61"/>
      <c r="R286" s="61"/>
      <c r="S286" s="61"/>
      <c r="T286" s="64" t="s">
        <v>26</v>
      </c>
      <c r="U286" s="64"/>
      <c r="V286" s="64"/>
      <c r="W286" s="67" t="s">
        <v>23</v>
      </c>
      <c r="X286" s="68"/>
      <c r="Y286" s="73" t="s">
        <v>34</v>
      </c>
      <c r="Z286" s="73"/>
      <c r="AA286" s="73"/>
      <c r="AB286" s="74"/>
    </row>
    <row r="287" spans="1:28" ht="26.25" customHeight="1">
      <c r="A287" s="94"/>
      <c r="B287" s="95"/>
      <c r="C287" s="65"/>
      <c r="D287" s="65"/>
      <c r="E287" s="65"/>
      <c r="F287" s="65"/>
      <c r="G287" s="99"/>
      <c r="H287" s="62"/>
      <c r="I287" s="62"/>
      <c r="J287" s="65"/>
      <c r="K287" s="65"/>
      <c r="L287" s="65"/>
      <c r="M287" s="65"/>
      <c r="N287" s="65"/>
      <c r="O287" s="99"/>
      <c r="P287" s="62"/>
      <c r="Q287" s="62"/>
      <c r="R287" s="62"/>
      <c r="S287" s="62"/>
      <c r="T287" s="65"/>
      <c r="U287" s="65"/>
      <c r="V287" s="65"/>
      <c r="W287" s="69"/>
      <c r="X287" s="70"/>
      <c r="Y287" s="75"/>
      <c r="Z287" s="75"/>
      <c r="AA287" s="75"/>
      <c r="AB287" s="76"/>
    </row>
    <row r="288" spans="1:28" ht="26.25" customHeight="1">
      <c r="A288" s="96"/>
      <c r="B288" s="97"/>
      <c r="C288" s="66"/>
      <c r="D288" s="66"/>
      <c r="E288" s="66"/>
      <c r="F288" s="66"/>
      <c r="G288" s="100"/>
      <c r="H288" s="63"/>
      <c r="I288" s="63"/>
      <c r="J288" s="66"/>
      <c r="K288" s="66"/>
      <c r="L288" s="66"/>
      <c r="M288" s="66"/>
      <c r="N288" s="66"/>
      <c r="O288" s="100"/>
      <c r="P288" s="63"/>
      <c r="Q288" s="63"/>
      <c r="R288" s="63"/>
      <c r="S288" s="63"/>
      <c r="T288" s="66"/>
      <c r="U288" s="66"/>
      <c r="V288" s="66"/>
      <c r="W288" s="71"/>
      <c r="X288" s="72"/>
      <c r="Y288" s="77"/>
      <c r="Z288" s="77"/>
      <c r="AA288" s="77"/>
      <c r="AB288" s="78"/>
    </row>
    <row r="289" spans="1:29" ht="26.25" customHeight="1">
      <c r="A289" s="165" t="s">
        <v>22</v>
      </c>
      <c r="B289" s="165"/>
      <c r="C289" s="165"/>
      <c r="D289" s="165"/>
      <c r="E289" s="165"/>
      <c r="F289" s="165"/>
      <c r="G289" s="165"/>
      <c r="H289" s="165"/>
      <c r="I289" s="165"/>
      <c r="J289" s="165"/>
      <c r="K289" s="165"/>
      <c r="L289" s="165"/>
      <c r="M289" s="1"/>
      <c r="N289" s="1"/>
      <c r="O289" s="1"/>
      <c r="P289" s="2"/>
      <c r="T289" s="227" t="str">
        <f>IF(T265="","",T265+1)</f>
        <v/>
      </c>
      <c r="U289" s="227"/>
      <c r="V289" s="227"/>
      <c r="W289" s="227"/>
      <c r="X289" s="227"/>
      <c r="Y289" s="227"/>
      <c r="Z289" s="227"/>
      <c r="AA289" s="207" t="str">
        <f>IF(T289="","",T289)</f>
        <v/>
      </c>
      <c r="AB289" s="207"/>
      <c r="AC289" s="21"/>
    </row>
    <row r="290" spans="1:29" ht="26.25" customHeight="1">
      <c r="A290" s="166"/>
      <c r="B290" s="166"/>
      <c r="C290" s="166"/>
      <c r="D290" s="166"/>
      <c r="E290" s="166"/>
      <c r="F290" s="167"/>
      <c r="G290" s="167"/>
      <c r="H290" s="167"/>
      <c r="I290" s="167"/>
      <c r="J290" s="167"/>
      <c r="K290" s="167"/>
      <c r="L290" s="167"/>
      <c r="M290" s="168" t="s">
        <v>5</v>
      </c>
      <c r="N290" s="168"/>
      <c r="O290" s="228" t="str">
        <f>IF(O266="","",O266)</f>
        <v/>
      </c>
      <c r="P290" s="228"/>
      <c r="Q290" s="228"/>
      <c r="R290" s="228"/>
      <c r="S290" s="228"/>
      <c r="T290" s="228"/>
      <c r="U290" s="228"/>
      <c r="V290" s="228"/>
      <c r="W290" s="228"/>
      <c r="X290" s="228"/>
      <c r="Y290" s="228"/>
      <c r="Z290" s="228"/>
      <c r="AA290" s="228"/>
      <c r="AB290" s="228"/>
    </row>
    <row r="291" spans="1:29" ht="26.25" customHeight="1">
      <c r="A291" s="170" t="s">
        <v>6</v>
      </c>
      <c r="B291" s="171"/>
      <c r="C291" s="171"/>
      <c r="D291" s="171"/>
      <c r="E291" s="172"/>
      <c r="F291" s="176"/>
      <c r="G291" s="177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8"/>
      <c r="S291" s="177"/>
      <c r="T291" s="177"/>
      <c r="U291" s="177"/>
      <c r="V291" s="177"/>
      <c r="W291" s="177"/>
      <c r="X291" s="177"/>
      <c r="Y291" s="177"/>
      <c r="Z291" s="177"/>
      <c r="AA291" s="177"/>
      <c r="AB291" s="179"/>
    </row>
    <row r="292" spans="1:29" ht="26.25" customHeight="1" thickBot="1">
      <c r="A292" s="173"/>
      <c r="B292" s="174"/>
      <c r="C292" s="174"/>
      <c r="D292" s="174"/>
      <c r="E292" s="175"/>
      <c r="F292" s="180"/>
      <c r="G292" s="181"/>
      <c r="H292" s="181"/>
      <c r="I292" s="181"/>
      <c r="J292" s="181"/>
      <c r="K292" s="181"/>
      <c r="L292" s="181"/>
      <c r="M292" s="181"/>
      <c r="N292" s="181"/>
      <c r="O292" s="181"/>
      <c r="P292" s="181"/>
      <c r="Q292" s="181"/>
      <c r="R292" s="182"/>
      <c r="S292" s="181"/>
      <c r="T292" s="181"/>
      <c r="U292" s="181"/>
      <c r="V292" s="181"/>
      <c r="W292" s="181"/>
      <c r="X292" s="181"/>
      <c r="Y292" s="181"/>
      <c r="Z292" s="181"/>
      <c r="AA292" s="181"/>
      <c r="AB292" s="183"/>
    </row>
    <row r="293" spans="1:29" ht="26.25" customHeight="1" thickTop="1">
      <c r="A293" s="154" t="s">
        <v>7</v>
      </c>
      <c r="B293" s="155"/>
      <c r="C293" s="155"/>
      <c r="D293" s="155"/>
      <c r="E293" s="155"/>
      <c r="F293" s="155"/>
      <c r="G293" s="155"/>
      <c r="H293" s="155"/>
      <c r="I293" s="155"/>
      <c r="J293" s="155"/>
      <c r="K293" s="155"/>
      <c r="L293" s="156"/>
      <c r="M293" s="12">
        <v>1</v>
      </c>
      <c r="N293" s="188"/>
      <c r="O293" s="188"/>
      <c r="P293" s="188"/>
      <c r="Q293" s="188"/>
      <c r="R293" s="188"/>
      <c r="S293" s="188"/>
      <c r="T293" s="189"/>
      <c r="U293" s="17">
        <v>3</v>
      </c>
      <c r="V293" s="192"/>
      <c r="W293" s="192"/>
      <c r="X293" s="192"/>
      <c r="Y293" s="192"/>
      <c r="Z293" s="192"/>
      <c r="AA293" s="192"/>
      <c r="AB293" s="193"/>
    </row>
    <row r="294" spans="1:29" ht="26.25" customHeight="1" thickBot="1">
      <c r="A294" s="160" t="s">
        <v>18</v>
      </c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2"/>
      <c r="M294" s="3">
        <v>2</v>
      </c>
      <c r="N294" s="190"/>
      <c r="O294" s="190"/>
      <c r="P294" s="190"/>
      <c r="Q294" s="190"/>
      <c r="R294" s="190"/>
      <c r="S294" s="190"/>
      <c r="T294" s="191"/>
      <c r="U294" s="3">
        <v>4</v>
      </c>
      <c r="V294" s="181"/>
      <c r="W294" s="181"/>
      <c r="X294" s="181"/>
      <c r="Y294" s="181"/>
      <c r="Z294" s="181"/>
      <c r="AA294" s="181"/>
      <c r="AB294" s="183"/>
    </row>
    <row r="295" spans="1:29" ht="26.25" customHeight="1" thickTop="1">
      <c r="A295" s="137" t="s">
        <v>16</v>
      </c>
      <c r="B295" s="138"/>
      <c r="C295" s="138"/>
      <c r="D295" s="138"/>
      <c r="E295" s="139"/>
      <c r="F295" s="5" t="s">
        <v>8</v>
      </c>
      <c r="G295" s="147" t="s">
        <v>141</v>
      </c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1"/>
      <c r="W295" s="148" t="s">
        <v>28</v>
      </c>
      <c r="X295" s="149"/>
      <c r="Y295" s="150"/>
      <c r="Z295" s="151" t="s">
        <v>25</v>
      </c>
      <c r="AA295" s="151"/>
      <c r="AB295" s="152"/>
    </row>
    <row r="296" spans="1:29" ht="26.25" customHeight="1">
      <c r="A296" s="142" t="s">
        <v>10</v>
      </c>
      <c r="B296" s="143"/>
      <c r="C296" s="143"/>
      <c r="D296" s="143"/>
      <c r="E296" s="153"/>
      <c r="F296" s="6">
        <v>1</v>
      </c>
      <c r="G296" s="194"/>
      <c r="H296" s="195"/>
      <c r="I296" s="197"/>
      <c r="J296" s="197"/>
      <c r="K296" s="197"/>
      <c r="L296" s="197"/>
      <c r="M296" s="197"/>
      <c r="N296" s="197"/>
      <c r="O296" s="197"/>
      <c r="P296" s="197"/>
      <c r="Q296" s="197"/>
      <c r="R296" s="197"/>
      <c r="S296" s="197"/>
      <c r="T296" s="197"/>
      <c r="U296" s="197"/>
      <c r="V296" s="198"/>
      <c r="W296" s="46" t="str">
        <f>IF(I296="","",VLOOKUP(I296,'リスト1(PC入力用)'!$C$2:$E$169,2,FALSE))</f>
        <v/>
      </c>
      <c r="X296" s="47" t="str">
        <f>IF(I296="","",VLOOKUP(I296,'リスト1(PC入力用)'!$C$2:$E$169,3,FALSE))</f>
        <v/>
      </c>
      <c r="Y296" s="22" t="str">
        <f>IF(X296="","",W296+X296)</f>
        <v/>
      </c>
      <c r="Z296" s="201" t="str">
        <f>IF(Y296="","",_xlfn.IFS(Y296=2,"対策の必要なし",Y296=3,"現時点では必要なし",Y296=4,"何らかの対策が必要",Y296=5,"優先的な対策が必要",Y296=6,"即座に対策が必要"))</f>
        <v/>
      </c>
      <c r="AA296" s="202"/>
      <c r="AB296" s="203"/>
    </row>
    <row r="297" spans="1:29" ht="26.25" customHeight="1">
      <c r="A297" s="115" t="s">
        <v>19</v>
      </c>
      <c r="B297" s="116"/>
      <c r="C297" s="116"/>
      <c r="D297" s="116"/>
      <c r="E297" s="135"/>
      <c r="F297" s="6">
        <v>2</v>
      </c>
      <c r="G297" s="194"/>
      <c r="H297" s="195"/>
      <c r="I297" s="197"/>
      <c r="J297" s="197"/>
      <c r="K297" s="197"/>
      <c r="L297" s="197"/>
      <c r="M297" s="197"/>
      <c r="N297" s="197"/>
      <c r="O297" s="197"/>
      <c r="P297" s="197"/>
      <c r="Q297" s="197"/>
      <c r="R297" s="197"/>
      <c r="S297" s="197"/>
      <c r="T297" s="197"/>
      <c r="U297" s="197"/>
      <c r="V297" s="198"/>
      <c r="W297" s="46" t="str">
        <f>IF(I297="","",VLOOKUP(I297,'リスト1(PC入力用)'!$C$2:$E$169,2,FALSE))</f>
        <v/>
      </c>
      <c r="X297" s="47" t="str">
        <f>IF(I297="","",VLOOKUP(I297,'リスト1(PC入力用)'!$C$2:$E$169,3,FALSE))</f>
        <v/>
      </c>
      <c r="Y297" s="22" t="str">
        <f>IF(X297="","",W297+X297)</f>
        <v/>
      </c>
      <c r="Z297" s="201" t="str">
        <f t="shared" ref="Z297:Z298" si="12">IF(Y297="","",_xlfn.IFS(Y297=2,"対策の必要なし",Y297=3,"現時点では必要なし",Y297=4,"何らかの対策が必要",Y297=5,"優先的な対策が必要",Y297=6,"即座に対策が必要"))</f>
        <v/>
      </c>
      <c r="AA297" s="202"/>
      <c r="AB297" s="203"/>
    </row>
    <row r="298" spans="1:29" ht="26.25" customHeight="1" thickBot="1">
      <c r="A298" s="117"/>
      <c r="B298" s="118"/>
      <c r="C298" s="118"/>
      <c r="D298" s="118"/>
      <c r="E298" s="136"/>
      <c r="F298" s="7">
        <v>3</v>
      </c>
      <c r="G298" s="182"/>
      <c r="H298" s="196"/>
      <c r="I298" s="199"/>
      <c r="J298" s="199"/>
      <c r="K298" s="199"/>
      <c r="L298" s="199"/>
      <c r="M298" s="199"/>
      <c r="N298" s="199"/>
      <c r="O298" s="199"/>
      <c r="P298" s="199"/>
      <c r="Q298" s="199"/>
      <c r="R298" s="199"/>
      <c r="S298" s="199"/>
      <c r="T298" s="199"/>
      <c r="U298" s="199"/>
      <c r="V298" s="200"/>
      <c r="W298" s="46" t="str">
        <f>IF(I298="","",VLOOKUP(I298,'リスト1(PC入力用)'!$C$2:$E$169,2,FALSE))</f>
        <v/>
      </c>
      <c r="X298" s="47" t="str">
        <f>IF(I298="","",VLOOKUP(I298,'リスト1(PC入力用)'!$C$2:$E$169,3,FALSE))</f>
        <v/>
      </c>
      <c r="Y298" s="23" t="str">
        <f>IF(X298="","",W298+X298)</f>
        <v/>
      </c>
      <c r="Z298" s="201" t="str">
        <f t="shared" si="12"/>
        <v/>
      </c>
      <c r="AA298" s="202"/>
      <c r="AB298" s="203"/>
    </row>
    <row r="299" spans="1:29" ht="26.25" customHeight="1" thickTop="1">
      <c r="A299" s="137" t="s">
        <v>17</v>
      </c>
      <c r="B299" s="138"/>
      <c r="C299" s="138"/>
      <c r="D299" s="138"/>
      <c r="E299" s="139"/>
      <c r="F299" s="8" t="s">
        <v>8</v>
      </c>
      <c r="G299" s="11" t="s">
        <v>30</v>
      </c>
      <c r="H299" s="225" t="s">
        <v>23</v>
      </c>
      <c r="I299" s="226"/>
      <c r="J299" s="226"/>
      <c r="K299" s="147" t="s">
        <v>24</v>
      </c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  <c r="AA299" s="140"/>
      <c r="AB299" s="141"/>
    </row>
    <row r="300" spans="1:29" ht="26.25" customHeight="1">
      <c r="A300" s="142" t="s">
        <v>33</v>
      </c>
      <c r="B300" s="143"/>
      <c r="C300" s="143"/>
      <c r="D300" s="143"/>
      <c r="E300" s="143"/>
      <c r="F300" s="9"/>
      <c r="G300" s="34" t="str">
        <f>IF(F300="","",VLOOKUP(F300,F296:Y298,20,FALSE))</f>
        <v/>
      </c>
      <c r="H300" s="219" t="str">
        <f>IF(F300="","",VLOOKUP(F300,F296:AB298,21,FALSE))</f>
        <v/>
      </c>
      <c r="I300" s="220"/>
      <c r="J300" s="221"/>
      <c r="K300" s="194"/>
      <c r="L300" s="195"/>
      <c r="M300" s="186"/>
      <c r="N300" s="184"/>
      <c r="O300" s="184"/>
      <c r="P300" s="184"/>
      <c r="Q300" s="184"/>
      <c r="R300" s="184"/>
      <c r="S300" s="184"/>
      <c r="T300" s="187"/>
      <c r="U300" s="184"/>
      <c r="V300" s="184"/>
      <c r="W300" s="184"/>
      <c r="X300" s="184"/>
      <c r="Y300" s="184"/>
      <c r="Z300" s="184"/>
      <c r="AA300" s="184"/>
      <c r="AB300" s="185"/>
    </row>
    <row r="301" spans="1:29" ht="26.25" customHeight="1">
      <c r="A301" s="115" t="s">
        <v>31</v>
      </c>
      <c r="B301" s="116"/>
      <c r="C301" s="116"/>
      <c r="D301" s="116"/>
      <c r="E301" s="116"/>
      <c r="F301" s="9"/>
      <c r="G301" s="34" t="str">
        <f>IF(F301="","",VLOOKUP(F301,F296:Y298,20,FALSE))</f>
        <v/>
      </c>
      <c r="H301" s="219" t="str">
        <f>IF(F301="","",VLOOKUP(F301,F296:AB298,21,FALSE))</f>
        <v/>
      </c>
      <c r="I301" s="220"/>
      <c r="J301" s="221"/>
      <c r="K301" s="194"/>
      <c r="L301" s="195"/>
      <c r="M301" s="186"/>
      <c r="N301" s="184"/>
      <c r="O301" s="184"/>
      <c r="P301" s="184"/>
      <c r="Q301" s="184"/>
      <c r="R301" s="184"/>
      <c r="S301" s="184"/>
      <c r="T301" s="187"/>
      <c r="U301" s="184"/>
      <c r="V301" s="184"/>
      <c r="W301" s="184"/>
      <c r="X301" s="184"/>
      <c r="Y301" s="184"/>
      <c r="Z301" s="184"/>
      <c r="AA301" s="184"/>
      <c r="AB301" s="185"/>
    </row>
    <row r="302" spans="1:29" ht="26.25" customHeight="1" thickBot="1">
      <c r="A302" s="117"/>
      <c r="B302" s="118"/>
      <c r="C302" s="118"/>
      <c r="D302" s="118"/>
      <c r="E302" s="118"/>
      <c r="F302" s="10"/>
      <c r="G302" s="34" t="str">
        <f>IF(F302="","",VLOOKUP(F302,F296:Y298,20,FALSE))</f>
        <v/>
      </c>
      <c r="H302" s="222" t="str">
        <f>IF(F302="","",VLOOKUP(F302,F296:AB298,21,FALSE))</f>
        <v/>
      </c>
      <c r="I302" s="223"/>
      <c r="J302" s="224"/>
      <c r="K302" s="182"/>
      <c r="L302" s="196"/>
      <c r="M302" s="204"/>
      <c r="N302" s="181"/>
      <c r="O302" s="181"/>
      <c r="P302" s="181"/>
      <c r="Q302" s="181"/>
      <c r="R302" s="181"/>
      <c r="S302" s="181"/>
      <c r="T302" s="205"/>
      <c r="U302" s="184"/>
      <c r="V302" s="184"/>
      <c r="W302" s="184"/>
      <c r="X302" s="184"/>
      <c r="Y302" s="184"/>
      <c r="Z302" s="184"/>
      <c r="AA302" s="184"/>
      <c r="AB302" s="185"/>
    </row>
    <row r="303" spans="1:29" ht="26.25" customHeight="1" thickTop="1">
      <c r="A303" s="123" t="s">
        <v>13</v>
      </c>
      <c r="B303" s="124"/>
      <c r="C303" s="124"/>
      <c r="D303" s="124"/>
      <c r="E303" s="124"/>
      <c r="F303" s="229"/>
      <c r="G303" s="230"/>
      <c r="H303" s="230"/>
      <c r="I303" s="230"/>
      <c r="J303" s="230"/>
      <c r="K303" s="230"/>
      <c r="L303" s="230"/>
      <c r="M303" s="230"/>
      <c r="N303" s="230"/>
      <c r="O303" s="230"/>
      <c r="P303" s="230"/>
      <c r="Q303" s="230"/>
      <c r="R303" s="230"/>
      <c r="S303" s="230"/>
      <c r="T303" s="230"/>
      <c r="U303" s="230"/>
      <c r="V303" s="230"/>
      <c r="W303" s="230"/>
      <c r="X303" s="230"/>
      <c r="Y303" s="131" t="s">
        <v>35</v>
      </c>
      <c r="Z303" s="131"/>
      <c r="AA303" s="131"/>
      <c r="AB303" s="132"/>
    </row>
    <row r="304" spans="1:29" ht="26.25" customHeight="1" thickBot="1">
      <c r="A304" s="125"/>
      <c r="B304" s="126"/>
      <c r="C304" s="126"/>
      <c r="D304" s="126"/>
      <c r="E304" s="126"/>
      <c r="F304" s="231"/>
      <c r="G304" s="232"/>
      <c r="H304" s="232"/>
      <c r="I304" s="232"/>
      <c r="J304" s="232"/>
      <c r="K304" s="232"/>
      <c r="L304" s="232"/>
      <c r="M304" s="232"/>
      <c r="N304" s="232"/>
      <c r="O304" s="232"/>
      <c r="P304" s="232"/>
      <c r="Q304" s="232"/>
      <c r="R304" s="232"/>
      <c r="S304" s="232"/>
      <c r="T304" s="232"/>
      <c r="U304" s="232"/>
      <c r="V304" s="232"/>
      <c r="W304" s="232"/>
      <c r="X304" s="232"/>
      <c r="Y304" s="133"/>
      <c r="Z304" s="133"/>
      <c r="AA304" s="133"/>
      <c r="AB304" s="134"/>
    </row>
    <row r="305" spans="1:29" ht="26.25" customHeight="1" thickTop="1">
      <c r="A305" s="101" t="s">
        <v>11</v>
      </c>
      <c r="B305" s="208" t="str">
        <f>IF(B281="","",B281)</f>
        <v/>
      </c>
      <c r="C305" s="209"/>
      <c r="D305" s="209"/>
      <c r="E305" s="210"/>
      <c r="F305" s="112" t="s">
        <v>12</v>
      </c>
      <c r="G305" s="14" t="s">
        <v>14</v>
      </c>
      <c r="H305" s="15">
        <v>2</v>
      </c>
      <c r="I305" s="13">
        <v>3</v>
      </c>
      <c r="J305" s="15">
        <v>4</v>
      </c>
      <c r="K305" s="15">
        <v>5</v>
      </c>
      <c r="L305" s="16">
        <v>6</v>
      </c>
      <c r="M305" s="16">
        <v>7</v>
      </c>
      <c r="N305" s="16">
        <v>8</v>
      </c>
      <c r="O305" s="16">
        <v>9</v>
      </c>
      <c r="P305" s="16">
        <v>10</v>
      </c>
      <c r="Q305" s="15">
        <v>11</v>
      </c>
      <c r="R305" s="16">
        <v>12</v>
      </c>
      <c r="S305" s="16">
        <v>13</v>
      </c>
      <c r="T305" s="16">
        <v>14</v>
      </c>
      <c r="U305" s="16">
        <v>15</v>
      </c>
      <c r="V305" s="16">
        <v>16</v>
      </c>
      <c r="W305" s="16">
        <v>17</v>
      </c>
      <c r="X305" s="16">
        <v>18</v>
      </c>
      <c r="Y305" s="16">
        <v>19</v>
      </c>
      <c r="Z305" s="18">
        <v>20</v>
      </c>
      <c r="AA305" s="86"/>
      <c r="AB305" s="87"/>
    </row>
    <row r="306" spans="1:29" ht="26.25" customHeight="1">
      <c r="A306" s="101"/>
      <c r="B306" s="211"/>
      <c r="C306" s="212"/>
      <c r="D306" s="212"/>
      <c r="E306" s="213"/>
      <c r="F306" s="113"/>
      <c r="G306" s="217"/>
      <c r="H306" s="217"/>
      <c r="I306" s="217"/>
      <c r="J306" s="217"/>
      <c r="K306" s="217"/>
      <c r="L306" s="217"/>
      <c r="M306" s="217"/>
      <c r="N306" s="217"/>
      <c r="O306" s="217"/>
      <c r="P306" s="217"/>
      <c r="Q306" s="217"/>
      <c r="R306" s="217"/>
      <c r="S306" s="217"/>
      <c r="T306" s="217"/>
      <c r="U306" s="217"/>
      <c r="V306" s="217"/>
      <c r="W306" s="217"/>
      <c r="X306" s="217"/>
      <c r="Y306" s="217"/>
      <c r="Z306" s="217"/>
      <c r="AA306" s="88"/>
      <c r="AB306" s="89"/>
    </row>
    <row r="307" spans="1:29" ht="26.25" customHeight="1">
      <c r="A307" s="101"/>
      <c r="B307" s="211"/>
      <c r="C307" s="212"/>
      <c r="D307" s="212"/>
      <c r="E307" s="213"/>
      <c r="F307" s="113"/>
      <c r="G307" s="217"/>
      <c r="H307" s="217"/>
      <c r="I307" s="217"/>
      <c r="J307" s="217"/>
      <c r="K307" s="217"/>
      <c r="L307" s="217"/>
      <c r="M307" s="217"/>
      <c r="N307" s="217"/>
      <c r="O307" s="217"/>
      <c r="P307" s="217"/>
      <c r="Q307" s="217"/>
      <c r="R307" s="217"/>
      <c r="S307" s="217"/>
      <c r="T307" s="217"/>
      <c r="U307" s="217"/>
      <c r="V307" s="217"/>
      <c r="W307" s="217"/>
      <c r="X307" s="217"/>
      <c r="Y307" s="217"/>
      <c r="Z307" s="217"/>
      <c r="AA307" s="88"/>
      <c r="AB307" s="89"/>
    </row>
    <row r="308" spans="1:29" ht="26.25" customHeight="1">
      <c r="A308" s="102"/>
      <c r="B308" s="214"/>
      <c r="C308" s="215"/>
      <c r="D308" s="215"/>
      <c r="E308" s="216"/>
      <c r="F308" s="114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90"/>
      <c r="AB308" s="91"/>
    </row>
    <row r="309" spans="1:29" ht="26.25" customHeight="1">
      <c r="A309" s="28"/>
      <c r="B309" s="29"/>
      <c r="C309" s="29"/>
      <c r="D309" s="29"/>
      <c r="E309" s="29"/>
      <c r="F309" s="28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27"/>
      <c r="Z309" s="27"/>
      <c r="AA309" s="26"/>
      <c r="AB309" s="26"/>
    </row>
    <row r="310" spans="1:29" ht="26.25" customHeight="1">
      <c r="A310" s="92" t="s">
        <v>9</v>
      </c>
      <c r="B310" s="93"/>
      <c r="C310" s="64" t="s">
        <v>21</v>
      </c>
      <c r="D310" s="64"/>
      <c r="E310" s="64"/>
      <c r="F310" s="64"/>
      <c r="G310" s="98"/>
      <c r="H310" s="61" t="s">
        <v>15</v>
      </c>
      <c r="I310" s="61"/>
      <c r="J310" s="64" t="s">
        <v>20</v>
      </c>
      <c r="K310" s="64"/>
      <c r="L310" s="64"/>
      <c r="M310" s="64"/>
      <c r="N310" s="64"/>
      <c r="O310" s="98"/>
      <c r="P310" s="61" t="s">
        <v>29</v>
      </c>
      <c r="Q310" s="61"/>
      <c r="R310" s="61"/>
      <c r="S310" s="61"/>
      <c r="T310" s="64" t="s">
        <v>26</v>
      </c>
      <c r="U310" s="64"/>
      <c r="V310" s="64"/>
      <c r="W310" s="67" t="s">
        <v>23</v>
      </c>
      <c r="X310" s="68"/>
      <c r="Y310" s="73" t="s">
        <v>34</v>
      </c>
      <c r="Z310" s="73"/>
      <c r="AA310" s="73"/>
      <c r="AB310" s="74"/>
    </row>
    <row r="311" spans="1:29" ht="26.25" customHeight="1">
      <c r="A311" s="94"/>
      <c r="B311" s="95"/>
      <c r="C311" s="65"/>
      <c r="D311" s="65"/>
      <c r="E311" s="65"/>
      <c r="F311" s="65"/>
      <c r="G311" s="99"/>
      <c r="H311" s="62"/>
      <c r="I311" s="62"/>
      <c r="J311" s="65"/>
      <c r="K311" s="65"/>
      <c r="L311" s="65"/>
      <c r="M311" s="65"/>
      <c r="N311" s="65"/>
      <c r="O311" s="99"/>
      <c r="P311" s="62"/>
      <c r="Q311" s="62"/>
      <c r="R311" s="62"/>
      <c r="S311" s="62"/>
      <c r="T311" s="65"/>
      <c r="U311" s="65"/>
      <c r="V311" s="65"/>
      <c r="W311" s="69"/>
      <c r="X311" s="70"/>
      <c r="Y311" s="75"/>
      <c r="Z311" s="75"/>
      <c r="AA311" s="75"/>
      <c r="AB311" s="76"/>
    </row>
    <row r="312" spans="1:29" ht="26.25" customHeight="1">
      <c r="A312" s="96"/>
      <c r="B312" s="97"/>
      <c r="C312" s="66"/>
      <c r="D312" s="66"/>
      <c r="E312" s="66"/>
      <c r="F312" s="66"/>
      <c r="G312" s="100"/>
      <c r="H312" s="63"/>
      <c r="I312" s="63"/>
      <c r="J312" s="66"/>
      <c r="K312" s="66"/>
      <c r="L312" s="66"/>
      <c r="M312" s="66"/>
      <c r="N312" s="66"/>
      <c r="O312" s="100"/>
      <c r="P312" s="63"/>
      <c r="Q312" s="63"/>
      <c r="R312" s="63"/>
      <c r="S312" s="63"/>
      <c r="T312" s="66"/>
      <c r="U312" s="66"/>
      <c r="V312" s="66"/>
      <c r="W312" s="71"/>
      <c r="X312" s="72"/>
      <c r="Y312" s="77"/>
      <c r="Z312" s="77"/>
      <c r="AA312" s="77"/>
      <c r="AB312" s="78"/>
    </row>
    <row r="313" spans="1:29" ht="26.25" customHeight="1">
      <c r="A313" s="165" t="s">
        <v>22</v>
      </c>
      <c r="B313" s="165"/>
      <c r="C313" s="165"/>
      <c r="D313" s="165"/>
      <c r="E313" s="165"/>
      <c r="F313" s="165"/>
      <c r="G313" s="165"/>
      <c r="H313" s="165"/>
      <c r="I313" s="165"/>
      <c r="J313" s="165"/>
      <c r="K313" s="165"/>
      <c r="L313" s="165"/>
      <c r="M313" s="1"/>
      <c r="N313" s="1"/>
      <c r="O313" s="1"/>
      <c r="P313" s="2"/>
      <c r="T313" s="227" t="str">
        <f>IF(T289="","",T289+1)</f>
        <v/>
      </c>
      <c r="U313" s="227"/>
      <c r="V313" s="227"/>
      <c r="W313" s="227"/>
      <c r="X313" s="227"/>
      <c r="Y313" s="227"/>
      <c r="Z313" s="227"/>
      <c r="AA313" s="207" t="str">
        <f>IF(T313="","",T313)</f>
        <v/>
      </c>
      <c r="AB313" s="207"/>
      <c r="AC313" s="21"/>
    </row>
    <row r="314" spans="1:29" ht="26.25" customHeight="1">
      <c r="A314" s="166"/>
      <c r="B314" s="166"/>
      <c r="C314" s="166"/>
      <c r="D314" s="166"/>
      <c r="E314" s="166"/>
      <c r="F314" s="167"/>
      <c r="G314" s="167"/>
      <c r="H314" s="167"/>
      <c r="I314" s="167"/>
      <c r="J314" s="167"/>
      <c r="K314" s="167"/>
      <c r="L314" s="167"/>
      <c r="M314" s="168" t="s">
        <v>5</v>
      </c>
      <c r="N314" s="168"/>
      <c r="O314" s="228" t="str">
        <f>IF(O290="","",O290)</f>
        <v/>
      </c>
      <c r="P314" s="228"/>
      <c r="Q314" s="228"/>
      <c r="R314" s="228"/>
      <c r="S314" s="228"/>
      <c r="T314" s="228"/>
      <c r="U314" s="228"/>
      <c r="V314" s="228"/>
      <c r="W314" s="228"/>
      <c r="X314" s="228"/>
      <c r="Y314" s="228"/>
      <c r="Z314" s="228"/>
      <c r="AA314" s="228"/>
      <c r="AB314" s="228"/>
    </row>
    <row r="315" spans="1:29" ht="26.25" customHeight="1">
      <c r="A315" s="170" t="s">
        <v>6</v>
      </c>
      <c r="B315" s="171"/>
      <c r="C315" s="171"/>
      <c r="D315" s="171"/>
      <c r="E315" s="172"/>
      <c r="F315" s="176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8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9"/>
    </row>
    <row r="316" spans="1:29" ht="26.25" customHeight="1" thickBot="1">
      <c r="A316" s="173"/>
      <c r="B316" s="174"/>
      <c r="C316" s="174"/>
      <c r="D316" s="174"/>
      <c r="E316" s="175"/>
      <c r="F316" s="180"/>
      <c r="G316" s="181"/>
      <c r="H316" s="181"/>
      <c r="I316" s="181"/>
      <c r="J316" s="181"/>
      <c r="K316" s="181"/>
      <c r="L316" s="181"/>
      <c r="M316" s="181"/>
      <c r="N316" s="181"/>
      <c r="O316" s="181"/>
      <c r="P316" s="181"/>
      <c r="Q316" s="181"/>
      <c r="R316" s="182"/>
      <c r="S316" s="181"/>
      <c r="T316" s="181"/>
      <c r="U316" s="181"/>
      <c r="V316" s="181"/>
      <c r="W316" s="181"/>
      <c r="X316" s="181"/>
      <c r="Y316" s="181"/>
      <c r="Z316" s="181"/>
      <c r="AA316" s="181"/>
      <c r="AB316" s="183"/>
    </row>
    <row r="317" spans="1:29" ht="26.25" customHeight="1" thickTop="1">
      <c r="A317" s="154" t="s">
        <v>7</v>
      </c>
      <c r="B317" s="155"/>
      <c r="C317" s="155"/>
      <c r="D317" s="155"/>
      <c r="E317" s="155"/>
      <c r="F317" s="155"/>
      <c r="G317" s="155"/>
      <c r="H317" s="155"/>
      <c r="I317" s="155"/>
      <c r="J317" s="155"/>
      <c r="K317" s="155"/>
      <c r="L317" s="156"/>
      <c r="M317" s="12">
        <v>1</v>
      </c>
      <c r="N317" s="188"/>
      <c r="O317" s="188"/>
      <c r="P317" s="188"/>
      <c r="Q317" s="188"/>
      <c r="R317" s="188"/>
      <c r="S317" s="188"/>
      <c r="T317" s="189"/>
      <c r="U317" s="17">
        <v>3</v>
      </c>
      <c r="V317" s="192"/>
      <c r="W317" s="192"/>
      <c r="X317" s="192"/>
      <c r="Y317" s="192"/>
      <c r="Z317" s="192"/>
      <c r="AA317" s="192"/>
      <c r="AB317" s="193"/>
    </row>
    <row r="318" spans="1:29" ht="26.25" customHeight="1" thickBot="1">
      <c r="A318" s="160" t="s">
        <v>18</v>
      </c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2"/>
      <c r="M318" s="3">
        <v>2</v>
      </c>
      <c r="N318" s="190"/>
      <c r="O318" s="190"/>
      <c r="P318" s="190"/>
      <c r="Q318" s="190"/>
      <c r="R318" s="190"/>
      <c r="S318" s="190"/>
      <c r="T318" s="191"/>
      <c r="U318" s="3">
        <v>4</v>
      </c>
      <c r="V318" s="181"/>
      <c r="W318" s="181"/>
      <c r="X318" s="181"/>
      <c r="Y318" s="181"/>
      <c r="Z318" s="181"/>
      <c r="AA318" s="181"/>
      <c r="AB318" s="183"/>
    </row>
    <row r="319" spans="1:29" ht="26.25" customHeight="1" thickTop="1">
      <c r="A319" s="137" t="s">
        <v>16</v>
      </c>
      <c r="B319" s="138"/>
      <c r="C319" s="138"/>
      <c r="D319" s="138"/>
      <c r="E319" s="139"/>
      <c r="F319" s="5" t="s">
        <v>8</v>
      </c>
      <c r="G319" s="147" t="s">
        <v>141</v>
      </c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1"/>
      <c r="W319" s="148" t="s">
        <v>28</v>
      </c>
      <c r="X319" s="149"/>
      <c r="Y319" s="150"/>
      <c r="Z319" s="151" t="s">
        <v>25</v>
      </c>
      <c r="AA319" s="151"/>
      <c r="AB319" s="152"/>
    </row>
    <row r="320" spans="1:29" ht="26.25" customHeight="1">
      <c r="A320" s="142" t="s">
        <v>10</v>
      </c>
      <c r="B320" s="143"/>
      <c r="C320" s="143"/>
      <c r="D320" s="143"/>
      <c r="E320" s="153"/>
      <c r="F320" s="6">
        <v>1</v>
      </c>
      <c r="G320" s="194"/>
      <c r="H320" s="195"/>
      <c r="I320" s="197"/>
      <c r="J320" s="197"/>
      <c r="K320" s="197"/>
      <c r="L320" s="197"/>
      <c r="M320" s="197"/>
      <c r="N320" s="197"/>
      <c r="O320" s="197"/>
      <c r="P320" s="197"/>
      <c r="Q320" s="197"/>
      <c r="R320" s="197"/>
      <c r="S320" s="197"/>
      <c r="T320" s="197"/>
      <c r="U320" s="197"/>
      <c r="V320" s="198"/>
      <c r="W320" s="46" t="str">
        <f>IF(I320="","",VLOOKUP(I320,'リスト1(PC入力用)'!$C$2:$E$169,2,FALSE))</f>
        <v/>
      </c>
      <c r="X320" s="47" t="str">
        <f>IF(I320="","",VLOOKUP(I320,'リスト1(PC入力用)'!$C$2:$E$169,3,FALSE))</f>
        <v/>
      </c>
      <c r="Y320" s="22" t="str">
        <f>IF(X320="","",W320+X320)</f>
        <v/>
      </c>
      <c r="Z320" s="201" t="str">
        <f>IF(Y320="","",_xlfn.IFS(Y320=2,"対策の必要なし",Y320=3,"現時点では必要なし",Y320=4,"何らかの対策が必要",Y320=5,"優先的な対策が必要",Y320=6,"即座に対策が必要"))</f>
        <v/>
      </c>
      <c r="AA320" s="202"/>
      <c r="AB320" s="203"/>
    </row>
    <row r="321" spans="1:28" ht="26.25" customHeight="1">
      <c r="A321" s="115" t="s">
        <v>19</v>
      </c>
      <c r="B321" s="116"/>
      <c r="C321" s="116"/>
      <c r="D321" s="116"/>
      <c r="E321" s="135"/>
      <c r="F321" s="6">
        <v>2</v>
      </c>
      <c r="G321" s="194"/>
      <c r="H321" s="195"/>
      <c r="I321" s="197"/>
      <c r="J321" s="197"/>
      <c r="K321" s="197"/>
      <c r="L321" s="197"/>
      <c r="M321" s="197"/>
      <c r="N321" s="197"/>
      <c r="O321" s="197"/>
      <c r="P321" s="197"/>
      <c r="Q321" s="197"/>
      <c r="R321" s="197"/>
      <c r="S321" s="197"/>
      <c r="T321" s="197"/>
      <c r="U321" s="197"/>
      <c r="V321" s="198"/>
      <c r="W321" s="46" t="str">
        <f>IF(I321="","",VLOOKUP(I321,'リスト1(PC入力用)'!$C$2:$E$169,2,FALSE))</f>
        <v/>
      </c>
      <c r="X321" s="47" t="str">
        <f>IF(I321="","",VLOOKUP(I321,'リスト1(PC入力用)'!$C$2:$E$169,3,FALSE))</f>
        <v/>
      </c>
      <c r="Y321" s="22" t="str">
        <f>IF(X321="","",W321+X321)</f>
        <v/>
      </c>
      <c r="Z321" s="201" t="str">
        <f t="shared" ref="Z321:Z322" si="13">IF(Y321="","",_xlfn.IFS(Y321=2,"対策の必要なし",Y321=3,"現時点では必要なし",Y321=4,"何らかの対策が必要",Y321=5,"優先的な対策が必要",Y321=6,"即座に対策が必要"))</f>
        <v/>
      </c>
      <c r="AA321" s="202"/>
      <c r="AB321" s="203"/>
    </row>
    <row r="322" spans="1:28" ht="26.25" customHeight="1" thickBot="1">
      <c r="A322" s="117"/>
      <c r="B322" s="118"/>
      <c r="C322" s="118"/>
      <c r="D322" s="118"/>
      <c r="E322" s="136"/>
      <c r="F322" s="7">
        <v>3</v>
      </c>
      <c r="G322" s="182"/>
      <c r="H322" s="196"/>
      <c r="I322" s="199"/>
      <c r="J322" s="199"/>
      <c r="K322" s="199"/>
      <c r="L322" s="199"/>
      <c r="M322" s="199"/>
      <c r="N322" s="199"/>
      <c r="O322" s="199"/>
      <c r="P322" s="199"/>
      <c r="Q322" s="199"/>
      <c r="R322" s="199"/>
      <c r="S322" s="199"/>
      <c r="T322" s="199"/>
      <c r="U322" s="199"/>
      <c r="V322" s="200"/>
      <c r="W322" s="46" t="str">
        <f>IF(I322="","",VLOOKUP(I322,'リスト1(PC入力用)'!$C$2:$E$169,2,FALSE))</f>
        <v/>
      </c>
      <c r="X322" s="47" t="str">
        <f>IF(I322="","",VLOOKUP(I322,'リスト1(PC入力用)'!$C$2:$E$169,3,FALSE))</f>
        <v/>
      </c>
      <c r="Y322" s="23" t="str">
        <f>IF(X322="","",W322+X322)</f>
        <v/>
      </c>
      <c r="Z322" s="201" t="str">
        <f t="shared" si="13"/>
        <v/>
      </c>
      <c r="AA322" s="202"/>
      <c r="AB322" s="203"/>
    </row>
    <row r="323" spans="1:28" ht="26.25" customHeight="1" thickTop="1">
      <c r="A323" s="137" t="s">
        <v>17</v>
      </c>
      <c r="B323" s="138"/>
      <c r="C323" s="138"/>
      <c r="D323" s="138"/>
      <c r="E323" s="139"/>
      <c r="F323" s="8" t="s">
        <v>8</v>
      </c>
      <c r="G323" s="11" t="s">
        <v>30</v>
      </c>
      <c r="H323" s="225" t="s">
        <v>23</v>
      </c>
      <c r="I323" s="226"/>
      <c r="J323" s="226"/>
      <c r="K323" s="147" t="s">
        <v>24</v>
      </c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  <c r="AA323" s="140"/>
      <c r="AB323" s="141"/>
    </row>
    <row r="324" spans="1:28" ht="26.25" customHeight="1">
      <c r="A324" s="142" t="s">
        <v>33</v>
      </c>
      <c r="B324" s="143"/>
      <c r="C324" s="143"/>
      <c r="D324" s="143"/>
      <c r="E324" s="143"/>
      <c r="F324" s="9"/>
      <c r="G324" s="34" t="str">
        <f>IF(F324="","",VLOOKUP(F324,F320:Y322,20,FALSE))</f>
        <v/>
      </c>
      <c r="H324" s="219" t="str">
        <f>IF(F324="","",VLOOKUP(F324,F320:AB322,21,FALSE))</f>
        <v/>
      </c>
      <c r="I324" s="220"/>
      <c r="J324" s="221"/>
      <c r="K324" s="194"/>
      <c r="L324" s="195"/>
      <c r="M324" s="186"/>
      <c r="N324" s="184"/>
      <c r="O324" s="184"/>
      <c r="P324" s="184"/>
      <c r="Q324" s="184"/>
      <c r="R324" s="184"/>
      <c r="S324" s="184"/>
      <c r="T324" s="187"/>
      <c r="U324" s="184"/>
      <c r="V324" s="184"/>
      <c r="W324" s="184"/>
      <c r="X324" s="184"/>
      <c r="Y324" s="184"/>
      <c r="Z324" s="184"/>
      <c r="AA324" s="184"/>
      <c r="AB324" s="185"/>
    </row>
    <row r="325" spans="1:28" ht="26.25" customHeight="1">
      <c r="A325" s="115" t="s">
        <v>31</v>
      </c>
      <c r="B325" s="116"/>
      <c r="C325" s="116"/>
      <c r="D325" s="116"/>
      <c r="E325" s="116"/>
      <c r="F325" s="9"/>
      <c r="G325" s="34" t="str">
        <f>IF(F325="","",VLOOKUP(F325,F320:Y322,20,FALSE))</f>
        <v/>
      </c>
      <c r="H325" s="219" t="str">
        <f>IF(F325="","",VLOOKUP(F325,F320:AB322,21,FALSE))</f>
        <v/>
      </c>
      <c r="I325" s="220"/>
      <c r="J325" s="221"/>
      <c r="K325" s="194"/>
      <c r="L325" s="195"/>
      <c r="M325" s="186"/>
      <c r="N325" s="184"/>
      <c r="O325" s="184"/>
      <c r="P325" s="184"/>
      <c r="Q325" s="184"/>
      <c r="R325" s="184"/>
      <c r="S325" s="184"/>
      <c r="T325" s="187"/>
      <c r="U325" s="184"/>
      <c r="V325" s="184"/>
      <c r="W325" s="184"/>
      <c r="X325" s="184"/>
      <c r="Y325" s="184"/>
      <c r="Z325" s="184"/>
      <c r="AA325" s="184"/>
      <c r="AB325" s="185"/>
    </row>
    <row r="326" spans="1:28" ht="26.25" customHeight="1" thickBot="1">
      <c r="A326" s="117"/>
      <c r="B326" s="118"/>
      <c r="C326" s="118"/>
      <c r="D326" s="118"/>
      <c r="E326" s="118"/>
      <c r="F326" s="10"/>
      <c r="G326" s="34" t="str">
        <f>IF(F326="","",VLOOKUP(F326,F320:Y322,20,FALSE))</f>
        <v/>
      </c>
      <c r="H326" s="222" t="str">
        <f>IF(F326="","",VLOOKUP(F326,F320:AB322,21,FALSE))</f>
        <v/>
      </c>
      <c r="I326" s="223"/>
      <c r="J326" s="224"/>
      <c r="K326" s="182"/>
      <c r="L326" s="196"/>
      <c r="M326" s="204"/>
      <c r="N326" s="181"/>
      <c r="O326" s="181"/>
      <c r="P326" s="181"/>
      <c r="Q326" s="181"/>
      <c r="R326" s="181"/>
      <c r="S326" s="181"/>
      <c r="T326" s="205"/>
      <c r="U326" s="184"/>
      <c r="V326" s="184"/>
      <c r="W326" s="184"/>
      <c r="X326" s="184"/>
      <c r="Y326" s="184"/>
      <c r="Z326" s="184"/>
      <c r="AA326" s="184"/>
      <c r="AB326" s="185"/>
    </row>
    <row r="327" spans="1:28" ht="26.25" customHeight="1" thickTop="1">
      <c r="A327" s="123" t="s">
        <v>13</v>
      </c>
      <c r="B327" s="124"/>
      <c r="C327" s="124"/>
      <c r="D327" s="124"/>
      <c r="E327" s="124"/>
      <c r="F327" s="229"/>
      <c r="G327" s="230"/>
      <c r="H327" s="230"/>
      <c r="I327" s="230"/>
      <c r="J327" s="230"/>
      <c r="K327" s="230"/>
      <c r="L327" s="230"/>
      <c r="M327" s="230"/>
      <c r="N327" s="230"/>
      <c r="O327" s="230"/>
      <c r="P327" s="230"/>
      <c r="Q327" s="230"/>
      <c r="R327" s="230"/>
      <c r="S327" s="230"/>
      <c r="T327" s="230"/>
      <c r="U327" s="230"/>
      <c r="V327" s="230"/>
      <c r="W327" s="230"/>
      <c r="X327" s="230"/>
      <c r="Y327" s="131" t="s">
        <v>35</v>
      </c>
      <c r="Z327" s="131"/>
      <c r="AA327" s="131"/>
      <c r="AB327" s="132"/>
    </row>
    <row r="328" spans="1:28" ht="26.25" customHeight="1" thickBot="1">
      <c r="A328" s="125"/>
      <c r="B328" s="126"/>
      <c r="C328" s="126"/>
      <c r="D328" s="126"/>
      <c r="E328" s="126"/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2"/>
      <c r="X328" s="232"/>
      <c r="Y328" s="133"/>
      <c r="Z328" s="133"/>
      <c r="AA328" s="133"/>
      <c r="AB328" s="134"/>
    </row>
    <row r="329" spans="1:28" ht="26.25" customHeight="1" thickTop="1">
      <c r="A329" s="101" t="s">
        <v>11</v>
      </c>
      <c r="B329" s="208" t="str">
        <f>IF(B305="","",B305)</f>
        <v/>
      </c>
      <c r="C329" s="209"/>
      <c r="D329" s="209"/>
      <c r="E329" s="210"/>
      <c r="F329" s="112" t="s">
        <v>12</v>
      </c>
      <c r="G329" s="14" t="s">
        <v>14</v>
      </c>
      <c r="H329" s="15">
        <v>2</v>
      </c>
      <c r="I329" s="13">
        <v>3</v>
      </c>
      <c r="J329" s="15">
        <v>4</v>
      </c>
      <c r="K329" s="15">
        <v>5</v>
      </c>
      <c r="L329" s="16">
        <v>6</v>
      </c>
      <c r="M329" s="16">
        <v>7</v>
      </c>
      <c r="N329" s="16">
        <v>8</v>
      </c>
      <c r="O329" s="16">
        <v>9</v>
      </c>
      <c r="P329" s="16">
        <v>10</v>
      </c>
      <c r="Q329" s="15">
        <v>11</v>
      </c>
      <c r="R329" s="16">
        <v>12</v>
      </c>
      <c r="S329" s="16">
        <v>13</v>
      </c>
      <c r="T329" s="16">
        <v>14</v>
      </c>
      <c r="U329" s="16">
        <v>15</v>
      </c>
      <c r="V329" s="16">
        <v>16</v>
      </c>
      <c r="W329" s="16">
        <v>17</v>
      </c>
      <c r="X329" s="16">
        <v>18</v>
      </c>
      <c r="Y329" s="16">
        <v>19</v>
      </c>
      <c r="Z329" s="18">
        <v>20</v>
      </c>
      <c r="AA329" s="86"/>
      <c r="AB329" s="87"/>
    </row>
    <row r="330" spans="1:28" ht="26.25" customHeight="1">
      <c r="A330" s="101"/>
      <c r="B330" s="211"/>
      <c r="C330" s="212"/>
      <c r="D330" s="212"/>
      <c r="E330" s="213"/>
      <c r="F330" s="113"/>
      <c r="G330" s="217"/>
      <c r="H330" s="217"/>
      <c r="I330" s="217"/>
      <c r="J330" s="217"/>
      <c r="K330" s="217"/>
      <c r="L330" s="217"/>
      <c r="M330" s="217"/>
      <c r="N330" s="217"/>
      <c r="O330" s="217"/>
      <c r="P330" s="217"/>
      <c r="Q330" s="217"/>
      <c r="R330" s="217"/>
      <c r="S330" s="217"/>
      <c r="T330" s="217"/>
      <c r="U330" s="217"/>
      <c r="V330" s="217"/>
      <c r="W330" s="217"/>
      <c r="X330" s="217"/>
      <c r="Y330" s="217"/>
      <c r="Z330" s="217"/>
      <c r="AA330" s="88"/>
      <c r="AB330" s="89"/>
    </row>
    <row r="331" spans="1:28" ht="26.25" customHeight="1">
      <c r="A331" s="101"/>
      <c r="B331" s="211"/>
      <c r="C331" s="212"/>
      <c r="D331" s="212"/>
      <c r="E331" s="213"/>
      <c r="F331" s="113"/>
      <c r="G331" s="217"/>
      <c r="H331" s="217"/>
      <c r="I331" s="217"/>
      <c r="J331" s="217"/>
      <c r="K331" s="217"/>
      <c r="L331" s="217"/>
      <c r="M331" s="217"/>
      <c r="N331" s="217"/>
      <c r="O331" s="217"/>
      <c r="P331" s="217"/>
      <c r="Q331" s="217"/>
      <c r="R331" s="217"/>
      <c r="S331" s="217"/>
      <c r="T331" s="217"/>
      <c r="U331" s="217"/>
      <c r="V331" s="217"/>
      <c r="W331" s="217"/>
      <c r="X331" s="217"/>
      <c r="Y331" s="217"/>
      <c r="Z331" s="217"/>
      <c r="AA331" s="88"/>
      <c r="AB331" s="89"/>
    </row>
    <row r="332" spans="1:28" ht="26.25" customHeight="1">
      <c r="A332" s="102"/>
      <c r="B332" s="214"/>
      <c r="C332" s="215"/>
      <c r="D332" s="215"/>
      <c r="E332" s="216"/>
      <c r="F332" s="114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90"/>
      <c r="AB332" s="91"/>
    </row>
    <row r="333" spans="1:28" ht="26.25" customHeight="1">
      <c r="A333" s="28"/>
      <c r="B333" s="29"/>
      <c r="C333" s="29"/>
      <c r="D333" s="29"/>
      <c r="E333" s="29"/>
      <c r="F333" s="28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27"/>
      <c r="Z333" s="27"/>
      <c r="AA333" s="26"/>
      <c r="AB333" s="26"/>
    </row>
    <row r="334" spans="1:28" ht="26.25" customHeight="1">
      <c r="A334" s="92" t="s">
        <v>9</v>
      </c>
      <c r="B334" s="93"/>
      <c r="C334" s="64" t="s">
        <v>21</v>
      </c>
      <c r="D334" s="64"/>
      <c r="E334" s="64"/>
      <c r="F334" s="64"/>
      <c r="G334" s="98"/>
      <c r="H334" s="61" t="s">
        <v>15</v>
      </c>
      <c r="I334" s="61"/>
      <c r="J334" s="64" t="s">
        <v>20</v>
      </c>
      <c r="K334" s="64"/>
      <c r="L334" s="64"/>
      <c r="M334" s="64"/>
      <c r="N334" s="64"/>
      <c r="O334" s="98"/>
      <c r="P334" s="61" t="s">
        <v>29</v>
      </c>
      <c r="Q334" s="61"/>
      <c r="R334" s="61"/>
      <c r="S334" s="61"/>
      <c r="T334" s="64" t="s">
        <v>26</v>
      </c>
      <c r="U334" s="64"/>
      <c r="V334" s="64"/>
      <c r="W334" s="67" t="s">
        <v>23</v>
      </c>
      <c r="X334" s="68"/>
      <c r="Y334" s="73" t="s">
        <v>34</v>
      </c>
      <c r="Z334" s="73"/>
      <c r="AA334" s="73"/>
      <c r="AB334" s="74"/>
    </row>
    <row r="335" spans="1:28" ht="26.25" customHeight="1">
      <c r="A335" s="94"/>
      <c r="B335" s="95"/>
      <c r="C335" s="65"/>
      <c r="D335" s="65"/>
      <c r="E335" s="65"/>
      <c r="F335" s="65"/>
      <c r="G335" s="99"/>
      <c r="H335" s="62"/>
      <c r="I335" s="62"/>
      <c r="J335" s="65"/>
      <c r="K335" s="65"/>
      <c r="L335" s="65"/>
      <c r="M335" s="65"/>
      <c r="N335" s="65"/>
      <c r="O335" s="99"/>
      <c r="P335" s="62"/>
      <c r="Q335" s="62"/>
      <c r="R335" s="62"/>
      <c r="S335" s="62"/>
      <c r="T335" s="65"/>
      <c r="U335" s="65"/>
      <c r="V335" s="65"/>
      <c r="W335" s="69"/>
      <c r="X335" s="70"/>
      <c r="Y335" s="75"/>
      <c r="Z335" s="75"/>
      <c r="AA335" s="75"/>
      <c r="AB335" s="76"/>
    </row>
    <row r="336" spans="1:28" ht="26.25" customHeight="1">
      <c r="A336" s="96"/>
      <c r="B336" s="97"/>
      <c r="C336" s="66"/>
      <c r="D336" s="66"/>
      <c r="E336" s="66"/>
      <c r="F336" s="66"/>
      <c r="G336" s="100"/>
      <c r="H336" s="63"/>
      <c r="I336" s="63"/>
      <c r="J336" s="66"/>
      <c r="K336" s="66"/>
      <c r="L336" s="66"/>
      <c r="M336" s="66"/>
      <c r="N336" s="66"/>
      <c r="O336" s="100"/>
      <c r="P336" s="63"/>
      <c r="Q336" s="63"/>
      <c r="R336" s="63"/>
      <c r="S336" s="63"/>
      <c r="T336" s="66"/>
      <c r="U336" s="66"/>
      <c r="V336" s="66"/>
      <c r="W336" s="71"/>
      <c r="X336" s="72"/>
      <c r="Y336" s="77"/>
      <c r="Z336" s="77"/>
      <c r="AA336" s="77"/>
      <c r="AB336" s="78"/>
    </row>
    <row r="337" spans="1:29" ht="26.25" customHeight="1">
      <c r="A337" s="165" t="s">
        <v>22</v>
      </c>
      <c r="B337" s="165"/>
      <c r="C337" s="165"/>
      <c r="D337" s="165"/>
      <c r="E337" s="165"/>
      <c r="F337" s="165"/>
      <c r="G337" s="165"/>
      <c r="H337" s="165"/>
      <c r="I337" s="165"/>
      <c r="J337" s="165"/>
      <c r="K337" s="165"/>
      <c r="L337" s="165"/>
      <c r="M337" s="1"/>
      <c r="N337" s="1"/>
      <c r="O337" s="1"/>
      <c r="P337" s="2"/>
      <c r="T337" s="227" t="str">
        <f>IF(T313="","",T313+1)</f>
        <v/>
      </c>
      <c r="U337" s="227"/>
      <c r="V337" s="227"/>
      <c r="W337" s="227"/>
      <c r="X337" s="227"/>
      <c r="Y337" s="227"/>
      <c r="Z337" s="227"/>
      <c r="AA337" s="207" t="str">
        <f>IF(T337="","",T337)</f>
        <v/>
      </c>
      <c r="AB337" s="207"/>
      <c r="AC337" s="21"/>
    </row>
    <row r="338" spans="1:29" ht="26.25" customHeight="1">
      <c r="A338" s="166"/>
      <c r="B338" s="166"/>
      <c r="C338" s="166"/>
      <c r="D338" s="166"/>
      <c r="E338" s="166"/>
      <c r="F338" s="167"/>
      <c r="G338" s="167"/>
      <c r="H338" s="167"/>
      <c r="I338" s="167"/>
      <c r="J338" s="167"/>
      <c r="K338" s="167"/>
      <c r="L338" s="167"/>
      <c r="M338" s="168" t="s">
        <v>5</v>
      </c>
      <c r="N338" s="168"/>
      <c r="O338" s="228" t="str">
        <f>IF(O314="","",O314)</f>
        <v/>
      </c>
      <c r="P338" s="228"/>
      <c r="Q338" s="228"/>
      <c r="R338" s="228"/>
      <c r="S338" s="228"/>
      <c r="T338" s="228"/>
      <c r="U338" s="228"/>
      <c r="V338" s="228"/>
      <c r="W338" s="228"/>
      <c r="X338" s="228"/>
      <c r="Y338" s="228"/>
      <c r="Z338" s="228"/>
      <c r="AA338" s="228"/>
      <c r="AB338" s="228"/>
    </row>
    <row r="339" spans="1:29" ht="26.25" customHeight="1">
      <c r="A339" s="170" t="s">
        <v>6</v>
      </c>
      <c r="B339" s="171"/>
      <c r="C339" s="171"/>
      <c r="D339" s="171"/>
      <c r="E339" s="172"/>
      <c r="F339" s="176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8"/>
      <c r="S339" s="177"/>
      <c r="T339" s="177"/>
      <c r="U339" s="177"/>
      <c r="V339" s="177"/>
      <c r="W339" s="177"/>
      <c r="X339" s="177"/>
      <c r="Y339" s="177"/>
      <c r="Z339" s="177"/>
      <c r="AA339" s="177"/>
      <c r="AB339" s="179"/>
    </row>
    <row r="340" spans="1:29" ht="26.25" customHeight="1" thickBot="1">
      <c r="A340" s="173"/>
      <c r="B340" s="174"/>
      <c r="C340" s="174"/>
      <c r="D340" s="174"/>
      <c r="E340" s="175"/>
      <c r="F340" s="180"/>
      <c r="G340" s="181"/>
      <c r="H340" s="181"/>
      <c r="I340" s="181"/>
      <c r="J340" s="181"/>
      <c r="K340" s="181"/>
      <c r="L340" s="181"/>
      <c r="M340" s="181"/>
      <c r="N340" s="181"/>
      <c r="O340" s="181"/>
      <c r="P340" s="181"/>
      <c r="Q340" s="181"/>
      <c r="R340" s="182"/>
      <c r="S340" s="181"/>
      <c r="T340" s="181"/>
      <c r="U340" s="181"/>
      <c r="V340" s="181"/>
      <c r="W340" s="181"/>
      <c r="X340" s="181"/>
      <c r="Y340" s="181"/>
      <c r="Z340" s="181"/>
      <c r="AA340" s="181"/>
      <c r="AB340" s="183"/>
    </row>
    <row r="341" spans="1:29" ht="26.25" customHeight="1" thickTop="1">
      <c r="A341" s="154" t="s">
        <v>7</v>
      </c>
      <c r="B341" s="155"/>
      <c r="C341" s="155"/>
      <c r="D341" s="155"/>
      <c r="E341" s="155"/>
      <c r="F341" s="155"/>
      <c r="G341" s="155"/>
      <c r="H341" s="155"/>
      <c r="I341" s="155"/>
      <c r="J341" s="155"/>
      <c r="K341" s="155"/>
      <c r="L341" s="156"/>
      <c r="M341" s="12">
        <v>1</v>
      </c>
      <c r="N341" s="188"/>
      <c r="O341" s="188"/>
      <c r="P341" s="188"/>
      <c r="Q341" s="188"/>
      <c r="R341" s="188"/>
      <c r="S341" s="188"/>
      <c r="T341" s="189"/>
      <c r="U341" s="17">
        <v>3</v>
      </c>
      <c r="V341" s="192"/>
      <c r="W341" s="192"/>
      <c r="X341" s="192"/>
      <c r="Y341" s="192"/>
      <c r="Z341" s="192"/>
      <c r="AA341" s="192"/>
      <c r="AB341" s="193"/>
    </row>
    <row r="342" spans="1:29" ht="26.25" customHeight="1" thickBot="1">
      <c r="A342" s="160" t="s">
        <v>18</v>
      </c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2"/>
      <c r="M342" s="3">
        <v>2</v>
      </c>
      <c r="N342" s="190"/>
      <c r="O342" s="190"/>
      <c r="P342" s="190"/>
      <c r="Q342" s="190"/>
      <c r="R342" s="190"/>
      <c r="S342" s="190"/>
      <c r="T342" s="191"/>
      <c r="U342" s="3">
        <v>4</v>
      </c>
      <c r="V342" s="181"/>
      <c r="W342" s="181"/>
      <c r="X342" s="181"/>
      <c r="Y342" s="181"/>
      <c r="Z342" s="181"/>
      <c r="AA342" s="181"/>
      <c r="AB342" s="183"/>
    </row>
    <row r="343" spans="1:29" ht="26.25" customHeight="1" thickTop="1">
      <c r="A343" s="137" t="s">
        <v>16</v>
      </c>
      <c r="B343" s="138"/>
      <c r="C343" s="138"/>
      <c r="D343" s="138"/>
      <c r="E343" s="139"/>
      <c r="F343" s="5" t="s">
        <v>8</v>
      </c>
      <c r="G343" s="147" t="s">
        <v>141</v>
      </c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1"/>
      <c r="W343" s="148" t="s">
        <v>28</v>
      </c>
      <c r="X343" s="149"/>
      <c r="Y343" s="150"/>
      <c r="Z343" s="151" t="s">
        <v>25</v>
      </c>
      <c r="AA343" s="151"/>
      <c r="AB343" s="152"/>
    </row>
    <row r="344" spans="1:29" ht="26.25" customHeight="1">
      <c r="A344" s="142" t="s">
        <v>10</v>
      </c>
      <c r="B344" s="143"/>
      <c r="C344" s="143"/>
      <c r="D344" s="143"/>
      <c r="E344" s="153"/>
      <c r="F344" s="6">
        <v>1</v>
      </c>
      <c r="G344" s="194"/>
      <c r="H344" s="195"/>
      <c r="I344" s="197"/>
      <c r="J344" s="197"/>
      <c r="K344" s="197"/>
      <c r="L344" s="197"/>
      <c r="M344" s="197"/>
      <c r="N344" s="197"/>
      <c r="O344" s="197"/>
      <c r="P344" s="197"/>
      <c r="Q344" s="197"/>
      <c r="R344" s="197"/>
      <c r="S344" s="197"/>
      <c r="T344" s="197"/>
      <c r="U344" s="197"/>
      <c r="V344" s="198"/>
      <c r="W344" s="46" t="str">
        <f>IF(I344="","",VLOOKUP(I344,'リスト1(PC入力用)'!$C$2:$E$169,2,FALSE))</f>
        <v/>
      </c>
      <c r="X344" s="47" t="str">
        <f>IF(I344="","",VLOOKUP(I344,'リスト1(PC入力用)'!$C$2:$E$169,3,FALSE))</f>
        <v/>
      </c>
      <c r="Y344" s="22" t="str">
        <f>IF(X344="","",W344+X344)</f>
        <v/>
      </c>
      <c r="Z344" s="201" t="str">
        <f>IF(Y344="","",_xlfn.IFS(Y344=2,"対策の必要なし",Y344=3,"現時点では必要なし",Y344=4,"何らかの対策が必要",Y344=5,"優先的な対策が必要",Y344=6,"即座に対策が必要"))</f>
        <v/>
      </c>
      <c r="AA344" s="202"/>
      <c r="AB344" s="203"/>
    </row>
    <row r="345" spans="1:29" ht="26.25" customHeight="1">
      <c r="A345" s="115" t="s">
        <v>19</v>
      </c>
      <c r="B345" s="116"/>
      <c r="C345" s="116"/>
      <c r="D345" s="116"/>
      <c r="E345" s="135"/>
      <c r="F345" s="6">
        <v>2</v>
      </c>
      <c r="G345" s="194"/>
      <c r="H345" s="195"/>
      <c r="I345" s="197"/>
      <c r="J345" s="197"/>
      <c r="K345" s="197"/>
      <c r="L345" s="197"/>
      <c r="M345" s="197"/>
      <c r="N345" s="197"/>
      <c r="O345" s="197"/>
      <c r="P345" s="197"/>
      <c r="Q345" s="197"/>
      <c r="R345" s="197"/>
      <c r="S345" s="197"/>
      <c r="T345" s="197"/>
      <c r="U345" s="197"/>
      <c r="V345" s="198"/>
      <c r="W345" s="46" t="str">
        <f>IF(I345="","",VLOOKUP(I345,'リスト1(PC入力用)'!$C$2:$E$169,2,FALSE))</f>
        <v/>
      </c>
      <c r="X345" s="47" t="str">
        <f>IF(I345="","",VLOOKUP(I345,'リスト1(PC入力用)'!$C$2:$E$169,3,FALSE))</f>
        <v/>
      </c>
      <c r="Y345" s="22" t="str">
        <f>IF(X345="","",W345+X345)</f>
        <v/>
      </c>
      <c r="Z345" s="201" t="str">
        <f t="shared" ref="Z345:Z346" si="14">IF(Y345="","",_xlfn.IFS(Y345=2,"対策の必要なし",Y345=3,"現時点では必要なし",Y345=4,"何らかの対策が必要",Y345=5,"優先的な対策が必要",Y345=6,"即座に対策が必要"))</f>
        <v/>
      </c>
      <c r="AA345" s="202"/>
      <c r="AB345" s="203"/>
    </row>
    <row r="346" spans="1:29" ht="26.25" customHeight="1" thickBot="1">
      <c r="A346" s="117"/>
      <c r="B346" s="118"/>
      <c r="C346" s="118"/>
      <c r="D346" s="118"/>
      <c r="E346" s="136"/>
      <c r="F346" s="7">
        <v>3</v>
      </c>
      <c r="G346" s="182"/>
      <c r="H346" s="196"/>
      <c r="I346" s="199"/>
      <c r="J346" s="199"/>
      <c r="K346" s="199"/>
      <c r="L346" s="199"/>
      <c r="M346" s="199"/>
      <c r="N346" s="199"/>
      <c r="O346" s="199"/>
      <c r="P346" s="199"/>
      <c r="Q346" s="199"/>
      <c r="R346" s="199"/>
      <c r="S346" s="199"/>
      <c r="T346" s="199"/>
      <c r="U346" s="199"/>
      <c r="V346" s="200"/>
      <c r="W346" s="46" t="str">
        <f>IF(I346="","",VLOOKUP(I346,'リスト1(PC入力用)'!$C$2:$E$169,2,FALSE))</f>
        <v/>
      </c>
      <c r="X346" s="47" t="str">
        <f>IF(I346="","",VLOOKUP(I346,'リスト1(PC入力用)'!$C$2:$E$169,3,FALSE))</f>
        <v/>
      </c>
      <c r="Y346" s="23" t="str">
        <f>IF(X346="","",W346+X346)</f>
        <v/>
      </c>
      <c r="Z346" s="201" t="str">
        <f t="shared" si="14"/>
        <v/>
      </c>
      <c r="AA346" s="202"/>
      <c r="AB346" s="203"/>
    </row>
    <row r="347" spans="1:29" ht="26.25" customHeight="1" thickTop="1">
      <c r="A347" s="137" t="s">
        <v>17</v>
      </c>
      <c r="B347" s="138"/>
      <c r="C347" s="138"/>
      <c r="D347" s="138"/>
      <c r="E347" s="139"/>
      <c r="F347" s="8" t="s">
        <v>8</v>
      </c>
      <c r="G347" s="11" t="s">
        <v>30</v>
      </c>
      <c r="H347" s="225" t="s">
        <v>23</v>
      </c>
      <c r="I347" s="226"/>
      <c r="J347" s="226"/>
      <c r="K347" s="147" t="s">
        <v>24</v>
      </c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  <c r="AA347" s="140"/>
      <c r="AB347" s="141"/>
    </row>
    <row r="348" spans="1:29" ht="26.25" customHeight="1">
      <c r="A348" s="142" t="s">
        <v>33</v>
      </c>
      <c r="B348" s="143"/>
      <c r="C348" s="143"/>
      <c r="D348" s="143"/>
      <c r="E348" s="143"/>
      <c r="F348" s="9"/>
      <c r="G348" s="34" t="str">
        <f>IF(F348="","",VLOOKUP(F348,F344:Y346,20,FALSE))</f>
        <v/>
      </c>
      <c r="H348" s="219" t="str">
        <f>IF(F348="","",VLOOKUP(F348,F344:AB346,21,FALSE))</f>
        <v/>
      </c>
      <c r="I348" s="220"/>
      <c r="J348" s="221"/>
      <c r="K348" s="194"/>
      <c r="L348" s="195"/>
      <c r="M348" s="186"/>
      <c r="N348" s="184"/>
      <c r="O348" s="184"/>
      <c r="P348" s="184"/>
      <c r="Q348" s="184"/>
      <c r="R348" s="184"/>
      <c r="S348" s="184"/>
      <c r="T348" s="187"/>
      <c r="U348" s="184"/>
      <c r="V348" s="184"/>
      <c r="W348" s="184"/>
      <c r="X348" s="184"/>
      <c r="Y348" s="184"/>
      <c r="Z348" s="184"/>
      <c r="AA348" s="184"/>
      <c r="AB348" s="185"/>
    </row>
    <row r="349" spans="1:29" ht="26.25" customHeight="1">
      <c r="A349" s="115" t="s">
        <v>31</v>
      </c>
      <c r="B349" s="116"/>
      <c r="C349" s="116"/>
      <c r="D349" s="116"/>
      <c r="E349" s="116"/>
      <c r="F349" s="9"/>
      <c r="G349" s="34" t="str">
        <f>IF(F349="","",VLOOKUP(F349,F344:Y346,20,FALSE))</f>
        <v/>
      </c>
      <c r="H349" s="219" t="str">
        <f>IF(F349="","",VLOOKUP(F349,F344:AB346,21,FALSE))</f>
        <v/>
      </c>
      <c r="I349" s="220"/>
      <c r="J349" s="221"/>
      <c r="K349" s="194"/>
      <c r="L349" s="195"/>
      <c r="M349" s="186"/>
      <c r="N349" s="184"/>
      <c r="O349" s="184"/>
      <c r="P349" s="184"/>
      <c r="Q349" s="184"/>
      <c r="R349" s="184"/>
      <c r="S349" s="184"/>
      <c r="T349" s="187"/>
      <c r="U349" s="184"/>
      <c r="V349" s="184"/>
      <c r="W349" s="184"/>
      <c r="X349" s="184"/>
      <c r="Y349" s="184"/>
      <c r="Z349" s="184"/>
      <c r="AA349" s="184"/>
      <c r="AB349" s="185"/>
    </row>
    <row r="350" spans="1:29" ht="26.25" customHeight="1" thickBot="1">
      <c r="A350" s="117"/>
      <c r="B350" s="118"/>
      <c r="C350" s="118"/>
      <c r="D350" s="118"/>
      <c r="E350" s="118"/>
      <c r="F350" s="10"/>
      <c r="G350" s="34" t="str">
        <f>IF(F350="","",VLOOKUP(F350,F344:Y346,20,FALSE))</f>
        <v/>
      </c>
      <c r="H350" s="222" t="str">
        <f>IF(F350="","",VLOOKUP(F350,F344:AB346,21,FALSE))</f>
        <v/>
      </c>
      <c r="I350" s="223"/>
      <c r="J350" s="224"/>
      <c r="K350" s="182"/>
      <c r="L350" s="196"/>
      <c r="M350" s="204"/>
      <c r="N350" s="181"/>
      <c r="O350" s="181"/>
      <c r="P350" s="181"/>
      <c r="Q350" s="181"/>
      <c r="R350" s="181"/>
      <c r="S350" s="181"/>
      <c r="T350" s="205"/>
      <c r="U350" s="184"/>
      <c r="V350" s="184"/>
      <c r="W350" s="184"/>
      <c r="X350" s="184"/>
      <c r="Y350" s="184"/>
      <c r="Z350" s="184"/>
      <c r="AA350" s="184"/>
      <c r="AB350" s="185"/>
    </row>
    <row r="351" spans="1:29" ht="26.25" customHeight="1" thickTop="1">
      <c r="A351" s="123" t="s">
        <v>13</v>
      </c>
      <c r="B351" s="124"/>
      <c r="C351" s="124"/>
      <c r="D351" s="124"/>
      <c r="E351" s="124"/>
      <c r="F351" s="229"/>
      <c r="G351" s="230"/>
      <c r="H351" s="230"/>
      <c r="I351" s="230"/>
      <c r="J351" s="230"/>
      <c r="K351" s="230"/>
      <c r="L351" s="230"/>
      <c r="M351" s="230"/>
      <c r="N351" s="230"/>
      <c r="O351" s="230"/>
      <c r="P351" s="230"/>
      <c r="Q351" s="230"/>
      <c r="R351" s="230"/>
      <c r="S351" s="230"/>
      <c r="T351" s="230"/>
      <c r="U351" s="230"/>
      <c r="V351" s="230"/>
      <c r="W351" s="230"/>
      <c r="X351" s="230"/>
      <c r="Y351" s="131" t="s">
        <v>35</v>
      </c>
      <c r="Z351" s="131"/>
      <c r="AA351" s="131"/>
      <c r="AB351" s="132"/>
    </row>
    <row r="352" spans="1:29" ht="26.25" customHeight="1" thickBot="1">
      <c r="A352" s="125"/>
      <c r="B352" s="126"/>
      <c r="C352" s="126"/>
      <c r="D352" s="126"/>
      <c r="E352" s="126"/>
      <c r="F352" s="231"/>
      <c r="G352" s="232"/>
      <c r="H352" s="232"/>
      <c r="I352" s="232"/>
      <c r="J352" s="232"/>
      <c r="K352" s="232"/>
      <c r="L352" s="232"/>
      <c r="M352" s="232"/>
      <c r="N352" s="232"/>
      <c r="O352" s="232"/>
      <c r="P352" s="232"/>
      <c r="Q352" s="232"/>
      <c r="R352" s="232"/>
      <c r="S352" s="232"/>
      <c r="T352" s="232"/>
      <c r="U352" s="232"/>
      <c r="V352" s="232"/>
      <c r="W352" s="232"/>
      <c r="X352" s="232"/>
      <c r="Y352" s="133"/>
      <c r="Z352" s="133"/>
      <c r="AA352" s="133"/>
      <c r="AB352" s="134"/>
    </row>
    <row r="353" spans="1:29" ht="26.25" customHeight="1" thickTop="1">
      <c r="A353" s="101" t="s">
        <v>11</v>
      </c>
      <c r="B353" s="208" t="str">
        <f>IF(B329="","",B329)</f>
        <v/>
      </c>
      <c r="C353" s="209"/>
      <c r="D353" s="209"/>
      <c r="E353" s="210"/>
      <c r="F353" s="112" t="s">
        <v>12</v>
      </c>
      <c r="G353" s="14" t="s">
        <v>14</v>
      </c>
      <c r="H353" s="15">
        <v>2</v>
      </c>
      <c r="I353" s="13">
        <v>3</v>
      </c>
      <c r="J353" s="15">
        <v>4</v>
      </c>
      <c r="K353" s="15">
        <v>5</v>
      </c>
      <c r="L353" s="16">
        <v>6</v>
      </c>
      <c r="M353" s="16">
        <v>7</v>
      </c>
      <c r="N353" s="16">
        <v>8</v>
      </c>
      <c r="O353" s="16">
        <v>9</v>
      </c>
      <c r="P353" s="16">
        <v>10</v>
      </c>
      <c r="Q353" s="15">
        <v>11</v>
      </c>
      <c r="R353" s="16">
        <v>12</v>
      </c>
      <c r="S353" s="16">
        <v>13</v>
      </c>
      <c r="T353" s="16">
        <v>14</v>
      </c>
      <c r="U353" s="16">
        <v>15</v>
      </c>
      <c r="V353" s="16">
        <v>16</v>
      </c>
      <c r="W353" s="16">
        <v>17</v>
      </c>
      <c r="X353" s="16">
        <v>18</v>
      </c>
      <c r="Y353" s="16">
        <v>19</v>
      </c>
      <c r="Z353" s="18">
        <v>20</v>
      </c>
      <c r="AA353" s="86"/>
      <c r="AB353" s="87"/>
    </row>
    <row r="354" spans="1:29" ht="26.25" customHeight="1">
      <c r="A354" s="101"/>
      <c r="B354" s="211"/>
      <c r="C354" s="212"/>
      <c r="D354" s="212"/>
      <c r="E354" s="213"/>
      <c r="F354" s="113"/>
      <c r="G354" s="217"/>
      <c r="H354" s="217"/>
      <c r="I354" s="217"/>
      <c r="J354" s="217"/>
      <c r="K354" s="217"/>
      <c r="L354" s="217"/>
      <c r="M354" s="217"/>
      <c r="N354" s="217"/>
      <c r="O354" s="217"/>
      <c r="P354" s="217"/>
      <c r="Q354" s="217"/>
      <c r="R354" s="217"/>
      <c r="S354" s="217"/>
      <c r="T354" s="217"/>
      <c r="U354" s="217"/>
      <c r="V354" s="217"/>
      <c r="W354" s="217"/>
      <c r="X354" s="217"/>
      <c r="Y354" s="217"/>
      <c r="Z354" s="217"/>
      <c r="AA354" s="88"/>
      <c r="AB354" s="89"/>
    </row>
    <row r="355" spans="1:29" ht="26.25" customHeight="1">
      <c r="A355" s="101"/>
      <c r="B355" s="211"/>
      <c r="C355" s="212"/>
      <c r="D355" s="212"/>
      <c r="E355" s="213"/>
      <c r="F355" s="113"/>
      <c r="G355" s="217"/>
      <c r="H355" s="217"/>
      <c r="I355" s="217"/>
      <c r="J355" s="217"/>
      <c r="K355" s="217"/>
      <c r="L355" s="217"/>
      <c r="M355" s="217"/>
      <c r="N355" s="217"/>
      <c r="O355" s="217"/>
      <c r="P355" s="217"/>
      <c r="Q355" s="217"/>
      <c r="R355" s="217"/>
      <c r="S355" s="217"/>
      <c r="T355" s="217"/>
      <c r="U355" s="217"/>
      <c r="V355" s="217"/>
      <c r="W355" s="217"/>
      <c r="X355" s="217"/>
      <c r="Y355" s="217"/>
      <c r="Z355" s="217"/>
      <c r="AA355" s="88"/>
      <c r="AB355" s="89"/>
    </row>
    <row r="356" spans="1:29" ht="26.25" customHeight="1">
      <c r="A356" s="102"/>
      <c r="B356" s="214"/>
      <c r="C356" s="215"/>
      <c r="D356" s="215"/>
      <c r="E356" s="216"/>
      <c r="F356" s="114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90"/>
      <c r="AB356" s="91"/>
    </row>
    <row r="357" spans="1:29" ht="26.25" customHeight="1">
      <c r="A357" s="28"/>
      <c r="B357" s="29"/>
      <c r="C357" s="29"/>
      <c r="D357" s="29"/>
      <c r="E357" s="29"/>
      <c r="F357" s="28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27"/>
      <c r="Z357" s="27"/>
      <c r="AA357" s="26"/>
      <c r="AB357" s="26"/>
    </row>
    <row r="358" spans="1:29" ht="26.25" customHeight="1">
      <c r="A358" s="92" t="s">
        <v>9</v>
      </c>
      <c r="B358" s="93"/>
      <c r="C358" s="64" t="s">
        <v>21</v>
      </c>
      <c r="D358" s="64"/>
      <c r="E358" s="64"/>
      <c r="F358" s="64"/>
      <c r="G358" s="98"/>
      <c r="H358" s="61" t="s">
        <v>15</v>
      </c>
      <c r="I358" s="61"/>
      <c r="J358" s="64" t="s">
        <v>20</v>
      </c>
      <c r="K358" s="64"/>
      <c r="L358" s="64"/>
      <c r="M358" s="64"/>
      <c r="N358" s="64"/>
      <c r="O358" s="98"/>
      <c r="P358" s="61" t="s">
        <v>29</v>
      </c>
      <c r="Q358" s="61"/>
      <c r="R358" s="61"/>
      <c r="S358" s="61"/>
      <c r="T358" s="64" t="s">
        <v>26</v>
      </c>
      <c r="U358" s="64"/>
      <c r="V358" s="64"/>
      <c r="W358" s="67" t="s">
        <v>23</v>
      </c>
      <c r="X358" s="68"/>
      <c r="Y358" s="73" t="s">
        <v>34</v>
      </c>
      <c r="Z358" s="73"/>
      <c r="AA358" s="73"/>
      <c r="AB358" s="74"/>
    </row>
    <row r="359" spans="1:29" ht="26.25" customHeight="1">
      <c r="A359" s="94"/>
      <c r="B359" s="95"/>
      <c r="C359" s="65"/>
      <c r="D359" s="65"/>
      <c r="E359" s="65"/>
      <c r="F359" s="65"/>
      <c r="G359" s="99"/>
      <c r="H359" s="62"/>
      <c r="I359" s="62"/>
      <c r="J359" s="65"/>
      <c r="K359" s="65"/>
      <c r="L359" s="65"/>
      <c r="M359" s="65"/>
      <c r="N359" s="65"/>
      <c r="O359" s="99"/>
      <c r="P359" s="62"/>
      <c r="Q359" s="62"/>
      <c r="R359" s="62"/>
      <c r="S359" s="62"/>
      <c r="T359" s="65"/>
      <c r="U359" s="65"/>
      <c r="V359" s="65"/>
      <c r="W359" s="69"/>
      <c r="X359" s="70"/>
      <c r="Y359" s="75"/>
      <c r="Z359" s="75"/>
      <c r="AA359" s="75"/>
      <c r="AB359" s="76"/>
    </row>
    <row r="360" spans="1:29" ht="26.25" customHeight="1">
      <c r="A360" s="96"/>
      <c r="B360" s="97"/>
      <c r="C360" s="66"/>
      <c r="D360" s="66"/>
      <c r="E360" s="66"/>
      <c r="F360" s="66"/>
      <c r="G360" s="100"/>
      <c r="H360" s="63"/>
      <c r="I360" s="63"/>
      <c r="J360" s="66"/>
      <c r="K360" s="66"/>
      <c r="L360" s="66"/>
      <c r="M360" s="66"/>
      <c r="N360" s="66"/>
      <c r="O360" s="100"/>
      <c r="P360" s="63"/>
      <c r="Q360" s="63"/>
      <c r="R360" s="63"/>
      <c r="S360" s="63"/>
      <c r="T360" s="66"/>
      <c r="U360" s="66"/>
      <c r="V360" s="66"/>
      <c r="W360" s="71"/>
      <c r="X360" s="72"/>
      <c r="Y360" s="77"/>
      <c r="Z360" s="77"/>
      <c r="AA360" s="77"/>
      <c r="AB360" s="78"/>
    </row>
    <row r="361" spans="1:29" ht="26.25" customHeight="1">
      <c r="A361" s="165" t="s">
        <v>22</v>
      </c>
      <c r="B361" s="165"/>
      <c r="C361" s="165"/>
      <c r="D361" s="165"/>
      <c r="E361" s="165"/>
      <c r="F361" s="165"/>
      <c r="G361" s="165"/>
      <c r="H361" s="165"/>
      <c r="I361" s="165"/>
      <c r="J361" s="165"/>
      <c r="K361" s="165"/>
      <c r="L361" s="165"/>
      <c r="M361" s="1"/>
      <c r="N361" s="1"/>
      <c r="O361" s="1"/>
      <c r="P361" s="2"/>
      <c r="T361" s="227" t="str">
        <f>IF(T337="","",T337+1)</f>
        <v/>
      </c>
      <c r="U361" s="227"/>
      <c r="V361" s="227"/>
      <c r="W361" s="227"/>
      <c r="X361" s="227"/>
      <c r="Y361" s="227"/>
      <c r="Z361" s="227"/>
      <c r="AA361" s="207" t="str">
        <f>IF(T361="","",T361)</f>
        <v/>
      </c>
      <c r="AB361" s="207"/>
      <c r="AC361" s="21"/>
    </row>
    <row r="362" spans="1:29" ht="26.25" customHeight="1">
      <c r="A362" s="166"/>
      <c r="B362" s="166"/>
      <c r="C362" s="166"/>
      <c r="D362" s="166"/>
      <c r="E362" s="166"/>
      <c r="F362" s="167"/>
      <c r="G362" s="167"/>
      <c r="H362" s="167"/>
      <c r="I362" s="167"/>
      <c r="J362" s="167"/>
      <c r="K362" s="167"/>
      <c r="L362" s="167"/>
      <c r="M362" s="168" t="s">
        <v>5</v>
      </c>
      <c r="N362" s="168"/>
      <c r="O362" s="228" t="str">
        <f>IF(O338="","",O338)</f>
        <v/>
      </c>
      <c r="P362" s="228"/>
      <c r="Q362" s="228"/>
      <c r="R362" s="228"/>
      <c r="S362" s="228"/>
      <c r="T362" s="228"/>
      <c r="U362" s="228"/>
      <c r="V362" s="228"/>
      <c r="W362" s="228"/>
      <c r="X362" s="228"/>
      <c r="Y362" s="228"/>
      <c r="Z362" s="228"/>
      <c r="AA362" s="228"/>
      <c r="AB362" s="228"/>
    </row>
    <row r="363" spans="1:29" ht="26.25" customHeight="1">
      <c r="A363" s="170" t="s">
        <v>6</v>
      </c>
      <c r="B363" s="171"/>
      <c r="C363" s="171"/>
      <c r="D363" s="171"/>
      <c r="E363" s="172"/>
      <c r="F363" s="176"/>
      <c r="G363" s="177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8"/>
      <c r="S363" s="177"/>
      <c r="T363" s="177"/>
      <c r="U363" s="177"/>
      <c r="V363" s="177"/>
      <c r="W363" s="177"/>
      <c r="X363" s="177"/>
      <c r="Y363" s="177"/>
      <c r="Z363" s="177"/>
      <c r="AA363" s="177"/>
      <c r="AB363" s="179"/>
    </row>
    <row r="364" spans="1:29" ht="26.25" customHeight="1" thickBot="1">
      <c r="A364" s="173"/>
      <c r="B364" s="174"/>
      <c r="C364" s="174"/>
      <c r="D364" s="174"/>
      <c r="E364" s="175"/>
      <c r="F364" s="180"/>
      <c r="G364" s="181"/>
      <c r="H364" s="181"/>
      <c r="I364" s="181"/>
      <c r="J364" s="181"/>
      <c r="K364" s="181"/>
      <c r="L364" s="181"/>
      <c r="M364" s="181"/>
      <c r="N364" s="181"/>
      <c r="O364" s="181"/>
      <c r="P364" s="181"/>
      <c r="Q364" s="181"/>
      <c r="R364" s="182"/>
      <c r="S364" s="181"/>
      <c r="T364" s="181"/>
      <c r="U364" s="181"/>
      <c r="V364" s="181"/>
      <c r="W364" s="181"/>
      <c r="X364" s="181"/>
      <c r="Y364" s="181"/>
      <c r="Z364" s="181"/>
      <c r="AA364" s="181"/>
      <c r="AB364" s="183"/>
    </row>
    <row r="365" spans="1:29" ht="26.25" customHeight="1" thickTop="1">
      <c r="A365" s="154" t="s">
        <v>7</v>
      </c>
      <c r="B365" s="155"/>
      <c r="C365" s="155"/>
      <c r="D365" s="155"/>
      <c r="E365" s="155"/>
      <c r="F365" s="155"/>
      <c r="G365" s="155"/>
      <c r="H365" s="155"/>
      <c r="I365" s="155"/>
      <c r="J365" s="155"/>
      <c r="K365" s="155"/>
      <c r="L365" s="156"/>
      <c r="M365" s="12">
        <v>1</v>
      </c>
      <c r="N365" s="188"/>
      <c r="O365" s="188"/>
      <c r="P365" s="188"/>
      <c r="Q365" s="188"/>
      <c r="R365" s="188"/>
      <c r="S365" s="188"/>
      <c r="T365" s="189"/>
      <c r="U365" s="17">
        <v>3</v>
      </c>
      <c r="V365" s="192"/>
      <c r="W365" s="192"/>
      <c r="X365" s="192"/>
      <c r="Y365" s="192"/>
      <c r="Z365" s="192"/>
      <c r="AA365" s="192"/>
      <c r="AB365" s="193"/>
    </row>
    <row r="366" spans="1:29" ht="26.25" customHeight="1" thickBot="1">
      <c r="A366" s="160" t="s">
        <v>18</v>
      </c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2"/>
      <c r="M366" s="3">
        <v>2</v>
      </c>
      <c r="N366" s="190"/>
      <c r="O366" s="190"/>
      <c r="P366" s="190"/>
      <c r="Q366" s="190"/>
      <c r="R366" s="190"/>
      <c r="S366" s="190"/>
      <c r="T366" s="191"/>
      <c r="U366" s="3">
        <v>4</v>
      </c>
      <c r="V366" s="181"/>
      <c r="W366" s="181"/>
      <c r="X366" s="181"/>
      <c r="Y366" s="181"/>
      <c r="Z366" s="181"/>
      <c r="AA366" s="181"/>
      <c r="AB366" s="183"/>
    </row>
    <row r="367" spans="1:29" ht="26.25" customHeight="1" thickTop="1">
      <c r="A367" s="137" t="s">
        <v>16</v>
      </c>
      <c r="B367" s="138"/>
      <c r="C367" s="138"/>
      <c r="D367" s="138"/>
      <c r="E367" s="139"/>
      <c r="F367" s="5" t="s">
        <v>8</v>
      </c>
      <c r="G367" s="147" t="s">
        <v>141</v>
      </c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1"/>
      <c r="W367" s="148" t="s">
        <v>28</v>
      </c>
      <c r="X367" s="149"/>
      <c r="Y367" s="150"/>
      <c r="Z367" s="151" t="s">
        <v>25</v>
      </c>
      <c r="AA367" s="151"/>
      <c r="AB367" s="152"/>
    </row>
    <row r="368" spans="1:29" ht="26.25" customHeight="1">
      <c r="A368" s="142" t="s">
        <v>10</v>
      </c>
      <c r="B368" s="143"/>
      <c r="C368" s="143"/>
      <c r="D368" s="143"/>
      <c r="E368" s="153"/>
      <c r="F368" s="6">
        <v>1</v>
      </c>
      <c r="G368" s="194"/>
      <c r="H368" s="195"/>
      <c r="I368" s="197"/>
      <c r="J368" s="197"/>
      <c r="K368" s="197"/>
      <c r="L368" s="197"/>
      <c r="M368" s="197"/>
      <c r="N368" s="197"/>
      <c r="O368" s="197"/>
      <c r="P368" s="197"/>
      <c r="Q368" s="197"/>
      <c r="R368" s="197"/>
      <c r="S368" s="197"/>
      <c r="T368" s="197"/>
      <c r="U368" s="197"/>
      <c r="V368" s="198"/>
      <c r="W368" s="46" t="str">
        <f>IF(I368="","",VLOOKUP(I368,'リスト1(PC入力用)'!$C$2:$E$169,2,FALSE))</f>
        <v/>
      </c>
      <c r="X368" s="47" t="str">
        <f>IF(I368="","",VLOOKUP(I368,'リスト1(PC入力用)'!$C$2:$E$169,3,FALSE))</f>
        <v/>
      </c>
      <c r="Y368" s="22" t="str">
        <f>IF(X368="","",W368+X368)</f>
        <v/>
      </c>
      <c r="Z368" s="201" t="str">
        <f>IF(Y368="","",_xlfn.IFS(Y368=2,"対策の必要なし",Y368=3,"現時点では必要なし",Y368=4,"何らかの対策が必要",Y368=5,"優先的な対策が必要",Y368=6,"即座に対策が必要"))</f>
        <v/>
      </c>
      <c r="AA368" s="202"/>
      <c r="AB368" s="203"/>
    </row>
    <row r="369" spans="1:28" ht="26.25" customHeight="1">
      <c r="A369" s="115" t="s">
        <v>19</v>
      </c>
      <c r="B369" s="116"/>
      <c r="C369" s="116"/>
      <c r="D369" s="116"/>
      <c r="E369" s="135"/>
      <c r="F369" s="6">
        <v>2</v>
      </c>
      <c r="G369" s="194"/>
      <c r="H369" s="195"/>
      <c r="I369" s="197"/>
      <c r="J369" s="197"/>
      <c r="K369" s="197"/>
      <c r="L369" s="197"/>
      <c r="M369" s="197"/>
      <c r="N369" s="197"/>
      <c r="O369" s="197"/>
      <c r="P369" s="197"/>
      <c r="Q369" s="197"/>
      <c r="R369" s="197"/>
      <c r="S369" s="197"/>
      <c r="T369" s="197"/>
      <c r="U369" s="197"/>
      <c r="V369" s="198"/>
      <c r="W369" s="46" t="str">
        <f>IF(I369="","",VLOOKUP(I369,'リスト1(PC入力用)'!$C$2:$E$169,2,FALSE))</f>
        <v/>
      </c>
      <c r="X369" s="47" t="str">
        <f>IF(I369="","",VLOOKUP(I369,'リスト1(PC入力用)'!$C$2:$E$169,3,FALSE))</f>
        <v/>
      </c>
      <c r="Y369" s="22" t="str">
        <f>IF(X369="","",W369+X369)</f>
        <v/>
      </c>
      <c r="Z369" s="201" t="str">
        <f t="shared" ref="Z369:Z370" si="15">IF(Y369="","",_xlfn.IFS(Y369=2,"対策の必要なし",Y369=3,"現時点では必要なし",Y369=4,"何らかの対策が必要",Y369=5,"優先的な対策が必要",Y369=6,"即座に対策が必要"))</f>
        <v/>
      </c>
      <c r="AA369" s="202"/>
      <c r="AB369" s="203"/>
    </row>
    <row r="370" spans="1:28" ht="26.25" customHeight="1" thickBot="1">
      <c r="A370" s="117"/>
      <c r="B370" s="118"/>
      <c r="C370" s="118"/>
      <c r="D370" s="118"/>
      <c r="E370" s="136"/>
      <c r="F370" s="7">
        <v>3</v>
      </c>
      <c r="G370" s="182"/>
      <c r="H370" s="196"/>
      <c r="I370" s="199"/>
      <c r="J370" s="199"/>
      <c r="K370" s="199"/>
      <c r="L370" s="199"/>
      <c r="M370" s="199"/>
      <c r="N370" s="199"/>
      <c r="O370" s="199"/>
      <c r="P370" s="199"/>
      <c r="Q370" s="199"/>
      <c r="R370" s="199"/>
      <c r="S370" s="199"/>
      <c r="T370" s="199"/>
      <c r="U370" s="199"/>
      <c r="V370" s="200"/>
      <c r="W370" s="46" t="str">
        <f>IF(I370="","",VLOOKUP(I370,'リスト1(PC入力用)'!$C$2:$E$169,2,FALSE))</f>
        <v/>
      </c>
      <c r="X370" s="47" t="str">
        <f>IF(I370="","",VLOOKUP(I370,'リスト1(PC入力用)'!$C$2:$E$169,3,FALSE))</f>
        <v/>
      </c>
      <c r="Y370" s="23" t="str">
        <f>IF(X370="","",W370+X370)</f>
        <v/>
      </c>
      <c r="Z370" s="201" t="str">
        <f t="shared" si="15"/>
        <v/>
      </c>
      <c r="AA370" s="202"/>
      <c r="AB370" s="203"/>
    </row>
    <row r="371" spans="1:28" ht="26.25" customHeight="1" thickTop="1">
      <c r="A371" s="137" t="s">
        <v>17</v>
      </c>
      <c r="B371" s="138"/>
      <c r="C371" s="138"/>
      <c r="D371" s="138"/>
      <c r="E371" s="139"/>
      <c r="F371" s="8" t="s">
        <v>8</v>
      </c>
      <c r="G371" s="11" t="s">
        <v>30</v>
      </c>
      <c r="H371" s="225" t="s">
        <v>23</v>
      </c>
      <c r="I371" s="226"/>
      <c r="J371" s="226"/>
      <c r="K371" s="147" t="s">
        <v>24</v>
      </c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  <c r="AA371" s="140"/>
      <c r="AB371" s="141"/>
    </row>
    <row r="372" spans="1:28" ht="26.25" customHeight="1">
      <c r="A372" s="142" t="s">
        <v>33</v>
      </c>
      <c r="B372" s="143"/>
      <c r="C372" s="143"/>
      <c r="D372" s="143"/>
      <c r="E372" s="143"/>
      <c r="F372" s="9"/>
      <c r="G372" s="34" t="str">
        <f>IF(F372="","",VLOOKUP(F372,F368:Y370,20,FALSE))</f>
        <v/>
      </c>
      <c r="H372" s="219" t="str">
        <f>IF(F372="","",VLOOKUP(F372,F368:AB370,21,FALSE))</f>
        <v/>
      </c>
      <c r="I372" s="220"/>
      <c r="J372" s="221"/>
      <c r="K372" s="194"/>
      <c r="L372" s="195"/>
      <c r="M372" s="186"/>
      <c r="N372" s="184"/>
      <c r="O372" s="184"/>
      <c r="P372" s="184"/>
      <c r="Q372" s="184"/>
      <c r="R372" s="184"/>
      <c r="S372" s="184"/>
      <c r="T372" s="187"/>
      <c r="U372" s="184"/>
      <c r="V372" s="184"/>
      <c r="W372" s="184"/>
      <c r="X372" s="184"/>
      <c r="Y372" s="184"/>
      <c r="Z372" s="184"/>
      <c r="AA372" s="184"/>
      <c r="AB372" s="185"/>
    </row>
    <row r="373" spans="1:28" ht="26.25" customHeight="1">
      <c r="A373" s="115" t="s">
        <v>31</v>
      </c>
      <c r="B373" s="116"/>
      <c r="C373" s="116"/>
      <c r="D373" s="116"/>
      <c r="E373" s="116"/>
      <c r="F373" s="9"/>
      <c r="G373" s="34" t="str">
        <f>IF(F373="","",VLOOKUP(F373,F368:Y370,20,FALSE))</f>
        <v/>
      </c>
      <c r="H373" s="219" t="str">
        <f>IF(F373="","",VLOOKUP(F373,F368:AB370,21,FALSE))</f>
        <v/>
      </c>
      <c r="I373" s="220"/>
      <c r="J373" s="221"/>
      <c r="K373" s="194"/>
      <c r="L373" s="195"/>
      <c r="M373" s="186"/>
      <c r="N373" s="184"/>
      <c r="O373" s="184"/>
      <c r="P373" s="184"/>
      <c r="Q373" s="184"/>
      <c r="R373" s="184"/>
      <c r="S373" s="184"/>
      <c r="T373" s="187"/>
      <c r="U373" s="184"/>
      <c r="V373" s="184"/>
      <c r="W373" s="184"/>
      <c r="X373" s="184"/>
      <c r="Y373" s="184"/>
      <c r="Z373" s="184"/>
      <c r="AA373" s="184"/>
      <c r="AB373" s="185"/>
    </row>
    <row r="374" spans="1:28" ht="26.25" customHeight="1" thickBot="1">
      <c r="A374" s="117"/>
      <c r="B374" s="118"/>
      <c r="C374" s="118"/>
      <c r="D374" s="118"/>
      <c r="E374" s="118"/>
      <c r="F374" s="10"/>
      <c r="G374" s="34" t="str">
        <f>IF(F374="","",VLOOKUP(F374,F368:Y370,20,FALSE))</f>
        <v/>
      </c>
      <c r="H374" s="222" t="str">
        <f>IF(F374="","",VLOOKUP(F374,F368:AB370,21,FALSE))</f>
        <v/>
      </c>
      <c r="I374" s="223"/>
      <c r="J374" s="224"/>
      <c r="K374" s="182"/>
      <c r="L374" s="196"/>
      <c r="M374" s="204"/>
      <c r="N374" s="181"/>
      <c r="O374" s="181"/>
      <c r="P374" s="181"/>
      <c r="Q374" s="181"/>
      <c r="R374" s="181"/>
      <c r="S374" s="181"/>
      <c r="T374" s="205"/>
      <c r="U374" s="184"/>
      <c r="V374" s="184"/>
      <c r="W374" s="184"/>
      <c r="X374" s="184"/>
      <c r="Y374" s="184"/>
      <c r="Z374" s="184"/>
      <c r="AA374" s="184"/>
      <c r="AB374" s="185"/>
    </row>
    <row r="375" spans="1:28" ht="26.25" customHeight="1" thickTop="1">
      <c r="A375" s="123" t="s">
        <v>13</v>
      </c>
      <c r="B375" s="124"/>
      <c r="C375" s="124"/>
      <c r="D375" s="124"/>
      <c r="E375" s="124"/>
      <c r="F375" s="229"/>
      <c r="G375" s="230"/>
      <c r="H375" s="230"/>
      <c r="I375" s="230"/>
      <c r="J375" s="230"/>
      <c r="K375" s="230"/>
      <c r="L375" s="230"/>
      <c r="M375" s="230"/>
      <c r="N375" s="230"/>
      <c r="O375" s="230"/>
      <c r="P375" s="230"/>
      <c r="Q375" s="230"/>
      <c r="R375" s="230"/>
      <c r="S375" s="230"/>
      <c r="T375" s="230"/>
      <c r="U375" s="230"/>
      <c r="V375" s="230"/>
      <c r="W375" s="230"/>
      <c r="X375" s="230"/>
      <c r="Y375" s="131" t="s">
        <v>35</v>
      </c>
      <c r="Z375" s="131"/>
      <c r="AA375" s="131"/>
      <c r="AB375" s="132"/>
    </row>
    <row r="376" spans="1:28" ht="26.25" customHeight="1" thickBot="1">
      <c r="A376" s="125"/>
      <c r="B376" s="126"/>
      <c r="C376" s="126"/>
      <c r="D376" s="126"/>
      <c r="E376" s="126"/>
      <c r="F376" s="231"/>
      <c r="G376" s="232"/>
      <c r="H376" s="232"/>
      <c r="I376" s="232"/>
      <c r="J376" s="232"/>
      <c r="K376" s="232"/>
      <c r="L376" s="232"/>
      <c r="M376" s="232"/>
      <c r="N376" s="232"/>
      <c r="O376" s="232"/>
      <c r="P376" s="232"/>
      <c r="Q376" s="232"/>
      <c r="R376" s="232"/>
      <c r="S376" s="232"/>
      <c r="T376" s="232"/>
      <c r="U376" s="232"/>
      <c r="V376" s="232"/>
      <c r="W376" s="232"/>
      <c r="X376" s="232"/>
      <c r="Y376" s="133"/>
      <c r="Z376" s="133"/>
      <c r="AA376" s="133"/>
      <c r="AB376" s="134"/>
    </row>
    <row r="377" spans="1:28" ht="26.25" customHeight="1" thickTop="1">
      <c r="A377" s="101" t="s">
        <v>11</v>
      </c>
      <c r="B377" s="208" t="str">
        <f>IF(B353="","",B353)</f>
        <v/>
      </c>
      <c r="C377" s="209"/>
      <c r="D377" s="209"/>
      <c r="E377" s="210"/>
      <c r="F377" s="112" t="s">
        <v>12</v>
      </c>
      <c r="G377" s="14" t="s">
        <v>14</v>
      </c>
      <c r="H377" s="15">
        <v>2</v>
      </c>
      <c r="I377" s="13">
        <v>3</v>
      </c>
      <c r="J377" s="15">
        <v>4</v>
      </c>
      <c r="K377" s="15">
        <v>5</v>
      </c>
      <c r="L377" s="16">
        <v>6</v>
      </c>
      <c r="M377" s="16">
        <v>7</v>
      </c>
      <c r="N377" s="16">
        <v>8</v>
      </c>
      <c r="O377" s="16">
        <v>9</v>
      </c>
      <c r="P377" s="16">
        <v>10</v>
      </c>
      <c r="Q377" s="15">
        <v>11</v>
      </c>
      <c r="R377" s="16">
        <v>12</v>
      </c>
      <c r="S377" s="16">
        <v>13</v>
      </c>
      <c r="T377" s="16">
        <v>14</v>
      </c>
      <c r="U377" s="16">
        <v>15</v>
      </c>
      <c r="V377" s="16">
        <v>16</v>
      </c>
      <c r="W377" s="16">
        <v>17</v>
      </c>
      <c r="X377" s="16">
        <v>18</v>
      </c>
      <c r="Y377" s="16">
        <v>19</v>
      </c>
      <c r="Z377" s="18">
        <v>20</v>
      </c>
      <c r="AA377" s="86"/>
      <c r="AB377" s="87"/>
    </row>
    <row r="378" spans="1:28" ht="26.25" customHeight="1">
      <c r="A378" s="101"/>
      <c r="B378" s="211"/>
      <c r="C378" s="212"/>
      <c r="D378" s="212"/>
      <c r="E378" s="213"/>
      <c r="F378" s="113"/>
      <c r="G378" s="217"/>
      <c r="H378" s="217"/>
      <c r="I378" s="217"/>
      <c r="J378" s="217"/>
      <c r="K378" s="217"/>
      <c r="L378" s="217"/>
      <c r="M378" s="217"/>
      <c r="N378" s="217"/>
      <c r="O378" s="217"/>
      <c r="P378" s="217"/>
      <c r="Q378" s="217"/>
      <c r="R378" s="217"/>
      <c r="S378" s="217"/>
      <c r="T378" s="217"/>
      <c r="U378" s="217"/>
      <c r="V378" s="217"/>
      <c r="W378" s="217"/>
      <c r="X378" s="217"/>
      <c r="Y378" s="217"/>
      <c r="Z378" s="217"/>
      <c r="AA378" s="88"/>
      <c r="AB378" s="89"/>
    </row>
    <row r="379" spans="1:28" ht="26.25" customHeight="1">
      <c r="A379" s="101"/>
      <c r="B379" s="211"/>
      <c r="C379" s="212"/>
      <c r="D379" s="212"/>
      <c r="E379" s="213"/>
      <c r="F379" s="113"/>
      <c r="G379" s="217"/>
      <c r="H379" s="217"/>
      <c r="I379" s="217"/>
      <c r="J379" s="217"/>
      <c r="K379" s="217"/>
      <c r="L379" s="217"/>
      <c r="M379" s="217"/>
      <c r="N379" s="217"/>
      <c r="O379" s="217"/>
      <c r="P379" s="217"/>
      <c r="Q379" s="217"/>
      <c r="R379" s="217"/>
      <c r="S379" s="217"/>
      <c r="T379" s="217"/>
      <c r="U379" s="217"/>
      <c r="V379" s="217"/>
      <c r="W379" s="217"/>
      <c r="X379" s="217"/>
      <c r="Y379" s="217"/>
      <c r="Z379" s="217"/>
      <c r="AA379" s="88"/>
      <c r="AB379" s="89"/>
    </row>
    <row r="380" spans="1:28" ht="26.25" customHeight="1">
      <c r="A380" s="102"/>
      <c r="B380" s="214"/>
      <c r="C380" s="215"/>
      <c r="D380" s="215"/>
      <c r="E380" s="216"/>
      <c r="F380" s="114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90"/>
      <c r="AB380" s="91"/>
    </row>
    <row r="381" spans="1:28" ht="26.25" customHeight="1">
      <c r="A381" s="28"/>
      <c r="B381" s="29"/>
      <c r="C381" s="29"/>
      <c r="D381" s="29"/>
      <c r="E381" s="29"/>
      <c r="F381" s="28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27"/>
      <c r="Z381" s="27"/>
      <c r="AA381" s="26"/>
      <c r="AB381" s="26"/>
    </row>
    <row r="382" spans="1:28" ht="26.25" customHeight="1">
      <c r="A382" s="92" t="s">
        <v>9</v>
      </c>
      <c r="B382" s="93"/>
      <c r="C382" s="64" t="s">
        <v>21</v>
      </c>
      <c r="D382" s="64"/>
      <c r="E382" s="64"/>
      <c r="F382" s="64"/>
      <c r="G382" s="98"/>
      <c r="H382" s="61" t="s">
        <v>15</v>
      </c>
      <c r="I382" s="61"/>
      <c r="J382" s="64" t="s">
        <v>20</v>
      </c>
      <c r="K382" s="64"/>
      <c r="L382" s="64"/>
      <c r="M382" s="64"/>
      <c r="N382" s="64"/>
      <c r="O382" s="98"/>
      <c r="P382" s="61" t="s">
        <v>29</v>
      </c>
      <c r="Q382" s="61"/>
      <c r="R382" s="61"/>
      <c r="S382" s="61"/>
      <c r="T382" s="64" t="s">
        <v>26</v>
      </c>
      <c r="U382" s="64"/>
      <c r="V382" s="64"/>
      <c r="W382" s="67" t="s">
        <v>23</v>
      </c>
      <c r="X382" s="68"/>
      <c r="Y382" s="73" t="s">
        <v>34</v>
      </c>
      <c r="Z382" s="73"/>
      <c r="AA382" s="73"/>
      <c r="AB382" s="74"/>
    </row>
    <row r="383" spans="1:28" ht="26.25" customHeight="1">
      <c r="A383" s="94"/>
      <c r="B383" s="95"/>
      <c r="C383" s="65"/>
      <c r="D383" s="65"/>
      <c r="E383" s="65"/>
      <c r="F383" s="65"/>
      <c r="G383" s="99"/>
      <c r="H383" s="62"/>
      <c r="I383" s="62"/>
      <c r="J383" s="65"/>
      <c r="K383" s="65"/>
      <c r="L383" s="65"/>
      <c r="M383" s="65"/>
      <c r="N383" s="65"/>
      <c r="O383" s="99"/>
      <c r="P383" s="62"/>
      <c r="Q383" s="62"/>
      <c r="R383" s="62"/>
      <c r="S383" s="62"/>
      <c r="T383" s="65"/>
      <c r="U383" s="65"/>
      <c r="V383" s="65"/>
      <c r="W383" s="69"/>
      <c r="X383" s="70"/>
      <c r="Y383" s="75"/>
      <c r="Z383" s="75"/>
      <c r="AA383" s="75"/>
      <c r="AB383" s="76"/>
    </row>
    <row r="384" spans="1:28" ht="26.25" customHeight="1">
      <c r="A384" s="96"/>
      <c r="B384" s="97"/>
      <c r="C384" s="66"/>
      <c r="D384" s="66"/>
      <c r="E384" s="66"/>
      <c r="F384" s="66"/>
      <c r="G384" s="100"/>
      <c r="H384" s="63"/>
      <c r="I384" s="63"/>
      <c r="J384" s="66"/>
      <c r="K384" s="66"/>
      <c r="L384" s="66"/>
      <c r="M384" s="66"/>
      <c r="N384" s="66"/>
      <c r="O384" s="100"/>
      <c r="P384" s="63"/>
      <c r="Q384" s="63"/>
      <c r="R384" s="63"/>
      <c r="S384" s="63"/>
      <c r="T384" s="66"/>
      <c r="U384" s="66"/>
      <c r="V384" s="66"/>
      <c r="W384" s="71"/>
      <c r="X384" s="72"/>
      <c r="Y384" s="77"/>
      <c r="Z384" s="77"/>
      <c r="AA384" s="77"/>
      <c r="AB384" s="78"/>
    </row>
    <row r="385" spans="1:29" ht="26.25" customHeight="1">
      <c r="A385" s="165" t="s">
        <v>22</v>
      </c>
      <c r="B385" s="165"/>
      <c r="C385" s="165"/>
      <c r="D385" s="165"/>
      <c r="E385" s="165"/>
      <c r="F385" s="165"/>
      <c r="G385" s="165"/>
      <c r="H385" s="165"/>
      <c r="I385" s="165"/>
      <c r="J385" s="165"/>
      <c r="K385" s="165"/>
      <c r="L385" s="165"/>
      <c r="M385" s="1"/>
      <c r="N385" s="1"/>
      <c r="O385" s="1"/>
      <c r="P385" s="2"/>
      <c r="T385" s="227" t="str">
        <f>IF(T361="","",T361+1)</f>
        <v/>
      </c>
      <c r="U385" s="227"/>
      <c r="V385" s="227"/>
      <c r="W385" s="227"/>
      <c r="X385" s="227"/>
      <c r="Y385" s="227"/>
      <c r="Z385" s="227"/>
      <c r="AA385" s="207" t="str">
        <f>IF(T385="","",T385)</f>
        <v/>
      </c>
      <c r="AB385" s="207"/>
      <c r="AC385" s="21"/>
    </row>
    <row r="386" spans="1:29" ht="26.25" customHeight="1">
      <c r="A386" s="166"/>
      <c r="B386" s="166"/>
      <c r="C386" s="166"/>
      <c r="D386" s="166"/>
      <c r="E386" s="166"/>
      <c r="F386" s="167"/>
      <c r="G386" s="167"/>
      <c r="H386" s="167"/>
      <c r="I386" s="167"/>
      <c r="J386" s="167"/>
      <c r="K386" s="167"/>
      <c r="L386" s="167"/>
      <c r="M386" s="168" t="s">
        <v>5</v>
      </c>
      <c r="N386" s="168"/>
      <c r="O386" s="228" t="str">
        <f>IF(O362="","",O362)</f>
        <v/>
      </c>
      <c r="P386" s="228"/>
      <c r="Q386" s="228"/>
      <c r="R386" s="228"/>
      <c r="S386" s="228"/>
      <c r="T386" s="228"/>
      <c r="U386" s="228"/>
      <c r="V386" s="228"/>
      <c r="W386" s="228"/>
      <c r="X386" s="228"/>
      <c r="Y386" s="228"/>
      <c r="Z386" s="228"/>
      <c r="AA386" s="228"/>
      <c r="AB386" s="228"/>
    </row>
    <row r="387" spans="1:29" ht="26.25" customHeight="1">
      <c r="A387" s="170" t="s">
        <v>6</v>
      </c>
      <c r="B387" s="171"/>
      <c r="C387" s="171"/>
      <c r="D387" s="171"/>
      <c r="E387" s="172"/>
      <c r="F387" s="176"/>
      <c r="G387" s="177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8"/>
      <c r="S387" s="177"/>
      <c r="T387" s="177"/>
      <c r="U387" s="177"/>
      <c r="V387" s="177"/>
      <c r="W387" s="177"/>
      <c r="X387" s="177"/>
      <c r="Y387" s="177"/>
      <c r="Z387" s="177"/>
      <c r="AA387" s="177"/>
      <c r="AB387" s="179"/>
    </row>
    <row r="388" spans="1:29" ht="26.25" customHeight="1" thickBot="1">
      <c r="A388" s="173"/>
      <c r="B388" s="174"/>
      <c r="C388" s="174"/>
      <c r="D388" s="174"/>
      <c r="E388" s="175"/>
      <c r="F388" s="180"/>
      <c r="G388" s="181"/>
      <c r="H388" s="181"/>
      <c r="I388" s="181"/>
      <c r="J388" s="181"/>
      <c r="K388" s="181"/>
      <c r="L388" s="181"/>
      <c r="M388" s="181"/>
      <c r="N388" s="181"/>
      <c r="O388" s="181"/>
      <c r="P388" s="181"/>
      <c r="Q388" s="181"/>
      <c r="R388" s="182"/>
      <c r="S388" s="181"/>
      <c r="T388" s="181"/>
      <c r="U388" s="181"/>
      <c r="V388" s="181"/>
      <c r="W388" s="181"/>
      <c r="X388" s="181"/>
      <c r="Y388" s="181"/>
      <c r="Z388" s="181"/>
      <c r="AA388" s="181"/>
      <c r="AB388" s="183"/>
    </row>
    <row r="389" spans="1:29" ht="26.25" customHeight="1" thickTop="1">
      <c r="A389" s="154" t="s">
        <v>7</v>
      </c>
      <c r="B389" s="155"/>
      <c r="C389" s="155"/>
      <c r="D389" s="155"/>
      <c r="E389" s="155"/>
      <c r="F389" s="155"/>
      <c r="G389" s="155"/>
      <c r="H389" s="155"/>
      <c r="I389" s="155"/>
      <c r="J389" s="155"/>
      <c r="K389" s="155"/>
      <c r="L389" s="156"/>
      <c r="M389" s="12">
        <v>1</v>
      </c>
      <c r="N389" s="188"/>
      <c r="O389" s="188"/>
      <c r="P389" s="188"/>
      <c r="Q389" s="188"/>
      <c r="R389" s="188"/>
      <c r="S389" s="188"/>
      <c r="T389" s="189"/>
      <c r="U389" s="17">
        <v>3</v>
      </c>
      <c r="V389" s="192"/>
      <c r="W389" s="192"/>
      <c r="X389" s="192"/>
      <c r="Y389" s="192"/>
      <c r="Z389" s="192"/>
      <c r="AA389" s="192"/>
      <c r="AB389" s="193"/>
    </row>
    <row r="390" spans="1:29" ht="26.25" customHeight="1" thickBot="1">
      <c r="A390" s="160" t="s">
        <v>18</v>
      </c>
      <c r="B390" s="161"/>
      <c r="C390" s="161"/>
      <c r="D390" s="161"/>
      <c r="E390" s="161"/>
      <c r="F390" s="161"/>
      <c r="G390" s="161"/>
      <c r="H390" s="161"/>
      <c r="I390" s="161"/>
      <c r="J390" s="161"/>
      <c r="K390" s="161"/>
      <c r="L390" s="162"/>
      <c r="M390" s="3">
        <v>2</v>
      </c>
      <c r="N390" s="190"/>
      <c r="O390" s="190"/>
      <c r="P390" s="190"/>
      <c r="Q390" s="190"/>
      <c r="R390" s="190"/>
      <c r="S390" s="190"/>
      <c r="T390" s="191"/>
      <c r="U390" s="3">
        <v>4</v>
      </c>
      <c r="V390" s="181"/>
      <c r="W390" s="181"/>
      <c r="X390" s="181"/>
      <c r="Y390" s="181"/>
      <c r="Z390" s="181"/>
      <c r="AA390" s="181"/>
      <c r="AB390" s="183"/>
    </row>
    <row r="391" spans="1:29" ht="26.25" customHeight="1" thickTop="1">
      <c r="A391" s="137" t="s">
        <v>16</v>
      </c>
      <c r="B391" s="138"/>
      <c r="C391" s="138"/>
      <c r="D391" s="138"/>
      <c r="E391" s="139"/>
      <c r="F391" s="5" t="s">
        <v>8</v>
      </c>
      <c r="G391" s="147" t="s">
        <v>141</v>
      </c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1"/>
      <c r="W391" s="148" t="s">
        <v>28</v>
      </c>
      <c r="X391" s="149"/>
      <c r="Y391" s="150"/>
      <c r="Z391" s="151" t="s">
        <v>25</v>
      </c>
      <c r="AA391" s="151"/>
      <c r="AB391" s="152"/>
    </row>
    <row r="392" spans="1:29" ht="26.25" customHeight="1">
      <c r="A392" s="142" t="s">
        <v>10</v>
      </c>
      <c r="B392" s="143"/>
      <c r="C392" s="143"/>
      <c r="D392" s="143"/>
      <c r="E392" s="153"/>
      <c r="F392" s="6">
        <v>1</v>
      </c>
      <c r="G392" s="194"/>
      <c r="H392" s="195"/>
      <c r="I392" s="197"/>
      <c r="J392" s="197"/>
      <c r="K392" s="197"/>
      <c r="L392" s="197"/>
      <c r="M392" s="197"/>
      <c r="N392" s="197"/>
      <c r="O392" s="197"/>
      <c r="P392" s="197"/>
      <c r="Q392" s="197"/>
      <c r="R392" s="197"/>
      <c r="S392" s="197"/>
      <c r="T392" s="197"/>
      <c r="U392" s="197"/>
      <c r="V392" s="198"/>
      <c r="W392" s="46" t="str">
        <f>IF(I392="","",VLOOKUP(I392,'リスト1(PC入力用)'!$C$2:$E$169,2,FALSE))</f>
        <v/>
      </c>
      <c r="X392" s="47" t="str">
        <f>IF(I392="","",VLOOKUP(I392,'リスト1(PC入力用)'!$C$2:$E$169,3,FALSE))</f>
        <v/>
      </c>
      <c r="Y392" s="22" t="str">
        <f>IF(X392="","",W392+X392)</f>
        <v/>
      </c>
      <c r="Z392" s="201" t="str">
        <f>IF(Y392="","",_xlfn.IFS(Y392=2,"対策の必要なし",Y392=3,"現時点では必要なし",Y392=4,"何らかの対策が必要",Y392=5,"優先的な対策が必要",Y392=6,"即座に対策が必要"))</f>
        <v/>
      </c>
      <c r="AA392" s="202"/>
      <c r="AB392" s="203"/>
    </row>
    <row r="393" spans="1:29" ht="26.25" customHeight="1">
      <c r="A393" s="115" t="s">
        <v>19</v>
      </c>
      <c r="B393" s="116"/>
      <c r="C393" s="116"/>
      <c r="D393" s="116"/>
      <c r="E393" s="135"/>
      <c r="F393" s="6">
        <v>2</v>
      </c>
      <c r="G393" s="194"/>
      <c r="H393" s="195"/>
      <c r="I393" s="197"/>
      <c r="J393" s="197"/>
      <c r="K393" s="197"/>
      <c r="L393" s="197"/>
      <c r="M393" s="197"/>
      <c r="N393" s="197"/>
      <c r="O393" s="197"/>
      <c r="P393" s="197"/>
      <c r="Q393" s="197"/>
      <c r="R393" s="197"/>
      <c r="S393" s="197"/>
      <c r="T393" s="197"/>
      <c r="U393" s="197"/>
      <c r="V393" s="198"/>
      <c r="W393" s="46" t="str">
        <f>IF(I393="","",VLOOKUP(I393,'リスト1(PC入力用)'!$C$2:$E$169,2,FALSE))</f>
        <v/>
      </c>
      <c r="X393" s="47" t="str">
        <f>IF(I393="","",VLOOKUP(I393,'リスト1(PC入力用)'!$C$2:$E$169,3,FALSE))</f>
        <v/>
      </c>
      <c r="Y393" s="22" t="str">
        <f>IF(X393="","",W393+X393)</f>
        <v/>
      </c>
      <c r="Z393" s="201" t="str">
        <f t="shared" ref="Z393:Z394" si="16">IF(Y393="","",_xlfn.IFS(Y393=2,"対策の必要なし",Y393=3,"現時点では必要なし",Y393=4,"何らかの対策が必要",Y393=5,"優先的な対策が必要",Y393=6,"即座に対策が必要"))</f>
        <v/>
      </c>
      <c r="AA393" s="202"/>
      <c r="AB393" s="203"/>
    </row>
    <row r="394" spans="1:29" ht="26.25" customHeight="1" thickBot="1">
      <c r="A394" s="117"/>
      <c r="B394" s="118"/>
      <c r="C394" s="118"/>
      <c r="D394" s="118"/>
      <c r="E394" s="136"/>
      <c r="F394" s="7">
        <v>3</v>
      </c>
      <c r="G394" s="182"/>
      <c r="H394" s="196"/>
      <c r="I394" s="199"/>
      <c r="J394" s="199"/>
      <c r="K394" s="199"/>
      <c r="L394" s="199"/>
      <c r="M394" s="199"/>
      <c r="N394" s="199"/>
      <c r="O394" s="199"/>
      <c r="P394" s="199"/>
      <c r="Q394" s="199"/>
      <c r="R394" s="199"/>
      <c r="S394" s="199"/>
      <c r="T394" s="199"/>
      <c r="U394" s="199"/>
      <c r="V394" s="200"/>
      <c r="W394" s="46" t="str">
        <f>IF(I394="","",VLOOKUP(I394,'リスト1(PC入力用)'!$C$2:$E$169,2,FALSE))</f>
        <v/>
      </c>
      <c r="X394" s="47" t="str">
        <f>IF(I394="","",VLOOKUP(I394,'リスト1(PC入力用)'!$C$2:$E$169,3,FALSE))</f>
        <v/>
      </c>
      <c r="Y394" s="23" t="str">
        <f>IF(X394="","",W394+X394)</f>
        <v/>
      </c>
      <c r="Z394" s="201" t="str">
        <f t="shared" si="16"/>
        <v/>
      </c>
      <c r="AA394" s="202"/>
      <c r="AB394" s="203"/>
    </row>
    <row r="395" spans="1:29" ht="26.25" customHeight="1" thickTop="1">
      <c r="A395" s="137" t="s">
        <v>17</v>
      </c>
      <c r="B395" s="138"/>
      <c r="C395" s="138"/>
      <c r="D395" s="138"/>
      <c r="E395" s="139"/>
      <c r="F395" s="8" t="s">
        <v>8</v>
      </c>
      <c r="G395" s="11" t="s">
        <v>30</v>
      </c>
      <c r="H395" s="225" t="s">
        <v>23</v>
      </c>
      <c r="I395" s="226"/>
      <c r="J395" s="226"/>
      <c r="K395" s="147" t="s">
        <v>24</v>
      </c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  <c r="AA395" s="140"/>
      <c r="AB395" s="141"/>
    </row>
    <row r="396" spans="1:29" ht="26.25" customHeight="1">
      <c r="A396" s="142" t="s">
        <v>33</v>
      </c>
      <c r="B396" s="143"/>
      <c r="C396" s="143"/>
      <c r="D396" s="143"/>
      <c r="E396" s="143"/>
      <c r="F396" s="9"/>
      <c r="G396" s="34" t="str">
        <f>IF(F396="","",VLOOKUP(F396,F392:Y394,20,FALSE))</f>
        <v/>
      </c>
      <c r="H396" s="219" t="str">
        <f>IF(F396="","",VLOOKUP(F396,F392:AB394,21,FALSE))</f>
        <v/>
      </c>
      <c r="I396" s="220"/>
      <c r="J396" s="221"/>
      <c r="K396" s="194"/>
      <c r="L396" s="195"/>
      <c r="M396" s="186"/>
      <c r="N396" s="184"/>
      <c r="O396" s="184"/>
      <c r="P396" s="184"/>
      <c r="Q396" s="184"/>
      <c r="R396" s="184"/>
      <c r="S396" s="184"/>
      <c r="T396" s="187"/>
      <c r="U396" s="184"/>
      <c r="V396" s="184"/>
      <c r="W396" s="184"/>
      <c r="X396" s="184"/>
      <c r="Y396" s="184"/>
      <c r="Z396" s="184"/>
      <c r="AA396" s="184"/>
      <c r="AB396" s="185"/>
    </row>
    <row r="397" spans="1:29" ht="26.25" customHeight="1">
      <c r="A397" s="115" t="s">
        <v>31</v>
      </c>
      <c r="B397" s="116"/>
      <c r="C397" s="116"/>
      <c r="D397" s="116"/>
      <c r="E397" s="116"/>
      <c r="F397" s="9"/>
      <c r="G397" s="34" t="str">
        <f>IF(F397="","",VLOOKUP(F397,F392:Y394,20,FALSE))</f>
        <v/>
      </c>
      <c r="H397" s="219" t="str">
        <f>IF(F397="","",VLOOKUP(F397,F392:AB394,21,FALSE))</f>
        <v/>
      </c>
      <c r="I397" s="220"/>
      <c r="J397" s="221"/>
      <c r="K397" s="194"/>
      <c r="L397" s="195"/>
      <c r="M397" s="186"/>
      <c r="N397" s="184"/>
      <c r="O397" s="184"/>
      <c r="P397" s="184"/>
      <c r="Q397" s="184"/>
      <c r="R397" s="184"/>
      <c r="S397" s="184"/>
      <c r="T397" s="187"/>
      <c r="U397" s="184"/>
      <c r="V397" s="184"/>
      <c r="W397" s="184"/>
      <c r="X397" s="184"/>
      <c r="Y397" s="184"/>
      <c r="Z397" s="184"/>
      <c r="AA397" s="184"/>
      <c r="AB397" s="185"/>
    </row>
    <row r="398" spans="1:29" ht="26.25" customHeight="1" thickBot="1">
      <c r="A398" s="117"/>
      <c r="B398" s="118"/>
      <c r="C398" s="118"/>
      <c r="D398" s="118"/>
      <c r="E398" s="118"/>
      <c r="F398" s="10"/>
      <c r="G398" s="34" t="str">
        <f>IF(F398="","",VLOOKUP(F398,F392:Y394,20,FALSE))</f>
        <v/>
      </c>
      <c r="H398" s="222" t="str">
        <f>IF(F398="","",VLOOKUP(F398,F392:AB394,21,FALSE))</f>
        <v/>
      </c>
      <c r="I398" s="223"/>
      <c r="J398" s="224"/>
      <c r="K398" s="182"/>
      <c r="L398" s="196"/>
      <c r="M398" s="204"/>
      <c r="N398" s="181"/>
      <c r="O398" s="181"/>
      <c r="P398" s="181"/>
      <c r="Q398" s="181"/>
      <c r="R398" s="181"/>
      <c r="S398" s="181"/>
      <c r="T398" s="205"/>
      <c r="U398" s="184"/>
      <c r="V398" s="184"/>
      <c r="W398" s="184"/>
      <c r="X398" s="184"/>
      <c r="Y398" s="184"/>
      <c r="Z398" s="184"/>
      <c r="AA398" s="184"/>
      <c r="AB398" s="185"/>
    </row>
    <row r="399" spans="1:29" ht="26.25" customHeight="1" thickTop="1">
      <c r="A399" s="123" t="s">
        <v>13</v>
      </c>
      <c r="B399" s="124"/>
      <c r="C399" s="124"/>
      <c r="D399" s="124"/>
      <c r="E399" s="124"/>
      <c r="F399" s="229"/>
      <c r="G399" s="230"/>
      <c r="H399" s="230"/>
      <c r="I399" s="230"/>
      <c r="J399" s="230"/>
      <c r="K399" s="230"/>
      <c r="L399" s="230"/>
      <c r="M399" s="230"/>
      <c r="N399" s="230"/>
      <c r="O399" s="230"/>
      <c r="P399" s="230"/>
      <c r="Q399" s="230"/>
      <c r="R399" s="230"/>
      <c r="S399" s="230"/>
      <c r="T399" s="230"/>
      <c r="U399" s="230"/>
      <c r="V399" s="230"/>
      <c r="W399" s="230"/>
      <c r="X399" s="230"/>
      <c r="Y399" s="131" t="s">
        <v>35</v>
      </c>
      <c r="Z399" s="131"/>
      <c r="AA399" s="131"/>
      <c r="AB399" s="132"/>
    </row>
    <row r="400" spans="1:29" ht="26.25" customHeight="1" thickBot="1">
      <c r="A400" s="125"/>
      <c r="B400" s="126"/>
      <c r="C400" s="126"/>
      <c r="D400" s="126"/>
      <c r="E400" s="126"/>
      <c r="F400" s="231"/>
      <c r="G400" s="232"/>
      <c r="H400" s="232"/>
      <c r="I400" s="232"/>
      <c r="J400" s="232"/>
      <c r="K400" s="232"/>
      <c r="L400" s="232"/>
      <c r="M400" s="232"/>
      <c r="N400" s="232"/>
      <c r="O400" s="232"/>
      <c r="P400" s="232"/>
      <c r="Q400" s="232"/>
      <c r="R400" s="232"/>
      <c r="S400" s="232"/>
      <c r="T400" s="232"/>
      <c r="U400" s="232"/>
      <c r="V400" s="232"/>
      <c r="W400" s="232"/>
      <c r="X400" s="232"/>
      <c r="Y400" s="133"/>
      <c r="Z400" s="133"/>
      <c r="AA400" s="133"/>
      <c r="AB400" s="134"/>
    </row>
    <row r="401" spans="1:29" ht="26.25" customHeight="1" thickTop="1">
      <c r="A401" s="101" t="s">
        <v>11</v>
      </c>
      <c r="B401" s="208" t="str">
        <f>IF(B377="","",B377)</f>
        <v/>
      </c>
      <c r="C401" s="209"/>
      <c r="D401" s="209"/>
      <c r="E401" s="210"/>
      <c r="F401" s="112" t="s">
        <v>12</v>
      </c>
      <c r="G401" s="14" t="s">
        <v>14</v>
      </c>
      <c r="H401" s="15">
        <v>2</v>
      </c>
      <c r="I401" s="13">
        <v>3</v>
      </c>
      <c r="J401" s="15">
        <v>4</v>
      </c>
      <c r="K401" s="15">
        <v>5</v>
      </c>
      <c r="L401" s="16">
        <v>6</v>
      </c>
      <c r="M401" s="16">
        <v>7</v>
      </c>
      <c r="N401" s="16">
        <v>8</v>
      </c>
      <c r="O401" s="16">
        <v>9</v>
      </c>
      <c r="P401" s="16">
        <v>10</v>
      </c>
      <c r="Q401" s="15">
        <v>11</v>
      </c>
      <c r="R401" s="16">
        <v>12</v>
      </c>
      <c r="S401" s="16">
        <v>13</v>
      </c>
      <c r="T401" s="16">
        <v>14</v>
      </c>
      <c r="U401" s="16">
        <v>15</v>
      </c>
      <c r="V401" s="16">
        <v>16</v>
      </c>
      <c r="W401" s="16">
        <v>17</v>
      </c>
      <c r="X401" s="16">
        <v>18</v>
      </c>
      <c r="Y401" s="16">
        <v>19</v>
      </c>
      <c r="Z401" s="18">
        <v>20</v>
      </c>
      <c r="AA401" s="86"/>
      <c r="AB401" s="87"/>
    </row>
    <row r="402" spans="1:29" ht="26.25" customHeight="1">
      <c r="A402" s="101"/>
      <c r="B402" s="211"/>
      <c r="C402" s="212"/>
      <c r="D402" s="212"/>
      <c r="E402" s="213"/>
      <c r="F402" s="113"/>
      <c r="G402" s="217"/>
      <c r="H402" s="217"/>
      <c r="I402" s="217"/>
      <c r="J402" s="217"/>
      <c r="K402" s="217"/>
      <c r="L402" s="217"/>
      <c r="M402" s="217"/>
      <c r="N402" s="217"/>
      <c r="O402" s="217"/>
      <c r="P402" s="217"/>
      <c r="Q402" s="217"/>
      <c r="R402" s="217"/>
      <c r="S402" s="217"/>
      <c r="T402" s="217"/>
      <c r="U402" s="217"/>
      <c r="V402" s="217"/>
      <c r="W402" s="217"/>
      <c r="X402" s="217"/>
      <c r="Y402" s="217"/>
      <c r="Z402" s="217"/>
      <c r="AA402" s="88"/>
      <c r="AB402" s="89"/>
    </row>
    <row r="403" spans="1:29" ht="26.25" customHeight="1">
      <c r="A403" s="101"/>
      <c r="B403" s="211"/>
      <c r="C403" s="212"/>
      <c r="D403" s="212"/>
      <c r="E403" s="213"/>
      <c r="F403" s="113"/>
      <c r="G403" s="217"/>
      <c r="H403" s="217"/>
      <c r="I403" s="217"/>
      <c r="J403" s="217"/>
      <c r="K403" s="217"/>
      <c r="L403" s="217"/>
      <c r="M403" s="217"/>
      <c r="N403" s="217"/>
      <c r="O403" s="217"/>
      <c r="P403" s="217"/>
      <c r="Q403" s="217"/>
      <c r="R403" s="217"/>
      <c r="S403" s="217"/>
      <c r="T403" s="217"/>
      <c r="U403" s="217"/>
      <c r="V403" s="217"/>
      <c r="W403" s="217"/>
      <c r="X403" s="217"/>
      <c r="Y403" s="217"/>
      <c r="Z403" s="217"/>
      <c r="AA403" s="88"/>
      <c r="AB403" s="89"/>
    </row>
    <row r="404" spans="1:29" ht="26.25" customHeight="1">
      <c r="A404" s="102"/>
      <c r="B404" s="214"/>
      <c r="C404" s="215"/>
      <c r="D404" s="215"/>
      <c r="E404" s="216"/>
      <c r="F404" s="114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90"/>
      <c r="AB404" s="91"/>
    </row>
    <row r="405" spans="1:29" ht="26.25" customHeight="1">
      <c r="A405" s="28"/>
      <c r="B405" s="29"/>
      <c r="C405" s="29"/>
      <c r="D405" s="29"/>
      <c r="E405" s="29"/>
      <c r="F405" s="28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27"/>
      <c r="Z405" s="27"/>
      <c r="AA405" s="26"/>
      <c r="AB405" s="26"/>
    </row>
    <row r="406" spans="1:29" ht="26.25" customHeight="1">
      <c r="A406" s="92" t="s">
        <v>9</v>
      </c>
      <c r="B406" s="93"/>
      <c r="C406" s="64" t="s">
        <v>21</v>
      </c>
      <c r="D406" s="64"/>
      <c r="E406" s="64"/>
      <c r="F406" s="64"/>
      <c r="G406" s="98"/>
      <c r="H406" s="61" t="s">
        <v>15</v>
      </c>
      <c r="I406" s="61"/>
      <c r="J406" s="64" t="s">
        <v>20</v>
      </c>
      <c r="K406" s="64"/>
      <c r="L406" s="64"/>
      <c r="M406" s="64"/>
      <c r="N406" s="64"/>
      <c r="O406" s="98"/>
      <c r="P406" s="61" t="s">
        <v>29</v>
      </c>
      <c r="Q406" s="61"/>
      <c r="R406" s="61"/>
      <c r="S406" s="61"/>
      <c r="T406" s="64" t="s">
        <v>26</v>
      </c>
      <c r="U406" s="64"/>
      <c r="V406" s="64"/>
      <c r="W406" s="67" t="s">
        <v>23</v>
      </c>
      <c r="X406" s="68"/>
      <c r="Y406" s="73" t="s">
        <v>34</v>
      </c>
      <c r="Z406" s="73"/>
      <c r="AA406" s="73"/>
      <c r="AB406" s="74"/>
    </row>
    <row r="407" spans="1:29" ht="26.25" customHeight="1">
      <c r="A407" s="94"/>
      <c r="B407" s="95"/>
      <c r="C407" s="65"/>
      <c r="D407" s="65"/>
      <c r="E407" s="65"/>
      <c r="F407" s="65"/>
      <c r="G407" s="99"/>
      <c r="H407" s="62"/>
      <c r="I407" s="62"/>
      <c r="J407" s="65"/>
      <c r="K407" s="65"/>
      <c r="L407" s="65"/>
      <c r="M407" s="65"/>
      <c r="N407" s="65"/>
      <c r="O407" s="99"/>
      <c r="P407" s="62"/>
      <c r="Q407" s="62"/>
      <c r="R407" s="62"/>
      <c r="S407" s="62"/>
      <c r="T407" s="65"/>
      <c r="U407" s="65"/>
      <c r="V407" s="65"/>
      <c r="W407" s="69"/>
      <c r="X407" s="70"/>
      <c r="Y407" s="75"/>
      <c r="Z407" s="75"/>
      <c r="AA407" s="75"/>
      <c r="AB407" s="76"/>
    </row>
    <row r="408" spans="1:29" ht="26.25" customHeight="1">
      <c r="A408" s="96"/>
      <c r="B408" s="97"/>
      <c r="C408" s="66"/>
      <c r="D408" s="66"/>
      <c r="E408" s="66"/>
      <c r="F408" s="66"/>
      <c r="G408" s="100"/>
      <c r="H408" s="63"/>
      <c r="I408" s="63"/>
      <c r="J408" s="66"/>
      <c r="K408" s="66"/>
      <c r="L408" s="66"/>
      <c r="M408" s="66"/>
      <c r="N408" s="66"/>
      <c r="O408" s="100"/>
      <c r="P408" s="63"/>
      <c r="Q408" s="63"/>
      <c r="R408" s="63"/>
      <c r="S408" s="63"/>
      <c r="T408" s="66"/>
      <c r="U408" s="66"/>
      <c r="V408" s="66"/>
      <c r="W408" s="71"/>
      <c r="X408" s="72"/>
      <c r="Y408" s="77"/>
      <c r="Z408" s="77"/>
      <c r="AA408" s="77"/>
      <c r="AB408" s="78"/>
    </row>
    <row r="409" spans="1:29" ht="26.25" customHeight="1">
      <c r="A409" s="165" t="s">
        <v>22</v>
      </c>
      <c r="B409" s="165"/>
      <c r="C409" s="165"/>
      <c r="D409" s="165"/>
      <c r="E409" s="165"/>
      <c r="F409" s="165"/>
      <c r="G409" s="165"/>
      <c r="H409" s="165"/>
      <c r="I409" s="165"/>
      <c r="J409" s="165"/>
      <c r="K409" s="165"/>
      <c r="L409" s="165"/>
      <c r="M409" s="1"/>
      <c r="N409" s="1"/>
      <c r="O409" s="1"/>
      <c r="P409" s="2"/>
      <c r="T409" s="227" t="str">
        <f>IF(T385="","",T385+1)</f>
        <v/>
      </c>
      <c r="U409" s="227"/>
      <c r="V409" s="227"/>
      <c r="W409" s="227"/>
      <c r="X409" s="227"/>
      <c r="Y409" s="227"/>
      <c r="Z409" s="227"/>
      <c r="AA409" s="207" t="str">
        <f>IF(T409="","",T409)</f>
        <v/>
      </c>
      <c r="AB409" s="207"/>
      <c r="AC409" s="21"/>
    </row>
    <row r="410" spans="1:29" ht="26.25" customHeight="1">
      <c r="A410" s="166"/>
      <c r="B410" s="166"/>
      <c r="C410" s="166"/>
      <c r="D410" s="166"/>
      <c r="E410" s="166"/>
      <c r="F410" s="167"/>
      <c r="G410" s="167"/>
      <c r="H410" s="167"/>
      <c r="I410" s="167"/>
      <c r="J410" s="167"/>
      <c r="K410" s="167"/>
      <c r="L410" s="167"/>
      <c r="M410" s="168" t="s">
        <v>5</v>
      </c>
      <c r="N410" s="168"/>
      <c r="O410" s="228" t="str">
        <f>IF(O386="","",O386)</f>
        <v/>
      </c>
      <c r="P410" s="228"/>
      <c r="Q410" s="228"/>
      <c r="R410" s="228"/>
      <c r="S410" s="228"/>
      <c r="T410" s="228"/>
      <c r="U410" s="228"/>
      <c r="V410" s="228"/>
      <c r="W410" s="228"/>
      <c r="X410" s="228"/>
      <c r="Y410" s="228"/>
      <c r="Z410" s="228"/>
      <c r="AA410" s="228"/>
      <c r="AB410" s="228"/>
    </row>
    <row r="411" spans="1:29" ht="26.25" customHeight="1">
      <c r="A411" s="170" t="s">
        <v>6</v>
      </c>
      <c r="B411" s="171"/>
      <c r="C411" s="171"/>
      <c r="D411" s="171"/>
      <c r="E411" s="172"/>
      <c r="F411" s="176"/>
      <c r="G411" s="177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8"/>
      <c r="S411" s="177"/>
      <c r="T411" s="177"/>
      <c r="U411" s="177"/>
      <c r="V411" s="177"/>
      <c r="W411" s="177"/>
      <c r="X411" s="177"/>
      <c r="Y411" s="177"/>
      <c r="Z411" s="177"/>
      <c r="AA411" s="177"/>
      <c r="AB411" s="179"/>
    </row>
    <row r="412" spans="1:29" ht="26.25" customHeight="1" thickBot="1">
      <c r="A412" s="173"/>
      <c r="B412" s="174"/>
      <c r="C412" s="174"/>
      <c r="D412" s="174"/>
      <c r="E412" s="175"/>
      <c r="F412" s="180"/>
      <c r="G412" s="181"/>
      <c r="H412" s="181"/>
      <c r="I412" s="181"/>
      <c r="J412" s="181"/>
      <c r="K412" s="181"/>
      <c r="L412" s="181"/>
      <c r="M412" s="181"/>
      <c r="N412" s="181"/>
      <c r="O412" s="181"/>
      <c r="P412" s="181"/>
      <c r="Q412" s="181"/>
      <c r="R412" s="182"/>
      <c r="S412" s="181"/>
      <c r="T412" s="181"/>
      <c r="U412" s="181"/>
      <c r="V412" s="181"/>
      <c r="W412" s="181"/>
      <c r="X412" s="181"/>
      <c r="Y412" s="181"/>
      <c r="Z412" s="181"/>
      <c r="AA412" s="181"/>
      <c r="AB412" s="183"/>
    </row>
    <row r="413" spans="1:29" ht="26.25" customHeight="1" thickTop="1">
      <c r="A413" s="154" t="s">
        <v>7</v>
      </c>
      <c r="B413" s="155"/>
      <c r="C413" s="155"/>
      <c r="D413" s="155"/>
      <c r="E413" s="155"/>
      <c r="F413" s="155"/>
      <c r="G413" s="155"/>
      <c r="H413" s="155"/>
      <c r="I413" s="155"/>
      <c r="J413" s="155"/>
      <c r="K413" s="155"/>
      <c r="L413" s="156"/>
      <c r="M413" s="12">
        <v>1</v>
      </c>
      <c r="N413" s="188"/>
      <c r="O413" s="188"/>
      <c r="P413" s="188"/>
      <c r="Q413" s="188"/>
      <c r="R413" s="188"/>
      <c r="S413" s="188"/>
      <c r="T413" s="189"/>
      <c r="U413" s="17">
        <v>3</v>
      </c>
      <c r="V413" s="192"/>
      <c r="W413" s="192"/>
      <c r="X413" s="192"/>
      <c r="Y413" s="192"/>
      <c r="Z413" s="192"/>
      <c r="AA413" s="192"/>
      <c r="AB413" s="193"/>
    </row>
    <row r="414" spans="1:29" ht="26.25" customHeight="1" thickBot="1">
      <c r="A414" s="160" t="s">
        <v>18</v>
      </c>
      <c r="B414" s="161"/>
      <c r="C414" s="161"/>
      <c r="D414" s="161"/>
      <c r="E414" s="161"/>
      <c r="F414" s="161"/>
      <c r="G414" s="161"/>
      <c r="H414" s="161"/>
      <c r="I414" s="161"/>
      <c r="J414" s="161"/>
      <c r="K414" s="161"/>
      <c r="L414" s="162"/>
      <c r="M414" s="3">
        <v>2</v>
      </c>
      <c r="N414" s="190"/>
      <c r="O414" s="190"/>
      <c r="P414" s="190"/>
      <c r="Q414" s="190"/>
      <c r="R414" s="190"/>
      <c r="S414" s="190"/>
      <c r="T414" s="191"/>
      <c r="U414" s="3">
        <v>4</v>
      </c>
      <c r="V414" s="181"/>
      <c r="W414" s="181"/>
      <c r="X414" s="181"/>
      <c r="Y414" s="181"/>
      <c r="Z414" s="181"/>
      <c r="AA414" s="181"/>
      <c r="AB414" s="183"/>
    </row>
    <row r="415" spans="1:29" ht="26.25" customHeight="1" thickTop="1">
      <c r="A415" s="137" t="s">
        <v>16</v>
      </c>
      <c r="B415" s="138"/>
      <c r="C415" s="138"/>
      <c r="D415" s="138"/>
      <c r="E415" s="139"/>
      <c r="F415" s="5" t="s">
        <v>8</v>
      </c>
      <c r="G415" s="147" t="s">
        <v>141</v>
      </c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1"/>
      <c r="W415" s="148" t="s">
        <v>28</v>
      </c>
      <c r="X415" s="149"/>
      <c r="Y415" s="150"/>
      <c r="Z415" s="151" t="s">
        <v>25</v>
      </c>
      <c r="AA415" s="151"/>
      <c r="AB415" s="152"/>
    </row>
    <row r="416" spans="1:29" ht="26.25" customHeight="1">
      <c r="A416" s="142" t="s">
        <v>10</v>
      </c>
      <c r="B416" s="143"/>
      <c r="C416" s="143"/>
      <c r="D416" s="143"/>
      <c r="E416" s="153"/>
      <c r="F416" s="6">
        <v>1</v>
      </c>
      <c r="G416" s="194"/>
      <c r="H416" s="195"/>
      <c r="I416" s="197"/>
      <c r="J416" s="197"/>
      <c r="K416" s="197"/>
      <c r="L416" s="197"/>
      <c r="M416" s="197"/>
      <c r="N416" s="197"/>
      <c r="O416" s="197"/>
      <c r="P416" s="197"/>
      <c r="Q416" s="197"/>
      <c r="R416" s="197"/>
      <c r="S416" s="197"/>
      <c r="T416" s="197"/>
      <c r="U416" s="197"/>
      <c r="V416" s="198"/>
      <c r="W416" s="46" t="str">
        <f>IF(I416="","",VLOOKUP(I416,'リスト1(PC入力用)'!$C$2:$E$169,2,FALSE))</f>
        <v/>
      </c>
      <c r="X416" s="47" t="str">
        <f>IF(I416="","",VLOOKUP(I416,'リスト1(PC入力用)'!$C$2:$E$169,3,FALSE))</f>
        <v/>
      </c>
      <c r="Y416" s="22" t="str">
        <f>IF(X416="","",W416+X416)</f>
        <v/>
      </c>
      <c r="Z416" s="201" t="str">
        <f>IF(Y416="","",_xlfn.IFS(Y416=2,"対策の必要なし",Y416=3,"現時点では必要なし",Y416=4,"何らかの対策が必要",Y416=5,"優先的な対策が必要",Y416=6,"即座に対策が必要"))</f>
        <v/>
      </c>
      <c r="AA416" s="202"/>
      <c r="AB416" s="203"/>
    </row>
    <row r="417" spans="1:28" ht="26.25" customHeight="1">
      <c r="A417" s="115" t="s">
        <v>19</v>
      </c>
      <c r="B417" s="116"/>
      <c r="C417" s="116"/>
      <c r="D417" s="116"/>
      <c r="E417" s="135"/>
      <c r="F417" s="6">
        <v>2</v>
      </c>
      <c r="G417" s="194"/>
      <c r="H417" s="195"/>
      <c r="I417" s="197"/>
      <c r="J417" s="197"/>
      <c r="K417" s="197"/>
      <c r="L417" s="197"/>
      <c r="M417" s="197"/>
      <c r="N417" s="197"/>
      <c r="O417" s="197"/>
      <c r="P417" s="197"/>
      <c r="Q417" s="197"/>
      <c r="R417" s="197"/>
      <c r="S417" s="197"/>
      <c r="T417" s="197"/>
      <c r="U417" s="197"/>
      <c r="V417" s="198"/>
      <c r="W417" s="46" t="str">
        <f>IF(I417="","",VLOOKUP(I417,'リスト1(PC入力用)'!$C$2:$E$169,2,FALSE))</f>
        <v/>
      </c>
      <c r="X417" s="47" t="str">
        <f>IF(I417="","",VLOOKUP(I417,'リスト1(PC入力用)'!$C$2:$E$169,3,FALSE))</f>
        <v/>
      </c>
      <c r="Y417" s="22" t="str">
        <f>IF(X417="","",W417+X417)</f>
        <v/>
      </c>
      <c r="Z417" s="201" t="str">
        <f t="shared" ref="Z417:Z418" si="17">IF(Y417="","",_xlfn.IFS(Y417=2,"対策の必要なし",Y417=3,"現時点では必要なし",Y417=4,"何らかの対策が必要",Y417=5,"優先的な対策が必要",Y417=6,"即座に対策が必要"))</f>
        <v/>
      </c>
      <c r="AA417" s="202"/>
      <c r="AB417" s="203"/>
    </row>
    <row r="418" spans="1:28" ht="26.25" customHeight="1" thickBot="1">
      <c r="A418" s="117"/>
      <c r="B418" s="118"/>
      <c r="C418" s="118"/>
      <c r="D418" s="118"/>
      <c r="E418" s="136"/>
      <c r="F418" s="7">
        <v>3</v>
      </c>
      <c r="G418" s="182"/>
      <c r="H418" s="196"/>
      <c r="I418" s="199"/>
      <c r="J418" s="199"/>
      <c r="K418" s="199"/>
      <c r="L418" s="199"/>
      <c r="M418" s="199"/>
      <c r="N418" s="199"/>
      <c r="O418" s="199"/>
      <c r="P418" s="199"/>
      <c r="Q418" s="199"/>
      <c r="R418" s="199"/>
      <c r="S418" s="199"/>
      <c r="T418" s="199"/>
      <c r="U418" s="199"/>
      <c r="V418" s="200"/>
      <c r="W418" s="46" t="str">
        <f>IF(I418="","",VLOOKUP(I418,'リスト1(PC入力用)'!$C$2:$E$169,2,FALSE))</f>
        <v/>
      </c>
      <c r="X418" s="47" t="str">
        <f>IF(I418="","",VLOOKUP(I418,'リスト1(PC入力用)'!$C$2:$E$169,3,FALSE))</f>
        <v/>
      </c>
      <c r="Y418" s="23" t="str">
        <f>IF(X418="","",W418+X418)</f>
        <v/>
      </c>
      <c r="Z418" s="201" t="str">
        <f t="shared" si="17"/>
        <v/>
      </c>
      <c r="AA418" s="202"/>
      <c r="AB418" s="203"/>
    </row>
    <row r="419" spans="1:28" ht="26.25" customHeight="1" thickTop="1">
      <c r="A419" s="137" t="s">
        <v>17</v>
      </c>
      <c r="B419" s="138"/>
      <c r="C419" s="138"/>
      <c r="D419" s="138"/>
      <c r="E419" s="139"/>
      <c r="F419" s="8" t="s">
        <v>8</v>
      </c>
      <c r="G419" s="11" t="s">
        <v>30</v>
      </c>
      <c r="H419" s="225" t="s">
        <v>23</v>
      </c>
      <c r="I419" s="226"/>
      <c r="J419" s="226"/>
      <c r="K419" s="147" t="s">
        <v>24</v>
      </c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  <c r="AA419" s="140"/>
      <c r="AB419" s="141"/>
    </row>
    <row r="420" spans="1:28" ht="26.25" customHeight="1">
      <c r="A420" s="142" t="s">
        <v>33</v>
      </c>
      <c r="B420" s="143"/>
      <c r="C420" s="143"/>
      <c r="D420" s="143"/>
      <c r="E420" s="143"/>
      <c r="F420" s="9"/>
      <c r="G420" s="34" t="str">
        <f>IF(F420="","",VLOOKUP(F420,F416:Y418,20,FALSE))</f>
        <v/>
      </c>
      <c r="H420" s="219" t="str">
        <f>IF(F420="","",VLOOKUP(F420,F416:AB418,21,FALSE))</f>
        <v/>
      </c>
      <c r="I420" s="220"/>
      <c r="J420" s="221"/>
      <c r="K420" s="194"/>
      <c r="L420" s="195"/>
      <c r="M420" s="186"/>
      <c r="N420" s="184"/>
      <c r="O420" s="184"/>
      <c r="P420" s="184"/>
      <c r="Q420" s="184"/>
      <c r="R420" s="184"/>
      <c r="S420" s="184"/>
      <c r="T420" s="187"/>
      <c r="U420" s="184"/>
      <c r="V420" s="184"/>
      <c r="W420" s="184"/>
      <c r="X420" s="184"/>
      <c r="Y420" s="184"/>
      <c r="Z420" s="184"/>
      <c r="AA420" s="184"/>
      <c r="AB420" s="185"/>
    </row>
    <row r="421" spans="1:28" ht="26.25" customHeight="1">
      <c r="A421" s="115" t="s">
        <v>31</v>
      </c>
      <c r="B421" s="116"/>
      <c r="C421" s="116"/>
      <c r="D421" s="116"/>
      <c r="E421" s="116"/>
      <c r="F421" s="9"/>
      <c r="G421" s="34" t="str">
        <f>IF(F421="","",VLOOKUP(F421,F416:Y418,20,FALSE))</f>
        <v/>
      </c>
      <c r="H421" s="219" t="str">
        <f>IF(F421="","",VLOOKUP(F421,F416:AB418,21,FALSE))</f>
        <v/>
      </c>
      <c r="I421" s="220"/>
      <c r="J421" s="221"/>
      <c r="K421" s="194"/>
      <c r="L421" s="195"/>
      <c r="M421" s="186"/>
      <c r="N421" s="184"/>
      <c r="O421" s="184"/>
      <c r="P421" s="184"/>
      <c r="Q421" s="184"/>
      <c r="R421" s="184"/>
      <c r="S421" s="184"/>
      <c r="T421" s="187"/>
      <c r="U421" s="184"/>
      <c r="V421" s="184"/>
      <c r="W421" s="184"/>
      <c r="X421" s="184"/>
      <c r="Y421" s="184"/>
      <c r="Z421" s="184"/>
      <c r="AA421" s="184"/>
      <c r="AB421" s="185"/>
    </row>
    <row r="422" spans="1:28" ht="26.25" customHeight="1" thickBot="1">
      <c r="A422" s="117"/>
      <c r="B422" s="118"/>
      <c r="C422" s="118"/>
      <c r="D422" s="118"/>
      <c r="E422" s="118"/>
      <c r="F422" s="10"/>
      <c r="G422" s="34" t="str">
        <f>IF(F422="","",VLOOKUP(F422,F416:Y418,20,FALSE))</f>
        <v/>
      </c>
      <c r="H422" s="222" t="str">
        <f>IF(F422="","",VLOOKUP(F422,F416:AB418,21,FALSE))</f>
        <v/>
      </c>
      <c r="I422" s="223"/>
      <c r="J422" s="224"/>
      <c r="K422" s="182"/>
      <c r="L422" s="196"/>
      <c r="M422" s="204"/>
      <c r="N422" s="181"/>
      <c r="O422" s="181"/>
      <c r="P422" s="181"/>
      <c r="Q422" s="181"/>
      <c r="R422" s="181"/>
      <c r="S422" s="181"/>
      <c r="T422" s="205"/>
      <c r="U422" s="184"/>
      <c r="V422" s="184"/>
      <c r="W422" s="184"/>
      <c r="X422" s="184"/>
      <c r="Y422" s="184"/>
      <c r="Z422" s="184"/>
      <c r="AA422" s="184"/>
      <c r="AB422" s="185"/>
    </row>
    <row r="423" spans="1:28" ht="26.25" customHeight="1" thickTop="1">
      <c r="A423" s="123" t="s">
        <v>13</v>
      </c>
      <c r="B423" s="124"/>
      <c r="C423" s="124"/>
      <c r="D423" s="124"/>
      <c r="E423" s="124"/>
      <c r="F423" s="229"/>
      <c r="G423" s="230"/>
      <c r="H423" s="230"/>
      <c r="I423" s="230"/>
      <c r="J423" s="230"/>
      <c r="K423" s="230"/>
      <c r="L423" s="230"/>
      <c r="M423" s="230"/>
      <c r="N423" s="230"/>
      <c r="O423" s="230"/>
      <c r="P423" s="230"/>
      <c r="Q423" s="230"/>
      <c r="R423" s="230"/>
      <c r="S423" s="230"/>
      <c r="T423" s="230"/>
      <c r="U423" s="230"/>
      <c r="V423" s="230"/>
      <c r="W423" s="230"/>
      <c r="X423" s="230"/>
      <c r="Y423" s="131" t="s">
        <v>35</v>
      </c>
      <c r="Z423" s="131"/>
      <c r="AA423" s="131"/>
      <c r="AB423" s="132"/>
    </row>
    <row r="424" spans="1:28" ht="26.25" customHeight="1" thickBot="1">
      <c r="A424" s="125"/>
      <c r="B424" s="126"/>
      <c r="C424" s="126"/>
      <c r="D424" s="126"/>
      <c r="E424" s="126"/>
      <c r="F424" s="231"/>
      <c r="G424" s="232"/>
      <c r="H424" s="232"/>
      <c r="I424" s="232"/>
      <c r="J424" s="232"/>
      <c r="K424" s="232"/>
      <c r="L424" s="232"/>
      <c r="M424" s="232"/>
      <c r="N424" s="232"/>
      <c r="O424" s="232"/>
      <c r="P424" s="232"/>
      <c r="Q424" s="232"/>
      <c r="R424" s="232"/>
      <c r="S424" s="232"/>
      <c r="T424" s="232"/>
      <c r="U424" s="232"/>
      <c r="V424" s="232"/>
      <c r="W424" s="232"/>
      <c r="X424" s="232"/>
      <c r="Y424" s="133"/>
      <c r="Z424" s="133"/>
      <c r="AA424" s="133"/>
      <c r="AB424" s="134"/>
    </row>
    <row r="425" spans="1:28" ht="26.25" customHeight="1" thickTop="1">
      <c r="A425" s="101" t="s">
        <v>11</v>
      </c>
      <c r="B425" s="208" t="str">
        <f>IF(B401="","",B401)</f>
        <v/>
      </c>
      <c r="C425" s="209"/>
      <c r="D425" s="209"/>
      <c r="E425" s="210"/>
      <c r="F425" s="112" t="s">
        <v>12</v>
      </c>
      <c r="G425" s="14" t="s">
        <v>14</v>
      </c>
      <c r="H425" s="15">
        <v>2</v>
      </c>
      <c r="I425" s="13">
        <v>3</v>
      </c>
      <c r="J425" s="15">
        <v>4</v>
      </c>
      <c r="K425" s="15">
        <v>5</v>
      </c>
      <c r="L425" s="16">
        <v>6</v>
      </c>
      <c r="M425" s="16">
        <v>7</v>
      </c>
      <c r="N425" s="16">
        <v>8</v>
      </c>
      <c r="O425" s="16">
        <v>9</v>
      </c>
      <c r="P425" s="16">
        <v>10</v>
      </c>
      <c r="Q425" s="15">
        <v>11</v>
      </c>
      <c r="R425" s="16">
        <v>12</v>
      </c>
      <c r="S425" s="16">
        <v>13</v>
      </c>
      <c r="T425" s="16">
        <v>14</v>
      </c>
      <c r="U425" s="16">
        <v>15</v>
      </c>
      <c r="V425" s="16">
        <v>16</v>
      </c>
      <c r="W425" s="16">
        <v>17</v>
      </c>
      <c r="X425" s="16">
        <v>18</v>
      </c>
      <c r="Y425" s="16">
        <v>19</v>
      </c>
      <c r="Z425" s="18">
        <v>20</v>
      </c>
      <c r="AA425" s="86"/>
      <c r="AB425" s="87"/>
    </row>
    <row r="426" spans="1:28" ht="26.25" customHeight="1">
      <c r="A426" s="101"/>
      <c r="B426" s="211"/>
      <c r="C426" s="212"/>
      <c r="D426" s="212"/>
      <c r="E426" s="213"/>
      <c r="F426" s="113"/>
      <c r="G426" s="217"/>
      <c r="H426" s="217"/>
      <c r="I426" s="217"/>
      <c r="J426" s="217"/>
      <c r="K426" s="217"/>
      <c r="L426" s="217"/>
      <c r="M426" s="217"/>
      <c r="N426" s="217"/>
      <c r="O426" s="217"/>
      <c r="P426" s="217"/>
      <c r="Q426" s="217"/>
      <c r="R426" s="217"/>
      <c r="S426" s="217"/>
      <c r="T426" s="217"/>
      <c r="U426" s="217"/>
      <c r="V426" s="217"/>
      <c r="W426" s="217"/>
      <c r="X426" s="217"/>
      <c r="Y426" s="217"/>
      <c r="Z426" s="217"/>
      <c r="AA426" s="88"/>
      <c r="AB426" s="89"/>
    </row>
    <row r="427" spans="1:28" ht="26.25" customHeight="1">
      <c r="A427" s="101"/>
      <c r="B427" s="211"/>
      <c r="C427" s="212"/>
      <c r="D427" s="212"/>
      <c r="E427" s="213"/>
      <c r="F427" s="113"/>
      <c r="G427" s="217"/>
      <c r="H427" s="217"/>
      <c r="I427" s="217"/>
      <c r="J427" s="217"/>
      <c r="K427" s="217"/>
      <c r="L427" s="217"/>
      <c r="M427" s="217"/>
      <c r="N427" s="217"/>
      <c r="O427" s="217"/>
      <c r="P427" s="217"/>
      <c r="Q427" s="217"/>
      <c r="R427" s="217"/>
      <c r="S427" s="217"/>
      <c r="T427" s="217"/>
      <c r="U427" s="217"/>
      <c r="V427" s="217"/>
      <c r="W427" s="217"/>
      <c r="X427" s="217"/>
      <c r="Y427" s="217"/>
      <c r="Z427" s="217"/>
      <c r="AA427" s="88"/>
      <c r="AB427" s="89"/>
    </row>
    <row r="428" spans="1:28" ht="26.25" customHeight="1">
      <c r="A428" s="102"/>
      <c r="B428" s="214"/>
      <c r="C428" s="215"/>
      <c r="D428" s="215"/>
      <c r="E428" s="216"/>
      <c r="F428" s="114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90"/>
      <c r="AB428" s="91"/>
    </row>
    <row r="429" spans="1:28" ht="26.25" customHeight="1">
      <c r="A429" s="28"/>
      <c r="B429" s="29"/>
      <c r="C429" s="29"/>
      <c r="D429" s="29"/>
      <c r="E429" s="29"/>
      <c r="F429" s="28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27"/>
      <c r="Z429" s="27"/>
      <c r="AA429" s="26"/>
      <c r="AB429" s="26"/>
    </row>
    <row r="430" spans="1:28" ht="26.25" customHeight="1">
      <c r="A430" s="92" t="s">
        <v>9</v>
      </c>
      <c r="B430" s="93"/>
      <c r="C430" s="64" t="s">
        <v>21</v>
      </c>
      <c r="D430" s="64"/>
      <c r="E430" s="64"/>
      <c r="F430" s="64"/>
      <c r="G430" s="98"/>
      <c r="H430" s="61" t="s">
        <v>15</v>
      </c>
      <c r="I430" s="61"/>
      <c r="J430" s="64" t="s">
        <v>20</v>
      </c>
      <c r="K430" s="64"/>
      <c r="L430" s="64"/>
      <c r="M430" s="64"/>
      <c r="N430" s="64"/>
      <c r="O430" s="98"/>
      <c r="P430" s="61" t="s">
        <v>29</v>
      </c>
      <c r="Q430" s="61"/>
      <c r="R430" s="61"/>
      <c r="S430" s="61"/>
      <c r="T430" s="64" t="s">
        <v>26</v>
      </c>
      <c r="U430" s="64"/>
      <c r="V430" s="64"/>
      <c r="W430" s="67" t="s">
        <v>23</v>
      </c>
      <c r="X430" s="68"/>
      <c r="Y430" s="73" t="s">
        <v>34</v>
      </c>
      <c r="Z430" s="73"/>
      <c r="AA430" s="73"/>
      <c r="AB430" s="74"/>
    </row>
    <row r="431" spans="1:28" ht="26.25" customHeight="1">
      <c r="A431" s="94"/>
      <c r="B431" s="95"/>
      <c r="C431" s="65"/>
      <c r="D431" s="65"/>
      <c r="E431" s="65"/>
      <c r="F431" s="65"/>
      <c r="G431" s="99"/>
      <c r="H431" s="62"/>
      <c r="I431" s="62"/>
      <c r="J431" s="65"/>
      <c r="K431" s="65"/>
      <c r="L431" s="65"/>
      <c r="M431" s="65"/>
      <c r="N431" s="65"/>
      <c r="O431" s="99"/>
      <c r="P431" s="62"/>
      <c r="Q431" s="62"/>
      <c r="R431" s="62"/>
      <c r="S431" s="62"/>
      <c r="T431" s="65"/>
      <c r="U431" s="65"/>
      <c r="V431" s="65"/>
      <c r="W431" s="69"/>
      <c r="X431" s="70"/>
      <c r="Y431" s="75"/>
      <c r="Z431" s="75"/>
      <c r="AA431" s="75"/>
      <c r="AB431" s="76"/>
    </row>
    <row r="432" spans="1:28" ht="26.25" customHeight="1">
      <c r="A432" s="96"/>
      <c r="B432" s="97"/>
      <c r="C432" s="66"/>
      <c r="D432" s="66"/>
      <c r="E432" s="66"/>
      <c r="F432" s="66"/>
      <c r="G432" s="100"/>
      <c r="H432" s="63"/>
      <c r="I432" s="63"/>
      <c r="J432" s="66"/>
      <c r="K432" s="66"/>
      <c r="L432" s="66"/>
      <c r="M432" s="66"/>
      <c r="N432" s="66"/>
      <c r="O432" s="100"/>
      <c r="P432" s="63"/>
      <c r="Q432" s="63"/>
      <c r="R432" s="63"/>
      <c r="S432" s="63"/>
      <c r="T432" s="66"/>
      <c r="U432" s="66"/>
      <c r="V432" s="66"/>
      <c r="W432" s="71"/>
      <c r="X432" s="72"/>
      <c r="Y432" s="77"/>
      <c r="Z432" s="77"/>
      <c r="AA432" s="77"/>
      <c r="AB432" s="78"/>
    </row>
    <row r="433" spans="1:29" ht="26.25" customHeight="1">
      <c r="A433" s="165" t="s">
        <v>22</v>
      </c>
      <c r="B433" s="165"/>
      <c r="C433" s="165"/>
      <c r="D433" s="165"/>
      <c r="E433" s="165"/>
      <c r="F433" s="165"/>
      <c r="G433" s="165"/>
      <c r="H433" s="165"/>
      <c r="I433" s="165"/>
      <c r="J433" s="165"/>
      <c r="K433" s="165"/>
      <c r="L433" s="165"/>
      <c r="M433" s="1"/>
      <c r="N433" s="1"/>
      <c r="O433" s="1"/>
      <c r="P433" s="2"/>
      <c r="T433" s="227" t="str">
        <f>IF(T409="","",T409+1)</f>
        <v/>
      </c>
      <c r="U433" s="227"/>
      <c r="V433" s="227"/>
      <c r="W433" s="227"/>
      <c r="X433" s="227"/>
      <c r="Y433" s="227"/>
      <c r="Z433" s="227"/>
      <c r="AA433" s="207" t="str">
        <f>IF(T433="","",T433)</f>
        <v/>
      </c>
      <c r="AB433" s="207"/>
      <c r="AC433" s="21"/>
    </row>
    <row r="434" spans="1:29" ht="26.25" customHeight="1">
      <c r="A434" s="166"/>
      <c r="B434" s="166"/>
      <c r="C434" s="166"/>
      <c r="D434" s="166"/>
      <c r="E434" s="166"/>
      <c r="F434" s="167"/>
      <c r="G434" s="167"/>
      <c r="H434" s="167"/>
      <c r="I434" s="167"/>
      <c r="J434" s="167"/>
      <c r="K434" s="167"/>
      <c r="L434" s="167"/>
      <c r="M434" s="168" t="s">
        <v>5</v>
      </c>
      <c r="N434" s="168"/>
      <c r="O434" s="228" t="str">
        <f>IF(O410="","",O410)</f>
        <v/>
      </c>
      <c r="P434" s="228"/>
      <c r="Q434" s="228"/>
      <c r="R434" s="228"/>
      <c r="S434" s="228"/>
      <c r="T434" s="228"/>
      <c r="U434" s="228"/>
      <c r="V434" s="228"/>
      <c r="W434" s="228"/>
      <c r="X434" s="228"/>
      <c r="Y434" s="228"/>
      <c r="Z434" s="228"/>
      <c r="AA434" s="228"/>
      <c r="AB434" s="228"/>
    </row>
    <row r="435" spans="1:29" ht="26.25" customHeight="1">
      <c r="A435" s="170" t="s">
        <v>6</v>
      </c>
      <c r="B435" s="171"/>
      <c r="C435" s="171"/>
      <c r="D435" s="171"/>
      <c r="E435" s="172"/>
      <c r="F435" s="176"/>
      <c r="G435" s="177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8"/>
      <c r="S435" s="177"/>
      <c r="T435" s="177"/>
      <c r="U435" s="177"/>
      <c r="V435" s="177"/>
      <c r="W435" s="177"/>
      <c r="X435" s="177"/>
      <c r="Y435" s="177"/>
      <c r="Z435" s="177"/>
      <c r="AA435" s="177"/>
      <c r="AB435" s="179"/>
    </row>
    <row r="436" spans="1:29" ht="26.25" customHeight="1" thickBot="1">
      <c r="A436" s="173"/>
      <c r="B436" s="174"/>
      <c r="C436" s="174"/>
      <c r="D436" s="174"/>
      <c r="E436" s="175"/>
      <c r="F436" s="180"/>
      <c r="G436" s="181"/>
      <c r="H436" s="181"/>
      <c r="I436" s="181"/>
      <c r="J436" s="181"/>
      <c r="K436" s="181"/>
      <c r="L436" s="181"/>
      <c r="M436" s="181"/>
      <c r="N436" s="181"/>
      <c r="O436" s="181"/>
      <c r="P436" s="181"/>
      <c r="Q436" s="181"/>
      <c r="R436" s="182"/>
      <c r="S436" s="181"/>
      <c r="T436" s="181"/>
      <c r="U436" s="181"/>
      <c r="V436" s="181"/>
      <c r="W436" s="181"/>
      <c r="X436" s="181"/>
      <c r="Y436" s="181"/>
      <c r="Z436" s="181"/>
      <c r="AA436" s="181"/>
      <c r="AB436" s="183"/>
    </row>
    <row r="437" spans="1:29" ht="26.25" customHeight="1" thickTop="1">
      <c r="A437" s="154" t="s">
        <v>7</v>
      </c>
      <c r="B437" s="155"/>
      <c r="C437" s="155"/>
      <c r="D437" s="155"/>
      <c r="E437" s="155"/>
      <c r="F437" s="155"/>
      <c r="G437" s="155"/>
      <c r="H437" s="155"/>
      <c r="I437" s="155"/>
      <c r="J437" s="155"/>
      <c r="K437" s="155"/>
      <c r="L437" s="156"/>
      <c r="M437" s="12">
        <v>1</v>
      </c>
      <c r="N437" s="188"/>
      <c r="O437" s="188"/>
      <c r="P437" s="188"/>
      <c r="Q437" s="188"/>
      <c r="R437" s="188"/>
      <c r="S437" s="188"/>
      <c r="T437" s="189"/>
      <c r="U437" s="17">
        <v>3</v>
      </c>
      <c r="V437" s="192"/>
      <c r="W437" s="192"/>
      <c r="X437" s="192"/>
      <c r="Y437" s="192"/>
      <c r="Z437" s="192"/>
      <c r="AA437" s="192"/>
      <c r="AB437" s="193"/>
    </row>
    <row r="438" spans="1:29" ht="26.25" customHeight="1" thickBot="1">
      <c r="A438" s="160" t="s">
        <v>18</v>
      </c>
      <c r="B438" s="161"/>
      <c r="C438" s="161"/>
      <c r="D438" s="161"/>
      <c r="E438" s="161"/>
      <c r="F438" s="161"/>
      <c r="G438" s="161"/>
      <c r="H438" s="161"/>
      <c r="I438" s="161"/>
      <c r="J438" s="161"/>
      <c r="K438" s="161"/>
      <c r="L438" s="162"/>
      <c r="M438" s="3">
        <v>2</v>
      </c>
      <c r="N438" s="190"/>
      <c r="O438" s="190"/>
      <c r="P438" s="190"/>
      <c r="Q438" s="190"/>
      <c r="R438" s="190"/>
      <c r="S438" s="190"/>
      <c r="T438" s="191"/>
      <c r="U438" s="3">
        <v>4</v>
      </c>
      <c r="V438" s="181"/>
      <c r="W438" s="181"/>
      <c r="X438" s="181"/>
      <c r="Y438" s="181"/>
      <c r="Z438" s="181"/>
      <c r="AA438" s="181"/>
      <c r="AB438" s="183"/>
    </row>
    <row r="439" spans="1:29" ht="26.25" customHeight="1" thickTop="1">
      <c r="A439" s="137" t="s">
        <v>16</v>
      </c>
      <c r="B439" s="138"/>
      <c r="C439" s="138"/>
      <c r="D439" s="138"/>
      <c r="E439" s="139"/>
      <c r="F439" s="5" t="s">
        <v>8</v>
      </c>
      <c r="G439" s="147" t="s">
        <v>141</v>
      </c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1"/>
      <c r="W439" s="148" t="s">
        <v>28</v>
      </c>
      <c r="X439" s="149"/>
      <c r="Y439" s="150"/>
      <c r="Z439" s="151" t="s">
        <v>25</v>
      </c>
      <c r="AA439" s="151"/>
      <c r="AB439" s="152"/>
    </row>
    <row r="440" spans="1:29" ht="26.25" customHeight="1">
      <c r="A440" s="142" t="s">
        <v>10</v>
      </c>
      <c r="B440" s="143"/>
      <c r="C440" s="143"/>
      <c r="D440" s="143"/>
      <c r="E440" s="153"/>
      <c r="F440" s="6">
        <v>1</v>
      </c>
      <c r="G440" s="194"/>
      <c r="H440" s="195"/>
      <c r="I440" s="197"/>
      <c r="J440" s="197"/>
      <c r="K440" s="197"/>
      <c r="L440" s="197"/>
      <c r="M440" s="197"/>
      <c r="N440" s="197"/>
      <c r="O440" s="197"/>
      <c r="P440" s="197"/>
      <c r="Q440" s="197"/>
      <c r="R440" s="197"/>
      <c r="S440" s="197"/>
      <c r="T440" s="197"/>
      <c r="U440" s="197"/>
      <c r="V440" s="198"/>
      <c r="W440" s="46" t="str">
        <f>IF(I440="","",VLOOKUP(I440,'リスト1(PC入力用)'!$C$2:$E$169,2,FALSE))</f>
        <v/>
      </c>
      <c r="X440" s="47" t="str">
        <f>IF(I440="","",VLOOKUP(I440,'リスト1(PC入力用)'!$C$2:$E$169,3,FALSE))</f>
        <v/>
      </c>
      <c r="Y440" s="22" t="str">
        <f>IF(X440="","",W440+X440)</f>
        <v/>
      </c>
      <c r="Z440" s="201" t="str">
        <f>IF(Y440="","",_xlfn.IFS(Y440=2,"対策の必要なし",Y440=3,"現時点では必要なし",Y440=4,"何らかの対策が必要",Y440=5,"優先的な対策が必要",Y440=6,"即座に対策が必要"))</f>
        <v/>
      </c>
      <c r="AA440" s="202"/>
      <c r="AB440" s="203"/>
    </row>
    <row r="441" spans="1:29" ht="26.25" customHeight="1">
      <c r="A441" s="115" t="s">
        <v>19</v>
      </c>
      <c r="B441" s="116"/>
      <c r="C441" s="116"/>
      <c r="D441" s="116"/>
      <c r="E441" s="135"/>
      <c r="F441" s="6">
        <v>2</v>
      </c>
      <c r="G441" s="194"/>
      <c r="H441" s="195"/>
      <c r="I441" s="197"/>
      <c r="J441" s="197"/>
      <c r="K441" s="197"/>
      <c r="L441" s="197"/>
      <c r="M441" s="197"/>
      <c r="N441" s="197"/>
      <c r="O441" s="197"/>
      <c r="P441" s="197"/>
      <c r="Q441" s="197"/>
      <c r="R441" s="197"/>
      <c r="S441" s="197"/>
      <c r="T441" s="197"/>
      <c r="U441" s="197"/>
      <c r="V441" s="198"/>
      <c r="W441" s="46" t="str">
        <f>IF(I441="","",VLOOKUP(I441,'リスト1(PC入力用)'!$C$2:$E$169,2,FALSE))</f>
        <v/>
      </c>
      <c r="X441" s="47" t="str">
        <f>IF(I441="","",VLOOKUP(I441,'リスト1(PC入力用)'!$C$2:$E$169,3,FALSE))</f>
        <v/>
      </c>
      <c r="Y441" s="22" t="str">
        <f>IF(X441="","",W441+X441)</f>
        <v/>
      </c>
      <c r="Z441" s="201" t="str">
        <f t="shared" ref="Z441:Z442" si="18">IF(Y441="","",_xlfn.IFS(Y441=2,"対策の必要なし",Y441=3,"現時点では必要なし",Y441=4,"何らかの対策が必要",Y441=5,"優先的な対策が必要",Y441=6,"即座に対策が必要"))</f>
        <v/>
      </c>
      <c r="AA441" s="202"/>
      <c r="AB441" s="203"/>
    </row>
    <row r="442" spans="1:29" ht="26.25" customHeight="1" thickBot="1">
      <c r="A442" s="117"/>
      <c r="B442" s="118"/>
      <c r="C442" s="118"/>
      <c r="D442" s="118"/>
      <c r="E442" s="136"/>
      <c r="F442" s="7">
        <v>3</v>
      </c>
      <c r="G442" s="182"/>
      <c r="H442" s="196"/>
      <c r="I442" s="199"/>
      <c r="J442" s="199"/>
      <c r="K442" s="199"/>
      <c r="L442" s="199"/>
      <c r="M442" s="199"/>
      <c r="N442" s="199"/>
      <c r="O442" s="199"/>
      <c r="P442" s="199"/>
      <c r="Q442" s="199"/>
      <c r="R442" s="199"/>
      <c r="S442" s="199"/>
      <c r="T442" s="199"/>
      <c r="U442" s="199"/>
      <c r="V442" s="200"/>
      <c r="W442" s="46" t="str">
        <f>IF(I442="","",VLOOKUP(I442,'リスト1(PC入力用)'!$C$2:$E$169,2,FALSE))</f>
        <v/>
      </c>
      <c r="X442" s="47" t="str">
        <f>IF(I442="","",VLOOKUP(I442,'リスト1(PC入力用)'!$C$2:$E$169,3,FALSE))</f>
        <v/>
      </c>
      <c r="Y442" s="23" t="str">
        <f>IF(X442="","",W442+X442)</f>
        <v/>
      </c>
      <c r="Z442" s="201" t="str">
        <f t="shared" si="18"/>
        <v/>
      </c>
      <c r="AA442" s="202"/>
      <c r="AB442" s="203"/>
    </row>
    <row r="443" spans="1:29" ht="26.25" customHeight="1" thickTop="1">
      <c r="A443" s="137" t="s">
        <v>17</v>
      </c>
      <c r="B443" s="138"/>
      <c r="C443" s="138"/>
      <c r="D443" s="138"/>
      <c r="E443" s="139"/>
      <c r="F443" s="8" t="s">
        <v>8</v>
      </c>
      <c r="G443" s="11" t="s">
        <v>30</v>
      </c>
      <c r="H443" s="225" t="s">
        <v>23</v>
      </c>
      <c r="I443" s="226"/>
      <c r="J443" s="226"/>
      <c r="K443" s="147" t="s">
        <v>24</v>
      </c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  <c r="AA443" s="140"/>
      <c r="AB443" s="141"/>
    </row>
    <row r="444" spans="1:29" ht="26.25" customHeight="1">
      <c r="A444" s="142" t="s">
        <v>33</v>
      </c>
      <c r="B444" s="143"/>
      <c r="C444" s="143"/>
      <c r="D444" s="143"/>
      <c r="E444" s="143"/>
      <c r="F444" s="9"/>
      <c r="G444" s="34" t="str">
        <f>IF(F444="","",VLOOKUP(F444,F440:Y442,20,FALSE))</f>
        <v/>
      </c>
      <c r="H444" s="219" t="str">
        <f>IF(F444="","",VLOOKUP(F444,F440:AB442,21,FALSE))</f>
        <v/>
      </c>
      <c r="I444" s="220"/>
      <c r="J444" s="221"/>
      <c r="K444" s="194"/>
      <c r="L444" s="195"/>
      <c r="M444" s="186"/>
      <c r="N444" s="184"/>
      <c r="O444" s="184"/>
      <c r="P444" s="184"/>
      <c r="Q444" s="184"/>
      <c r="R444" s="184"/>
      <c r="S444" s="184"/>
      <c r="T444" s="187"/>
      <c r="U444" s="184"/>
      <c r="V444" s="184"/>
      <c r="W444" s="184"/>
      <c r="X444" s="184"/>
      <c r="Y444" s="184"/>
      <c r="Z444" s="184"/>
      <c r="AA444" s="184"/>
      <c r="AB444" s="185"/>
    </row>
    <row r="445" spans="1:29" ht="26.25" customHeight="1">
      <c r="A445" s="115" t="s">
        <v>31</v>
      </c>
      <c r="B445" s="116"/>
      <c r="C445" s="116"/>
      <c r="D445" s="116"/>
      <c r="E445" s="116"/>
      <c r="F445" s="9"/>
      <c r="G445" s="34" t="str">
        <f>IF(F445="","",VLOOKUP(F445,F440:Y442,20,FALSE))</f>
        <v/>
      </c>
      <c r="H445" s="219" t="str">
        <f>IF(F445="","",VLOOKUP(F445,F440:AB442,21,FALSE))</f>
        <v/>
      </c>
      <c r="I445" s="220"/>
      <c r="J445" s="221"/>
      <c r="K445" s="194"/>
      <c r="L445" s="195"/>
      <c r="M445" s="186"/>
      <c r="N445" s="184"/>
      <c r="O445" s="184"/>
      <c r="P445" s="184"/>
      <c r="Q445" s="184"/>
      <c r="R445" s="184"/>
      <c r="S445" s="184"/>
      <c r="T445" s="187"/>
      <c r="U445" s="184"/>
      <c r="V445" s="184"/>
      <c r="W445" s="184"/>
      <c r="X445" s="184"/>
      <c r="Y445" s="184"/>
      <c r="Z445" s="184"/>
      <c r="AA445" s="184"/>
      <c r="AB445" s="185"/>
    </row>
    <row r="446" spans="1:29" ht="26.25" customHeight="1" thickBot="1">
      <c r="A446" s="117"/>
      <c r="B446" s="118"/>
      <c r="C446" s="118"/>
      <c r="D446" s="118"/>
      <c r="E446" s="118"/>
      <c r="F446" s="10"/>
      <c r="G446" s="34" t="str">
        <f>IF(F446="","",VLOOKUP(F446,F440:Y442,20,FALSE))</f>
        <v/>
      </c>
      <c r="H446" s="222" t="str">
        <f>IF(F446="","",VLOOKUP(F446,F440:AB442,21,FALSE))</f>
        <v/>
      </c>
      <c r="I446" s="223"/>
      <c r="J446" s="224"/>
      <c r="K446" s="182"/>
      <c r="L446" s="196"/>
      <c r="M446" s="204"/>
      <c r="N446" s="181"/>
      <c r="O446" s="181"/>
      <c r="P446" s="181"/>
      <c r="Q446" s="181"/>
      <c r="R446" s="181"/>
      <c r="S446" s="181"/>
      <c r="T446" s="205"/>
      <c r="U446" s="184"/>
      <c r="V446" s="184"/>
      <c r="W446" s="184"/>
      <c r="X446" s="184"/>
      <c r="Y446" s="184"/>
      <c r="Z446" s="184"/>
      <c r="AA446" s="184"/>
      <c r="AB446" s="185"/>
    </row>
    <row r="447" spans="1:29" ht="26.25" customHeight="1" thickTop="1">
      <c r="A447" s="123" t="s">
        <v>13</v>
      </c>
      <c r="B447" s="124"/>
      <c r="C447" s="124"/>
      <c r="D447" s="124"/>
      <c r="E447" s="124"/>
      <c r="F447" s="229"/>
      <c r="G447" s="230"/>
      <c r="H447" s="230"/>
      <c r="I447" s="230"/>
      <c r="J447" s="230"/>
      <c r="K447" s="230"/>
      <c r="L447" s="230"/>
      <c r="M447" s="230"/>
      <c r="N447" s="230"/>
      <c r="O447" s="230"/>
      <c r="P447" s="230"/>
      <c r="Q447" s="230"/>
      <c r="R447" s="230"/>
      <c r="S447" s="230"/>
      <c r="T447" s="230"/>
      <c r="U447" s="230"/>
      <c r="V447" s="230"/>
      <c r="W447" s="230"/>
      <c r="X447" s="230"/>
      <c r="Y447" s="131" t="s">
        <v>35</v>
      </c>
      <c r="Z447" s="131"/>
      <c r="AA447" s="131"/>
      <c r="AB447" s="132"/>
    </row>
    <row r="448" spans="1:29" ht="26.25" customHeight="1" thickBot="1">
      <c r="A448" s="125"/>
      <c r="B448" s="126"/>
      <c r="C448" s="126"/>
      <c r="D448" s="126"/>
      <c r="E448" s="126"/>
      <c r="F448" s="231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2"/>
      <c r="X448" s="232"/>
      <c r="Y448" s="133"/>
      <c r="Z448" s="133"/>
      <c r="AA448" s="133"/>
      <c r="AB448" s="134"/>
    </row>
    <row r="449" spans="1:29" ht="26.25" customHeight="1" thickTop="1">
      <c r="A449" s="101" t="s">
        <v>11</v>
      </c>
      <c r="B449" s="208" t="str">
        <f>IF(B425="","",B425)</f>
        <v/>
      </c>
      <c r="C449" s="209"/>
      <c r="D449" s="209"/>
      <c r="E449" s="210"/>
      <c r="F449" s="112" t="s">
        <v>12</v>
      </c>
      <c r="G449" s="14" t="s">
        <v>14</v>
      </c>
      <c r="H449" s="15">
        <v>2</v>
      </c>
      <c r="I449" s="13">
        <v>3</v>
      </c>
      <c r="J449" s="15">
        <v>4</v>
      </c>
      <c r="K449" s="15">
        <v>5</v>
      </c>
      <c r="L449" s="16">
        <v>6</v>
      </c>
      <c r="M449" s="16">
        <v>7</v>
      </c>
      <c r="N449" s="16">
        <v>8</v>
      </c>
      <c r="O449" s="16">
        <v>9</v>
      </c>
      <c r="P449" s="16">
        <v>10</v>
      </c>
      <c r="Q449" s="15">
        <v>11</v>
      </c>
      <c r="R449" s="16">
        <v>12</v>
      </c>
      <c r="S449" s="16">
        <v>13</v>
      </c>
      <c r="T449" s="16">
        <v>14</v>
      </c>
      <c r="U449" s="16">
        <v>15</v>
      </c>
      <c r="V449" s="16">
        <v>16</v>
      </c>
      <c r="W449" s="16">
        <v>17</v>
      </c>
      <c r="X449" s="16">
        <v>18</v>
      </c>
      <c r="Y449" s="16">
        <v>19</v>
      </c>
      <c r="Z449" s="18">
        <v>20</v>
      </c>
      <c r="AA449" s="86"/>
      <c r="AB449" s="87"/>
    </row>
    <row r="450" spans="1:29" ht="26.25" customHeight="1">
      <c r="A450" s="101"/>
      <c r="B450" s="211"/>
      <c r="C450" s="212"/>
      <c r="D450" s="212"/>
      <c r="E450" s="213"/>
      <c r="F450" s="113"/>
      <c r="G450" s="217"/>
      <c r="H450" s="217"/>
      <c r="I450" s="217"/>
      <c r="J450" s="217"/>
      <c r="K450" s="217"/>
      <c r="L450" s="217"/>
      <c r="M450" s="217"/>
      <c r="N450" s="217"/>
      <c r="O450" s="217"/>
      <c r="P450" s="217"/>
      <c r="Q450" s="217"/>
      <c r="R450" s="217"/>
      <c r="S450" s="217"/>
      <c r="T450" s="217"/>
      <c r="U450" s="217"/>
      <c r="V450" s="217"/>
      <c r="W450" s="217"/>
      <c r="X450" s="217"/>
      <c r="Y450" s="217"/>
      <c r="Z450" s="217"/>
      <c r="AA450" s="88"/>
      <c r="AB450" s="89"/>
    </row>
    <row r="451" spans="1:29" ht="26.25" customHeight="1">
      <c r="A451" s="101"/>
      <c r="B451" s="211"/>
      <c r="C451" s="212"/>
      <c r="D451" s="212"/>
      <c r="E451" s="213"/>
      <c r="F451" s="113"/>
      <c r="G451" s="217"/>
      <c r="H451" s="217"/>
      <c r="I451" s="217"/>
      <c r="J451" s="217"/>
      <c r="K451" s="217"/>
      <c r="L451" s="217"/>
      <c r="M451" s="217"/>
      <c r="N451" s="217"/>
      <c r="O451" s="217"/>
      <c r="P451" s="217"/>
      <c r="Q451" s="217"/>
      <c r="R451" s="217"/>
      <c r="S451" s="217"/>
      <c r="T451" s="217"/>
      <c r="U451" s="217"/>
      <c r="V451" s="217"/>
      <c r="W451" s="217"/>
      <c r="X451" s="217"/>
      <c r="Y451" s="217"/>
      <c r="Z451" s="217"/>
      <c r="AA451" s="88"/>
      <c r="AB451" s="89"/>
    </row>
    <row r="452" spans="1:29" ht="26.25" customHeight="1">
      <c r="A452" s="102"/>
      <c r="B452" s="214"/>
      <c r="C452" s="215"/>
      <c r="D452" s="215"/>
      <c r="E452" s="216"/>
      <c r="F452" s="114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90"/>
      <c r="AB452" s="91"/>
    </row>
    <row r="453" spans="1:29" ht="26.25" customHeight="1">
      <c r="A453" s="28"/>
      <c r="B453" s="29"/>
      <c r="C453" s="29"/>
      <c r="D453" s="29"/>
      <c r="E453" s="29"/>
      <c r="F453" s="28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27"/>
      <c r="Z453" s="27"/>
      <c r="AA453" s="26"/>
      <c r="AB453" s="26"/>
    </row>
    <row r="454" spans="1:29" ht="26.25" customHeight="1">
      <c r="A454" s="92" t="s">
        <v>9</v>
      </c>
      <c r="B454" s="93"/>
      <c r="C454" s="64" t="s">
        <v>21</v>
      </c>
      <c r="D454" s="64"/>
      <c r="E454" s="64"/>
      <c r="F454" s="64"/>
      <c r="G454" s="98"/>
      <c r="H454" s="61" t="s">
        <v>15</v>
      </c>
      <c r="I454" s="61"/>
      <c r="J454" s="64" t="s">
        <v>20</v>
      </c>
      <c r="K454" s="64"/>
      <c r="L454" s="64"/>
      <c r="M454" s="64"/>
      <c r="N454" s="64"/>
      <c r="O454" s="98"/>
      <c r="P454" s="61" t="s">
        <v>29</v>
      </c>
      <c r="Q454" s="61"/>
      <c r="R454" s="61"/>
      <c r="S454" s="61"/>
      <c r="T454" s="64" t="s">
        <v>26</v>
      </c>
      <c r="U454" s="64"/>
      <c r="V454" s="64"/>
      <c r="W454" s="67" t="s">
        <v>23</v>
      </c>
      <c r="X454" s="68"/>
      <c r="Y454" s="73" t="s">
        <v>34</v>
      </c>
      <c r="Z454" s="73"/>
      <c r="AA454" s="73"/>
      <c r="AB454" s="74"/>
    </row>
    <row r="455" spans="1:29" ht="26.25" customHeight="1">
      <c r="A455" s="94"/>
      <c r="B455" s="95"/>
      <c r="C455" s="65"/>
      <c r="D455" s="65"/>
      <c r="E455" s="65"/>
      <c r="F455" s="65"/>
      <c r="G455" s="99"/>
      <c r="H455" s="62"/>
      <c r="I455" s="62"/>
      <c r="J455" s="65"/>
      <c r="K455" s="65"/>
      <c r="L455" s="65"/>
      <c r="M455" s="65"/>
      <c r="N455" s="65"/>
      <c r="O455" s="99"/>
      <c r="P455" s="62"/>
      <c r="Q455" s="62"/>
      <c r="R455" s="62"/>
      <c r="S455" s="62"/>
      <c r="T455" s="65"/>
      <c r="U455" s="65"/>
      <c r="V455" s="65"/>
      <c r="W455" s="69"/>
      <c r="X455" s="70"/>
      <c r="Y455" s="75"/>
      <c r="Z455" s="75"/>
      <c r="AA455" s="75"/>
      <c r="AB455" s="76"/>
    </row>
    <row r="456" spans="1:29" ht="26.25" customHeight="1">
      <c r="A456" s="96"/>
      <c r="B456" s="97"/>
      <c r="C456" s="66"/>
      <c r="D456" s="66"/>
      <c r="E456" s="66"/>
      <c r="F456" s="66"/>
      <c r="G456" s="100"/>
      <c r="H456" s="63"/>
      <c r="I456" s="63"/>
      <c r="J456" s="66"/>
      <c r="K456" s="66"/>
      <c r="L456" s="66"/>
      <c r="M456" s="66"/>
      <c r="N456" s="66"/>
      <c r="O456" s="100"/>
      <c r="P456" s="63"/>
      <c r="Q456" s="63"/>
      <c r="R456" s="63"/>
      <c r="S456" s="63"/>
      <c r="T456" s="66"/>
      <c r="U456" s="66"/>
      <c r="V456" s="66"/>
      <c r="W456" s="71"/>
      <c r="X456" s="72"/>
      <c r="Y456" s="77"/>
      <c r="Z456" s="77"/>
      <c r="AA456" s="77"/>
      <c r="AB456" s="78"/>
    </row>
    <row r="457" spans="1:29" ht="26.25" customHeight="1">
      <c r="A457" s="165" t="s">
        <v>22</v>
      </c>
      <c r="B457" s="165"/>
      <c r="C457" s="165"/>
      <c r="D457" s="165"/>
      <c r="E457" s="165"/>
      <c r="F457" s="165"/>
      <c r="G457" s="165"/>
      <c r="H457" s="165"/>
      <c r="I457" s="165"/>
      <c r="J457" s="165"/>
      <c r="K457" s="165"/>
      <c r="L457" s="165"/>
      <c r="M457" s="1"/>
      <c r="N457" s="1"/>
      <c r="O457" s="1"/>
      <c r="P457" s="2"/>
      <c r="T457" s="227" t="str">
        <f>IF(T433="","",T433+1)</f>
        <v/>
      </c>
      <c r="U457" s="227"/>
      <c r="V457" s="227"/>
      <c r="W457" s="227"/>
      <c r="X457" s="227"/>
      <c r="Y457" s="227"/>
      <c r="Z457" s="227"/>
      <c r="AA457" s="207" t="str">
        <f>IF(T457="","",T457)</f>
        <v/>
      </c>
      <c r="AB457" s="207"/>
      <c r="AC457" s="21"/>
    </row>
    <row r="458" spans="1:29" ht="26.25" customHeight="1">
      <c r="A458" s="166"/>
      <c r="B458" s="166"/>
      <c r="C458" s="166"/>
      <c r="D458" s="166"/>
      <c r="E458" s="166"/>
      <c r="F458" s="167"/>
      <c r="G458" s="167"/>
      <c r="H458" s="167"/>
      <c r="I458" s="167"/>
      <c r="J458" s="167"/>
      <c r="K458" s="167"/>
      <c r="L458" s="167"/>
      <c r="M458" s="168" t="s">
        <v>5</v>
      </c>
      <c r="N458" s="168"/>
      <c r="O458" s="228" t="str">
        <f>IF(O434="","",O434)</f>
        <v/>
      </c>
      <c r="P458" s="228"/>
      <c r="Q458" s="228"/>
      <c r="R458" s="228"/>
      <c r="S458" s="228"/>
      <c r="T458" s="228"/>
      <c r="U458" s="228"/>
      <c r="V458" s="228"/>
      <c r="W458" s="228"/>
      <c r="X458" s="228"/>
      <c r="Y458" s="228"/>
      <c r="Z458" s="228"/>
      <c r="AA458" s="228"/>
      <c r="AB458" s="228"/>
    </row>
    <row r="459" spans="1:29" ht="26.25" customHeight="1">
      <c r="A459" s="170" t="s">
        <v>6</v>
      </c>
      <c r="B459" s="171"/>
      <c r="C459" s="171"/>
      <c r="D459" s="171"/>
      <c r="E459" s="172"/>
      <c r="F459" s="176"/>
      <c r="G459" s="177"/>
      <c r="H459" s="177"/>
      <c r="I459" s="177"/>
      <c r="J459" s="177"/>
      <c r="K459" s="177"/>
      <c r="L459" s="177"/>
      <c r="M459" s="177"/>
      <c r="N459" s="177"/>
      <c r="O459" s="177"/>
      <c r="P459" s="177"/>
      <c r="Q459" s="177"/>
      <c r="R459" s="178"/>
      <c r="S459" s="177"/>
      <c r="T459" s="177"/>
      <c r="U459" s="177"/>
      <c r="V459" s="177"/>
      <c r="W459" s="177"/>
      <c r="X459" s="177"/>
      <c r="Y459" s="177"/>
      <c r="Z459" s="177"/>
      <c r="AA459" s="177"/>
      <c r="AB459" s="179"/>
    </row>
    <row r="460" spans="1:29" ht="26.25" customHeight="1" thickBot="1">
      <c r="A460" s="173"/>
      <c r="B460" s="174"/>
      <c r="C460" s="174"/>
      <c r="D460" s="174"/>
      <c r="E460" s="175"/>
      <c r="F460" s="180"/>
      <c r="G460" s="181"/>
      <c r="H460" s="181"/>
      <c r="I460" s="181"/>
      <c r="J460" s="181"/>
      <c r="K460" s="181"/>
      <c r="L460" s="181"/>
      <c r="M460" s="181"/>
      <c r="N460" s="181"/>
      <c r="O460" s="181"/>
      <c r="P460" s="181"/>
      <c r="Q460" s="181"/>
      <c r="R460" s="182"/>
      <c r="S460" s="181"/>
      <c r="T460" s="181"/>
      <c r="U460" s="181"/>
      <c r="V460" s="181"/>
      <c r="W460" s="181"/>
      <c r="X460" s="181"/>
      <c r="Y460" s="181"/>
      <c r="Z460" s="181"/>
      <c r="AA460" s="181"/>
      <c r="AB460" s="183"/>
    </row>
    <row r="461" spans="1:29" ht="26.25" customHeight="1" thickTop="1">
      <c r="A461" s="154" t="s">
        <v>7</v>
      </c>
      <c r="B461" s="155"/>
      <c r="C461" s="155"/>
      <c r="D461" s="155"/>
      <c r="E461" s="155"/>
      <c r="F461" s="155"/>
      <c r="G461" s="155"/>
      <c r="H461" s="155"/>
      <c r="I461" s="155"/>
      <c r="J461" s="155"/>
      <c r="K461" s="155"/>
      <c r="L461" s="156"/>
      <c r="M461" s="12">
        <v>1</v>
      </c>
      <c r="N461" s="188"/>
      <c r="O461" s="188"/>
      <c r="P461" s="188"/>
      <c r="Q461" s="188"/>
      <c r="R461" s="188"/>
      <c r="S461" s="188"/>
      <c r="T461" s="189"/>
      <c r="U461" s="17">
        <v>3</v>
      </c>
      <c r="V461" s="192"/>
      <c r="W461" s="192"/>
      <c r="X461" s="192"/>
      <c r="Y461" s="192"/>
      <c r="Z461" s="192"/>
      <c r="AA461" s="192"/>
      <c r="AB461" s="193"/>
    </row>
    <row r="462" spans="1:29" ht="26.25" customHeight="1" thickBot="1">
      <c r="A462" s="160" t="s">
        <v>18</v>
      </c>
      <c r="B462" s="161"/>
      <c r="C462" s="161"/>
      <c r="D462" s="161"/>
      <c r="E462" s="161"/>
      <c r="F462" s="161"/>
      <c r="G462" s="161"/>
      <c r="H462" s="161"/>
      <c r="I462" s="161"/>
      <c r="J462" s="161"/>
      <c r="K462" s="161"/>
      <c r="L462" s="162"/>
      <c r="M462" s="3">
        <v>2</v>
      </c>
      <c r="N462" s="190"/>
      <c r="O462" s="190"/>
      <c r="P462" s="190"/>
      <c r="Q462" s="190"/>
      <c r="R462" s="190"/>
      <c r="S462" s="190"/>
      <c r="T462" s="191"/>
      <c r="U462" s="3">
        <v>4</v>
      </c>
      <c r="V462" s="181"/>
      <c r="W462" s="181"/>
      <c r="X462" s="181"/>
      <c r="Y462" s="181"/>
      <c r="Z462" s="181"/>
      <c r="AA462" s="181"/>
      <c r="AB462" s="183"/>
    </row>
    <row r="463" spans="1:29" ht="26.25" customHeight="1" thickTop="1">
      <c r="A463" s="137" t="s">
        <v>16</v>
      </c>
      <c r="B463" s="138"/>
      <c r="C463" s="138"/>
      <c r="D463" s="138"/>
      <c r="E463" s="139"/>
      <c r="F463" s="5" t="s">
        <v>8</v>
      </c>
      <c r="G463" s="147" t="s">
        <v>141</v>
      </c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1"/>
      <c r="W463" s="148" t="s">
        <v>28</v>
      </c>
      <c r="X463" s="149"/>
      <c r="Y463" s="150"/>
      <c r="Z463" s="151" t="s">
        <v>25</v>
      </c>
      <c r="AA463" s="151"/>
      <c r="AB463" s="152"/>
    </row>
    <row r="464" spans="1:29" ht="26.25" customHeight="1">
      <c r="A464" s="142" t="s">
        <v>10</v>
      </c>
      <c r="B464" s="143"/>
      <c r="C464" s="143"/>
      <c r="D464" s="143"/>
      <c r="E464" s="153"/>
      <c r="F464" s="6">
        <v>1</v>
      </c>
      <c r="G464" s="194"/>
      <c r="H464" s="195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8"/>
      <c r="W464" s="46" t="str">
        <f>IF(I464="","",VLOOKUP(I464,'リスト1(PC入力用)'!$C$2:$E$169,2,FALSE))</f>
        <v/>
      </c>
      <c r="X464" s="47" t="str">
        <f>IF(I464="","",VLOOKUP(I464,'リスト1(PC入力用)'!$C$2:$E$169,3,FALSE))</f>
        <v/>
      </c>
      <c r="Y464" s="22" t="str">
        <f>IF(X464="","",W464+X464)</f>
        <v/>
      </c>
      <c r="Z464" s="201" t="str">
        <f>IF(Y464="","",_xlfn.IFS(Y464=2,"対策の必要なし",Y464=3,"現時点では必要なし",Y464=4,"何らかの対策が必要",Y464=5,"優先的な対策が必要",Y464=6,"即座に対策が必要"))</f>
        <v/>
      </c>
      <c r="AA464" s="202"/>
      <c r="AB464" s="203"/>
    </row>
    <row r="465" spans="1:28" ht="26.25" customHeight="1">
      <c r="A465" s="115" t="s">
        <v>19</v>
      </c>
      <c r="B465" s="116"/>
      <c r="C465" s="116"/>
      <c r="D465" s="116"/>
      <c r="E465" s="135"/>
      <c r="F465" s="6">
        <v>2</v>
      </c>
      <c r="G465" s="194"/>
      <c r="H465" s="195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8"/>
      <c r="W465" s="46" t="str">
        <f>IF(I465="","",VLOOKUP(I465,'リスト1(PC入力用)'!$C$2:$E$169,2,FALSE))</f>
        <v/>
      </c>
      <c r="X465" s="47" t="str">
        <f>IF(I465="","",VLOOKUP(I465,'リスト1(PC入力用)'!$C$2:$E$169,3,FALSE))</f>
        <v/>
      </c>
      <c r="Y465" s="22" t="str">
        <f>IF(X465="","",W465+X465)</f>
        <v/>
      </c>
      <c r="Z465" s="201" t="str">
        <f t="shared" ref="Z465:Z466" si="19">IF(Y465="","",_xlfn.IFS(Y465=2,"対策の必要なし",Y465=3,"現時点では必要なし",Y465=4,"何らかの対策が必要",Y465=5,"優先的な対策が必要",Y465=6,"即座に対策が必要"))</f>
        <v/>
      </c>
      <c r="AA465" s="202"/>
      <c r="AB465" s="203"/>
    </row>
    <row r="466" spans="1:28" ht="26.25" customHeight="1" thickBot="1">
      <c r="A466" s="117"/>
      <c r="B466" s="118"/>
      <c r="C466" s="118"/>
      <c r="D466" s="118"/>
      <c r="E466" s="136"/>
      <c r="F466" s="7">
        <v>3</v>
      </c>
      <c r="G466" s="182"/>
      <c r="H466" s="196"/>
      <c r="I466" s="199"/>
      <c r="J466" s="199"/>
      <c r="K466" s="199"/>
      <c r="L466" s="199"/>
      <c r="M466" s="199"/>
      <c r="N466" s="199"/>
      <c r="O466" s="199"/>
      <c r="P466" s="199"/>
      <c r="Q466" s="199"/>
      <c r="R466" s="199"/>
      <c r="S466" s="199"/>
      <c r="T466" s="199"/>
      <c r="U466" s="199"/>
      <c r="V466" s="200"/>
      <c r="W466" s="46" t="str">
        <f>IF(I466="","",VLOOKUP(I466,'リスト1(PC入力用)'!$C$2:$E$169,2,FALSE))</f>
        <v/>
      </c>
      <c r="X466" s="47" t="str">
        <f>IF(I466="","",VLOOKUP(I466,'リスト1(PC入力用)'!$C$2:$E$169,3,FALSE))</f>
        <v/>
      </c>
      <c r="Y466" s="23" t="str">
        <f>IF(X466="","",W466+X466)</f>
        <v/>
      </c>
      <c r="Z466" s="201" t="str">
        <f t="shared" si="19"/>
        <v/>
      </c>
      <c r="AA466" s="202"/>
      <c r="AB466" s="203"/>
    </row>
    <row r="467" spans="1:28" ht="26.25" customHeight="1" thickTop="1">
      <c r="A467" s="137" t="s">
        <v>17</v>
      </c>
      <c r="B467" s="138"/>
      <c r="C467" s="138"/>
      <c r="D467" s="138"/>
      <c r="E467" s="139"/>
      <c r="F467" s="8" t="s">
        <v>8</v>
      </c>
      <c r="G467" s="11" t="s">
        <v>30</v>
      </c>
      <c r="H467" s="225" t="s">
        <v>23</v>
      </c>
      <c r="I467" s="226"/>
      <c r="J467" s="226"/>
      <c r="K467" s="147" t="s">
        <v>24</v>
      </c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1"/>
    </row>
    <row r="468" spans="1:28" ht="26.25" customHeight="1">
      <c r="A468" s="142" t="s">
        <v>33</v>
      </c>
      <c r="B468" s="143"/>
      <c r="C468" s="143"/>
      <c r="D468" s="143"/>
      <c r="E468" s="143"/>
      <c r="F468" s="9"/>
      <c r="G468" s="34" t="str">
        <f>IF(F468="","",VLOOKUP(F468,F464:Y466,20,FALSE))</f>
        <v/>
      </c>
      <c r="H468" s="219" t="str">
        <f>IF(F468="","",VLOOKUP(F468,F464:AB466,21,FALSE))</f>
        <v/>
      </c>
      <c r="I468" s="220"/>
      <c r="J468" s="221"/>
      <c r="K468" s="194"/>
      <c r="L468" s="195"/>
      <c r="M468" s="186"/>
      <c r="N468" s="184"/>
      <c r="O468" s="184"/>
      <c r="P468" s="184"/>
      <c r="Q468" s="184"/>
      <c r="R468" s="184"/>
      <c r="S468" s="184"/>
      <c r="T468" s="187"/>
      <c r="U468" s="184"/>
      <c r="V468" s="184"/>
      <c r="W468" s="184"/>
      <c r="X468" s="184"/>
      <c r="Y468" s="184"/>
      <c r="Z468" s="184"/>
      <c r="AA468" s="184"/>
      <c r="AB468" s="185"/>
    </row>
    <row r="469" spans="1:28" ht="26.25" customHeight="1">
      <c r="A469" s="115" t="s">
        <v>31</v>
      </c>
      <c r="B469" s="116"/>
      <c r="C469" s="116"/>
      <c r="D469" s="116"/>
      <c r="E469" s="116"/>
      <c r="F469" s="9"/>
      <c r="G469" s="34" t="str">
        <f>IF(F469="","",VLOOKUP(F469,F464:Y466,20,FALSE))</f>
        <v/>
      </c>
      <c r="H469" s="219" t="str">
        <f>IF(F469="","",VLOOKUP(F469,F464:AB466,21,FALSE))</f>
        <v/>
      </c>
      <c r="I469" s="220"/>
      <c r="J469" s="221"/>
      <c r="K469" s="194"/>
      <c r="L469" s="195"/>
      <c r="M469" s="186"/>
      <c r="N469" s="184"/>
      <c r="O469" s="184"/>
      <c r="P469" s="184"/>
      <c r="Q469" s="184"/>
      <c r="R469" s="184"/>
      <c r="S469" s="184"/>
      <c r="T469" s="187"/>
      <c r="U469" s="184"/>
      <c r="V469" s="184"/>
      <c r="W469" s="184"/>
      <c r="X469" s="184"/>
      <c r="Y469" s="184"/>
      <c r="Z469" s="184"/>
      <c r="AA469" s="184"/>
      <c r="AB469" s="185"/>
    </row>
    <row r="470" spans="1:28" ht="26.25" customHeight="1" thickBot="1">
      <c r="A470" s="117"/>
      <c r="B470" s="118"/>
      <c r="C470" s="118"/>
      <c r="D470" s="118"/>
      <c r="E470" s="118"/>
      <c r="F470" s="10"/>
      <c r="G470" s="34" t="str">
        <f>IF(F470="","",VLOOKUP(F470,F464:Y466,20,FALSE))</f>
        <v/>
      </c>
      <c r="H470" s="222" t="str">
        <f>IF(F470="","",VLOOKUP(F470,F464:AB466,21,FALSE))</f>
        <v/>
      </c>
      <c r="I470" s="223"/>
      <c r="J470" s="224"/>
      <c r="K470" s="182"/>
      <c r="L470" s="196"/>
      <c r="M470" s="204"/>
      <c r="N470" s="181"/>
      <c r="O470" s="181"/>
      <c r="P470" s="181"/>
      <c r="Q470" s="181"/>
      <c r="R470" s="181"/>
      <c r="S470" s="181"/>
      <c r="T470" s="205"/>
      <c r="U470" s="184"/>
      <c r="V470" s="184"/>
      <c r="W470" s="184"/>
      <c r="X470" s="184"/>
      <c r="Y470" s="184"/>
      <c r="Z470" s="184"/>
      <c r="AA470" s="184"/>
      <c r="AB470" s="185"/>
    </row>
    <row r="471" spans="1:28" ht="26.25" customHeight="1" thickTop="1">
      <c r="A471" s="123" t="s">
        <v>13</v>
      </c>
      <c r="B471" s="124"/>
      <c r="C471" s="124"/>
      <c r="D471" s="124"/>
      <c r="E471" s="124"/>
      <c r="F471" s="229"/>
      <c r="G471" s="230"/>
      <c r="H471" s="230"/>
      <c r="I471" s="230"/>
      <c r="J471" s="230"/>
      <c r="K471" s="230"/>
      <c r="L471" s="230"/>
      <c r="M471" s="230"/>
      <c r="N471" s="230"/>
      <c r="O471" s="230"/>
      <c r="P471" s="230"/>
      <c r="Q471" s="230"/>
      <c r="R471" s="230"/>
      <c r="S471" s="230"/>
      <c r="T471" s="230"/>
      <c r="U471" s="230"/>
      <c r="V471" s="230"/>
      <c r="W471" s="230"/>
      <c r="X471" s="230"/>
      <c r="Y471" s="131" t="s">
        <v>35</v>
      </c>
      <c r="Z471" s="131"/>
      <c r="AA471" s="131"/>
      <c r="AB471" s="132"/>
    </row>
    <row r="472" spans="1:28" ht="26.25" customHeight="1" thickBot="1">
      <c r="A472" s="125"/>
      <c r="B472" s="126"/>
      <c r="C472" s="126"/>
      <c r="D472" s="126"/>
      <c r="E472" s="126"/>
      <c r="F472" s="231"/>
      <c r="G472" s="232"/>
      <c r="H472" s="232"/>
      <c r="I472" s="232"/>
      <c r="J472" s="232"/>
      <c r="K472" s="232"/>
      <c r="L472" s="232"/>
      <c r="M472" s="232"/>
      <c r="N472" s="232"/>
      <c r="O472" s="232"/>
      <c r="P472" s="232"/>
      <c r="Q472" s="232"/>
      <c r="R472" s="232"/>
      <c r="S472" s="232"/>
      <c r="T472" s="232"/>
      <c r="U472" s="232"/>
      <c r="V472" s="232"/>
      <c r="W472" s="232"/>
      <c r="X472" s="232"/>
      <c r="Y472" s="133"/>
      <c r="Z472" s="133"/>
      <c r="AA472" s="133"/>
      <c r="AB472" s="134"/>
    </row>
    <row r="473" spans="1:28" ht="26.25" customHeight="1" thickTop="1">
      <c r="A473" s="101" t="s">
        <v>11</v>
      </c>
      <c r="B473" s="208" t="str">
        <f>IF(B449="","",B449)</f>
        <v/>
      </c>
      <c r="C473" s="209"/>
      <c r="D473" s="209"/>
      <c r="E473" s="210"/>
      <c r="F473" s="112" t="s">
        <v>12</v>
      </c>
      <c r="G473" s="14" t="s">
        <v>14</v>
      </c>
      <c r="H473" s="15">
        <v>2</v>
      </c>
      <c r="I473" s="13">
        <v>3</v>
      </c>
      <c r="J473" s="15">
        <v>4</v>
      </c>
      <c r="K473" s="15">
        <v>5</v>
      </c>
      <c r="L473" s="16">
        <v>6</v>
      </c>
      <c r="M473" s="16">
        <v>7</v>
      </c>
      <c r="N473" s="16">
        <v>8</v>
      </c>
      <c r="O473" s="16">
        <v>9</v>
      </c>
      <c r="P473" s="16">
        <v>10</v>
      </c>
      <c r="Q473" s="15">
        <v>11</v>
      </c>
      <c r="R473" s="16">
        <v>12</v>
      </c>
      <c r="S473" s="16">
        <v>13</v>
      </c>
      <c r="T473" s="16">
        <v>14</v>
      </c>
      <c r="U473" s="16">
        <v>15</v>
      </c>
      <c r="V473" s="16">
        <v>16</v>
      </c>
      <c r="W473" s="16">
        <v>17</v>
      </c>
      <c r="X473" s="16">
        <v>18</v>
      </c>
      <c r="Y473" s="16">
        <v>19</v>
      </c>
      <c r="Z473" s="18">
        <v>20</v>
      </c>
      <c r="AA473" s="86"/>
      <c r="AB473" s="87"/>
    </row>
    <row r="474" spans="1:28" ht="26.25" customHeight="1">
      <c r="A474" s="101"/>
      <c r="B474" s="211"/>
      <c r="C474" s="212"/>
      <c r="D474" s="212"/>
      <c r="E474" s="213"/>
      <c r="F474" s="113"/>
      <c r="G474" s="217"/>
      <c r="H474" s="217"/>
      <c r="I474" s="217"/>
      <c r="J474" s="217"/>
      <c r="K474" s="217"/>
      <c r="L474" s="217"/>
      <c r="M474" s="217"/>
      <c r="N474" s="217"/>
      <c r="O474" s="217"/>
      <c r="P474" s="217"/>
      <c r="Q474" s="217"/>
      <c r="R474" s="217"/>
      <c r="S474" s="217"/>
      <c r="T474" s="217"/>
      <c r="U474" s="217"/>
      <c r="V474" s="217"/>
      <c r="W474" s="217"/>
      <c r="X474" s="217"/>
      <c r="Y474" s="217"/>
      <c r="Z474" s="217"/>
      <c r="AA474" s="88"/>
      <c r="AB474" s="89"/>
    </row>
    <row r="475" spans="1:28" ht="26.25" customHeight="1">
      <c r="A475" s="101"/>
      <c r="B475" s="211"/>
      <c r="C475" s="212"/>
      <c r="D475" s="212"/>
      <c r="E475" s="213"/>
      <c r="F475" s="113"/>
      <c r="G475" s="217"/>
      <c r="H475" s="217"/>
      <c r="I475" s="217"/>
      <c r="J475" s="217"/>
      <c r="K475" s="217"/>
      <c r="L475" s="217"/>
      <c r="M475" s="217"/>
      <c r="N475" s="217"/>
      <c r="O475" s="217"/>
      <c r="P475" s="217"/>
      <c r="Q475" s="217"/>
      <c r="R475" s="217"/>
      <c r="S475" s="217"/>
      <c r="T475" s="217"/>
      <c r="U475" s="217"/>
      <c r="V475" s="217"/>
      <c r="W475" s="217"/>
      <c r="X475" s="217"/>
      <c r="Y475" s="217"/>
      <c r="Z475" s="217"/>
      <c r="AA475" s="88"/>
      <c r="AB475" s="89"/>
    </row>
    <row r="476" spans="1:28" ht="26.25" customHeight="1">
      <c r="A476" s="102"/>
      <c r="B476" s="214"/>
      <c r="C476" s="215"/>
      <c r="D476" s="215"/>
      <c r="E476" s="216"/>
      <c r="F476" s="114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90"/>
      <c r="AB476" s="91"/>
    </row>
    <row r="477" spans="1:28" ht="26.25" customHeight="1">
      <c r="A477" s="28"/>
      <c r="B477" s="29"/>
      <c r="C477" s="29"/>
      <c r="D477" s="29"/>
      <c r="E477" s="29"/>
      <c r="F477" s="28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27"/>
      <c r="Z477" s="27"/>
      <c r="AA477" s="26"/>
      <c r="AB477" s="26"/>
    </row>
    <row r="478" spans="1:28" ht="26.25" customHeight="1">
      <c r="A478" s="92" t="s">
        <v>9</v>
      </c>
      <c r="B478" s="93"/>
      <c r="C478" s="64" t="s">
        <v>21</v>
      </c>
      <c r="D478" s="64"/>
      <c r="E478" s="64"/>
      <c r="F478" s="64"/>
      <c r="G478" s="98"/>
      <c r="H478" s="61" t="s">
        <v>15</v>
      </c>
      <c r="I478" s="61"/>
      <c r="J478" s="64" t="s">
        <v>20</v>
      </c>
      <c r="K478" s="64"/>
      <c r="L478" s="64"/>
      <c r="M478" s="64"/>
      <c r="N478" s="64"/>
      <c r="O478" s="98"/>
      <c r="P478" s="61" t="s">
        <v>29</v>
      </c>
      <c r="Q478" s="61"/>
      <c r="R478" s="61"/>
      <c r="S478" s="61"/>
      <c r="T478" s="64" t="s">
        <v>26</v>
      </c>
      <c r="U478" s="64"/>
      <c r="V478" s="64"/>
      <c r="W478" s="67" t="s">
        <v>23</v>
      </c>
      <c r="X478" s="68"/>
      <c r="Y478" s="73" t="s">
        <v>34</v>
      </c>
      <c r="Z478" s="73"/>
      <c r="AA478" s="73"/>
      <c r="AB478" s="74"/>
    </row>
    <row r="479" spans="1:28" ht="26.25" customHeight="1">
      <c r="A479" s="94"/>
      <c r="B479" s="95"/>
      <c r="C479" s="65"/>
      <c r="D479" s="65"/>
      <c r="E479" s="65"/>
      <c r="F479" s="65"/>
      <c r="G479" s="99"/>
      <c r="H479" s="62"/>
      <c r="I479" s="62"/>
      <c r="J479" s="65"/>
      <c r="K479" s="65"/>
      <c r="L479" s="65"/>
      <c r="M479" s="65"/>
      <c r="N479" s="65"/>
      <c r="O479" s="99"/>
      <c r="P479" s="62"/>
      <c r="Q479" s="62"/>
      <c r="R479" s="62"/>
      <c r="S479" s="62"/>
      <c r="T479" s="65"/>
      <c r="U479" s="65"/>
      <c r="V479" s="65"/>
      <c r="W479" s="69"/>
      <c r="X479" s="70"/>
      <c r="Y479" s="75"/>
      <c r="Z479" s="75"/>
      <c r="AA479" s="75"/>
      <c r="AB479" s="76"/>
    </row>
    <row r="480" spans="1:28" ht="26.25" customHeight="1">
      <c r="A480" s="96"/>
      <c r="B480" s="97"/>
      <c r="C480" s="66"/>
      <c r="D480" s="66"/>
      <c r="E480" s="66"/>
      <c r="F480" s="66"/>
      <c r="G480" s="100"/>
      <c r="H480" s="63"/>
      <c r="I480" s="63"/>
      <c r="J480" s="66"/>
      <c r="K480" s="66"/>
      <c r="L480" s="66"/>
      <c r="M480" s="66"/>
      <c r="N480" s="66"/>
      <c r="O480" s="100"/>
      <c r="P480" s="63"/>
      <c r="Q480" s="63"/>
      <c r="R480" s="63"/>
      <c r="S480" s="63"/>
      <c r="T480" s="66"/>
      <c r="U480" s="66"/>
      <c r="V480" s="66"/>
      <c r="W480" s="71"/>
      <c r="X480" s="72"/>
      <c r="Y480" s="77"/>
      <c r="Z480" s="77"/>
      <c r="AA480" s="77"/>
      <c r="AB480" s="78"/>
    </row>
    <row r="481" spans="1:29" ht="26.25" customHeight="1">
      <c r="A481" s="165" t="s">
        <v>22</v>
      </c>
      <c r="B481" s="165"/>
      <c r="C481" s="165"/>
      <c r="D481" s="165"/>
      <c r="E481" s="165"/>
      <c r="F481" s="165"/>
      <c r="G481" s="165"/>
      <c r="H481" s="165"/>
      <c r="I481" s="165"/>
      <c r="J481" s="165"/>
      <c r="K481" s="165"/>
      <c r="L481" s="165"/>
      <c r="M481" s="1"/>
      <c r="N481" s="1"/>
      <c r="O481" s="1"/>
      <c r="P481" s="2"/>
      <c r="T481" s="227" t="str">
        <f>IF(T457="","",T457+1)</f>
        <v/>
      </c>
      <c r="U481" s="227"/>
      <c r="V481" s="227"/>
      <c r="W481" s="227"/>
      <c r="X481" s="227"/>
      <c r="Y481" s="227"/>
      <c r="Z481" s="227"/>
      <c r="AA481" s="207" t="str">
        <f>IF(T481="","",T481)</f>
        <v/>
      </c>
      <c r="AB481" s="207"/>
      <c r="AC481" s="21"/>
    </row>
    <row r="482" spans="1:29" ht="26.25" customHeight="1">
      <c r="A482" s="166"/>
      <c r="B482" s="166"/>
      <c r="C482" s="166"/>
      <c r="D482" s="166"/>
      <c r="E482" s="166"/>
      <c r="F482" s="167"/>
      <c r="G482" s="167"/>
      <c r="H482" s="167"/>
      <c r="I482" s="167"/>
      <c r="J482" s="167"/>
      <c r="K482" s="167"/>
      <c r="L482" s="167"/>
      <c r="M482" s="168" t="s">
        <v>5</v>
      </c>
      <c r="N482" s="168"/>
      <c r="O482" s="228" t="str">
        <f>IF(O458="","",O458)</f>
        <v/>
      </c>
      <c r="P482" s="228"/>
      <c r="Q482" s="228"/>
      <c r="R482" s="228"/>
      <c r="S482" s="228"/>
      <c r="T482" s="228"/>
      <c r="U482" s="228"/>
      <c r="V482" s="228"/>
      <c r="W482" s="228"/>
      <c r="X482" s="228"/>
      <c r="Y482" s="228"/>
      <c r="Z482" s="228"/>
      <c r="AA482" s="228"/>
      <c r="AB482" s="228"/>
    </row>
    <row r="483" spans="1:29" ht="26.25" customHeight="1">
      <c r="A483" s="170" t="s">
        <v>6</v>
      </c>
      <c r="B483" s="171"/>
      <c r="C483" s="171"/>
      <c r="D483" s="171"/>
      <c r="E483" s="172"/>
      <c r="F483" s="176"/>
      <c r="G483" s="177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8"/>
      <c r="S483" s="177"/>
      <c r="T483" s="177"/>
      <c r="U483" s="177"/>
      <c r="V483" s="177"/>
      <c r="W483" s="177"/>
      <c r="X483" s="177"/>
      <c r="Y483" s="177"/>
      <c r="Z483" s="177"/>
      <c r="AA483" s="177"/>
      <c r="AB483" s="179"/>
    </row>
    <row r="484" spans="1:29" ht="26.25" customHeight="1" thickBot="1">
      <c r="A484" s="173"/>
      <c r="B484" s="174"/>
      <c r="C484" s="174"/>
      <c r="D484" s="174"/>
      <c r="E484" s="175"/>
      <c r="F484" s="180"/>
      <c r="G484" s="181"/>
      <c r="H484" s="181"/>
      <c r="I484" s="181"/>
      <c r="J484" s="181"/>
      <c r="K484" s="181"/>
      <c r="L484" s="181"/>
      <c r="M484" s="181"/>
      <c r="N484" s="181"/>
      <c r="O484" s="181"/>
      <c r="P484" s="181"/>
      <c r="Q484" s="181"/>
      <c r="R484" s="182"/>
      <c r="S484" s="181"/>
      <c r="T484" s="181"/>
      <c r="U484" s="181"/>
      <c r="V484" s="181"/>
      <c r="W484" s="181"/>
      <c r="X484" s="181"/>
      <c r="Y484" s="181"/>
      <c r="Z484" s="181"/>
      <c r="AA484" s="181"/>
      <c r="AB484" s="183"/>
    </row>
    <row r="485" spans="1:29" ht="26.25" customHeight="1" thickTop="1">
      <c r="A485" s="154" t="s">
        <v>7</v>
      </c>
      <c r="B485" s="155"/>
      <c r="C485" s="155"/>
      <c r="D485" s="155"/>
      <c r="E485" s="155"/>
      <c r="F485" s="155"/>
      <c r="G485" s="155"/>
      <c r="H485" s="155"/>
      <c r="I485" s="155"/>
      <c r="J485" s="155"/>
      <c r="K485" s="155"/>
      <c r="L485" s="156"/>
      <c r="M485" s="12">
        <v>1</v>
      </c>
      <c r="N485" s="188"/>
      <c r="O485" s="188"/>
      <c r="P485" s="188"/>
      <c r="Q485" s="188"/>
      <c r="R485" s="188"/>
      <c r="S485" s="188"/>
      <c r="T485" s="189"/>
      <c r="U485" s="17">
        <v>3</v>
      </c>
      <c r="V485" s="192"/>
      <c r="W485" s="192"/>
      <c r="X485" s="192"/>
      <c r="Y485" s="192"/>
      <c r="Z485" s="192"/>
      <c r="AA485" s="192"/>
      <c r="AB485" s="193"/>
    </row>
    <row r="486" spans="1:29" ht="26.25" customHeight="1" thickBot="1">
      <c r="A486" s="160" t="s">
        <v>18</v>
      </c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2"/>
      <c r="M486" s="3">
        <v>2</v>
      </c>
      <c r="N486" s="190"/>
      <c r="O486" s="190"/>
      <c r="P486" s="190"/>
      <c r="Q486" s="190"/>
      <c r="R486" s="190"/>
      <c r="S486" s="190"/>
      <c r="T486" s="191"/>
      <c r="U486" s="3">
        <v>4</v>
      </c>
      <c r="V486" s="181"/>
      <c r="W486" s="181"/>
      <c r="X486" s="181"/>
      <c r="Y486" s="181"/>
      <c r="Z486" s="181"/>
      <c r="AA486" s="181"/>
      <c r="AB486" s="183"/>
    </row>
    <row r="487" spans="1:29" ht="26.25" customHeight="1" thickTop="1">
      <c r="A487" s="137" t="s">
        <v>16</v>
      </c>
      <c r="B487" s="138"/>
      <c r="C487" s="138"/>
      <c r="D487" s="138"/>
      <c r="E487" s="139"/>
      <c r="F487" s="5" t="s">
        <v>8</v>
      </c>
      <c r="G487" s="147" t="s">
        <v>141</v>
      </c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1"/>
      <c r="W487" s="148" t="s">
        <v>28</v>
      </c>
      <c r="X487" s="149"/>
      <c r="Y487" s="150"/>
      <c r="Z487" s="151" t="s">
        <v>25</v>
      </c>
      <c r="AA487" s="151"/>
      <c r="AB487" s="152"/>
    </row>
    <row r="488" spans="1:29" ht="26.25" customHeight="1">
      <c r="A488" s="142" t="s">
        <v>10</v>
      </c>
      <c r="B488" s="143"/>
      <c r="C488" s="143"/>
      <c r="D488" s="143"/>
      <c r="E488" s="153"/>
      <c r="F488" s="6">
        <v>1</v>
      </c>
      <c r="G488" s="194"/>
      <c r="H488" s="195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8"/>
      <c r="W488" s="46" t="str">
        <f>IF(I488="","",VLOOKUP(I488,'リスト1(PC入力用)'!$C$2:$E$169,2,FALSE))</f>
        <v/>
      </c>
      <c r="X488" s="47" t="str">
        <f>IF(I488="","",VLOOKUP(I488,'リスト1(PC入力用)'!$C$2:$E$169,3,FALSE))</f>
        <v/>
      </c>
      <c r="Y488" s="22" t="str">
        <f>IF(X488="","",W488+X488)</f>
        <v/>
      </c>
      <c r="Z488" s="201" t="str">
        <f>IF(Y488="","",_xlfn.IFS(Y488=2,"対策の必要なし",Y488=3,"現時点では必要なし",Y488=4,"何らかの対策が必要",Y488=5,"優先的な対策が必要",Y488=6,"即座に対策が必要"))</f>
        <v/>
      </c>
      <c r="AA488" s="202"/>
      <c r="AB488" s="203"/>
    </row>
    <row r="489" spans="1:29" ht="26.25" customHeight="1">
      <c r="A489" s="115" t="s">
        <v>19</v>
      </c>
      <c r="B489" s="116"/>
      <c r="C489" s="116"/>
      <c r="D489" s="116"/>
      <c r="E489" s="135"/>
      <c r="F489" s="6">
        <v>2</v>
      </c>
      <c r="G489" s="194"/>
      <c r="H489" s="195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8"/>
      <c r="W489" s="46" t="str">
        <f>IF(I489="","",VLOOKUP(I489,'リスト1(PC入力用)'!$C$2:$E$169,2,FALSE))</f>
        <v/>
      </c>
      <c r="X489" s="47" t="str">
        <f>IF(I489="","",VLOOKUP(I489,'リスト1(PC入力用)'!$C$2:$E$169,3,FALSE))</f>
        <v/>
      </c>
      <c r="Y489" s="22" t="str">
        <f>IF(X489="","",W489+X489)</f>
        <v/>
      </c>
      <c r="Z489" s="201" t="str">
        <f t="shared" ref="Z489:Z490" si="20">IF(Y489="","",_xlfn.IFS(Y489=2,"対策の必要なし",Y489=3,"現時点では必要なし",Y489=4,"何らかの対策が必要",Y489=5,"優先的な対策が必要",Y489=6,"即座に対策が必要"))</f>
        <v/>
      </c>
      <c r="AA489" s="202"/>
      <c r="AB489" s="203"/>
    </row>
    <row r="490" spans="1:29" ht="26.25" customHeight="1" thickBot="1">
      <c r="A490" s="117"/>
      <c r="B490" s="118"/>
      <c r="C490" s="118"/>
      <c r="D490" s="118"/>
      <c r="E490" s="136"/>
      <c r="F490" s="7">
        <v>3</v>
      </c>
      <c r="G490" s="182"/>
      <c r="H490" s="196"/>
      <c r="I490" s="199"/>
      <c r="J490" s="199"/>
      <c r="K490" s="199"/>
      <c r="L490" s="199"/>
      <c r="M490" s="199"/>
      <c r="N490" s="199"/>
      <c r="O490" s="199"/>
      <c r="P490" s="199"/>
      <c r="Q490" s="199"/>
      <c r="R490" s="199"/>
      <c r="S490" s="199"/>
      <c r="T490" s="199"/>
      <c r="U490" s="199"/>
      <c r="V490" s="200"/>
      <c r="W490" s="46" t="str">
        <f>IF(I490="","",VLOOKUP(I490,'リスト1(PC入力用)'!$C$2:$E$169,2,FALSE))</f>
        <v/>
      </c>
      <c r="X490" s="47" t="str">
        <f>IF(I490="","",VLOOKUP(I490,'リスト1(PC入力用)'!$C$2:$E$169,3,FALSE))</f>
        <v/>
      </c>
      <c r="Y490" s="23" t="str">
        <f>IF(X490="","",W490+X490)</f>
        <v/>
      </c>
      <c r="Z490" s="201" t="str">
        <f t="shared" si="20"/>
        <v/>
      </c>
      <c r="AA490" s="202"/>
      <c r="AB490" s="203"/>
    </row>
    <row r="491" spans="1:29" ht="26.25" customHeight="1" thickTop="1">
      <c r="A491" s="137" t="s">
        <v>17</v>
      </c>
      <c r="B491" s="138"/>
      <c r="C491" s="138"/>
      <c r="D491" s="138"/>
      <c r="E491" s="139"/>
      <c r="F491" s="8" t="s">
        <v>8</v>
      </c>
      <c r="G491" s="11" t="s">
        <v>30</v>
      </c>
      <c r="H491" s="225" t="s">
        <v>23</v>
      </c>
      <c r="I491" s="226"/>
      <c r="J491" s="226"/>
      <c r="K491" s="147" t="s">
        <v>24</v>
      </c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  <c r="AA491" s="140"/>
      <c r="AB491" s="141"/>
    </row>
    <row r="492" spans="1:29" ht="26.25" customHeight="1">
      <c r="A492" s="142" t="s">
        <v>33</v>
      </c>
      <c r="B492" s="143"/>
      <c r="C492" s="143"/>
      <c r="D492" s="143"/>
      <c r="E492" s="143"/>
      <c r="F492" s="9"/>
      <c r="G492" s="34" t="str">
        <f>IF(F492="","",VLOOKUP(F492,F488:Y490,20,FALSE))</f>
        <v/>
      </c>
      <c r="H492" s="219" t="str">
        <f>IF(F492="","",VLOOKUP(F492,F488:AB490,21,FALSE))</f>
        <v/>
      </c>
      <c r="I492" s="220"/>
      <c r="J492" s="221"/>
      <c r="K492" s="194"/>
      <c r="L492" s="195"/>
      <c r="M492" s="186"/>
      <c r="N492" s="184"/>
      <c r="O492" s="184"/>
      <c r="P492" s="184"/>
      <c r="Q492" s="184"/>
      <c r="R492" s="184"/>
      <c r="S492" s="184"/>
      <c r="T492" s="187"/>
      <c r="U492" s="184"/>
      <c r="V492" s="184"/>
      <c r="W492" s="184"/>
      <c r="X492" s="184"/>
      <c r="Y492" s="184"/>
      <c r="Z492" s="184"/>
      <c r="AA492" s="184"/>
      <c r="AB492" s="185"/>
    </row>
    <row r="493" spans="1:29" ht="26.25" customHeight="1">
      <c r="A493" s="115" t="s">
        <v>31</v>
      </c>
      <c r="B493" s="116"/>
      <c r="C493" s="116"/>
      <c r="D493" s="116"/>
      <c r="E493" s="116"/>
      <c r="F493" s="9"/>
      <c r="G493" s="34" t="str">
        <f>IF(F493="","",VLOOKUP(F493,F488:Y490,20,FALSE))</f>
        <v/>
      </c>
      <c r="H493" s="219" t="str">
        <f>IF(F493="","",VLOOKUP(F493,F488:AB490,21,FALSE))</f>
        <v/>
      </c>
      <c r="I493" s="220"/>
      <c r="J493" s="221"/>
      <c r="K493" s="194"/>
      <c r="L493" s="195"/>
      <c r="M493" s="186"/>
      <c r="N493" s="184"/>
      <c r="O493" s="184"/>
      <c r="P493" s="184"/>
      <c r="Q493" s="184"/>
      <c r="R493" s="184"/>
      <c r="S493" s="184"/>
      <c r="T493" s="187"/>
      <c r="U493" s="184"/>
      <c r="V493" s="184"/>
      <c r="W493" s="184"/>
      <c r="X493" s="184"/>
      <c r="Y493" s="184"/>
      <c r="Z493" s="184"/>
      <c r="AA493" s="184"/>
      <c r="AB493" s="185"/>
    </row>
    <row r="494" spans="1:29" ht="26.25" customHeight="1" thickBot="1">
      <c r="A494" s="117"/>
      <c r="B494" s="118"/>
      <c r="C494" s="118"/>
      <c r="D494" s="118"/>
      <c r="E494" s="118"/>
      <c r="F494" s="10"/>
      <c r="G494" s="34" t="str">
        <f>IF(F494="","",VLOOKUP(F494,F488:Y490,20,FALSE))</f>
        <v/>
      </c>
      <c r="H494" s="222" t="str">
        <f>IF(F494="","",VLOOKUP(F494,F488:AB490,21,FALSE))</f>
        <v/>
      </c>
      <c r="I494" s="223"/>
      <c r="J494" s="224"/>
      <c r="K494" s="182"/>
      <c r="L494" s="196"/>
      <c r="M494" s="204"/>
      <c r="N494" s="181"/>
      <c r="O494" s="181"/>
      <c r="P494" s="181"/>
      <c r="Q494" s="181"/>
      <c r="R494" s="181"/>
      <c r="S494" s="181"/>
      <c r="T494" s="205"/>
      <c r="U494" s="184"/>
      <c r="V494" s="184"/>
      <c r="W494" s="184"/>
      <c r="X494" s="184"/>
      <c r="Y494" s="184"/>
      <c r="Z494" s="184"/>
      <c r="AA494" s="184"/>
      <c r="AB494" s="185"/>
    </row>
    <row r="495" spans="1:29" ht="26.25" customHeight="1" thickTop="1">
      <c r="A495" s="123" t="s">
        <v>13</v>
      </c>
      <c r="B495" s="124"/>
      <c r="C495" s="124"/>
      <c r="D495" s="124"/>
      <c r="E495" s="124"/>
      <c r="F495" s="229"/>
      <c r="G495" s="230"/>
      <c r="H495" s="230"/>
      <c r="I495" s="230"/>
      <c r="J495" s="230"/>
      <c r="K495" s="230"/>
      <c r="L495" s="230"/>
      <c r="M495" s="230"/>
      <c r="N495" s="230"/>
      <c r="O495" s="230"/>
      <c r="P495" s="230"/>
      <c r="Q495" s="230"/>
      <c r="R495" s="230"/>
      <c r="S495" s="230"/>
      <c r="T495" s="230"/>
      <c r="U495" s="230"/>
      <c r="V495" s="230"/>
      <c r="W495" s="230"/>
      <c r="X495" s="230"/>
      <c r="Y495" s="131" t="s">
        <v>35</v>
      </c>
      <c r="Z495" s="131"/>
      <c r="AA495" s="131"/>
      <c r="AB495" s="132"/>
    </row>
    <row r="496" spans="1:29" ht="26.25" customHeight="1" thickBot="1">
      <c r="A496" s="125"/>
      <c r="B496" s="126"/>
      <c r="C496" s="126"/>
      <c r="D496" s="126"/>
      <c r="E496" s="126"/>
      <c r="F496" s="231"/>
      <c r="G496" s="232"/>
      <c r="H496" s="232"/>
      <c r="I496" s="232"/>
      <c r="J496" s="232"/>
      <c r="K496" s="232"/>
      <c r="L496" s="232"/>
      <c r="M496" s="232"/>
      <c r="N496" s="232"/>
      <c r="O496" s="232"/>
      <c r="P496" s="232"/>
      <c r="Q496" s="232"/>
      <c r="R496" s="232"/>
      <c r="S496" s="232"/>
      <c r="T496" s="232"/>
      <c r="U496" s="232"/>
      <c r="V496" s="232"/>
      <c r="W496" s="232"/>
      <c r="X496" s="232"/>
      <c r="Y496" s="133"/>
      <c r="Z496" s="133"/>
      <c r="AA496" s="133"/>
      <c r="AB496" s="134"/>
    </row>
    <row r="497" spans="1:29" ht="26.25" customHeight="1" thickTop="1">
      <c r="A497" s="101" t="s">
        <v>11</v>
      </c>
      <c r="B497" s="208" t="str">
        <f>IF(B473="","",B473)</f>
        <v/>
      </c>
      <c r="C497" s="209"/>
      <c r="D497" s="209"/>
      <c r="E497" s="210"/>
      <c r="F497" s="112" t="s">
        <v>12</v>
      </c>
      <c r="G497" s="14" t="s">
        <v>14</v>
      </c>
      <c r="H497" s="15">
        <v>2</v>
      </c>
      <c r="I497" s="13">
        <v>3</v>
      </c>
      <c r="J497" s="15">
        <v>4</v>
      </c>
      <c r="K497" s="15">
        <v>5</v>
      </c>
      <c r="L497" s="16">
        <v>6</v>
      </c>
      <c r="M497" s="16">
        <v>7</v>
      </c>
      <c r="N497" s="16">
        <v>8</v>
      </c>
      <c r="O497" s="16">
        <v>9</v>
      </c>
      <c r="P497" s="16">
        <v>10</v>
      </c>
      <c r="Q497" s="15">
        <v>11</v>
      </c>
      <c r="R497" s="16">
        <v>12</v>
      </c>
      <c r="S497" s="16">
        <v>13</v>
      </c>
      <c r="T497" s="16">
        <v>14</v>
      </c>
      <c r="U497" s="16">
        <v>15</v>
      </c>
      <c r="V497" s="16">
        <v>16</v>
      </c>
      <c r="W497" s="16">
        <v>17</v>
      </c>
      <c r="X497" s="16">
        <v>18</v>
      </c>
      <c r="Y497" s="16">
        <v>19</v>
      </c>
      <c r="Z497" s="18">
        <v>20</v>
      </c>
      <c r="AA497" s="86"/>
      <c r="AB497" s="87"/>
    </row>
    <row r="498" spans="1:29" ht="26.25" customHeight="1">
      <c r="A498" s="101"/>
      <c r="B498" s="211"/>
      <c r="C498" s="212"/>
      <c r="D498" s="212"/>
      <c r="E498" s="213"/>
      <c r="F498" s="113"/>
      <c r="G498" s="217"/>
      <c r="H498" s="217"/>
      <c r="I498" s="217"/>
      <c r="J498" s="217"/>
      <c r="K498" s="217"/>
      <c r="L498" s="217"/>
      <c r="M498" s="217"/>
      <c r="N498" s="217"/>
      <c r="O498" s="217"/>
      <c r="P498" s="217"/>
      <c r="Q498" s="217"/>
      <c r="R498" s="217"/>
      <c r="S498" s="217"/>
      <c r="T498" s="217"/>
      <c r="U498" s="217"/>
      <c r="V498" s="217"/>
      <c r="W498" s="217"/>
      <c r="X498" s="217"/>
      <c r="Y498" s="217"/>
      <c r="Z498" s="217"/>
      <c r="AA498" s="88"/>
      <c r="AB498" s="89"/>
    </row>
    <row r="499" spans="1:29" ht="26.25" customHeight="1">
      <c r="A499" s="101"/>
      <c r="B499" s="211"/>
      <c r="C499" s="212"/>
      <c r="D499" s="212"/>
      <c r="E499" s="213"/>
      <c r="F499" s="113"/>
      <c r="G499" s="217"/>
      <c r="H499" s="217"/>
      <c r="I499" s="217"/>
      <c r="J499" s="217"/>
      <c r="K499" s="217"/>
      <c r="L499" s="217"/>
      <c r="M499" s="217"/>
      <c r="N499" s="217"/>
      <c r="O499" s="217"/>
      <c r="P499" s="217"/>
      <c r="Q499" s="217"/>
      <c r="R499" s="217"/>
      <c r="S499" s="217"/>
      <c r="T499" s="217"/>
      <c r="U499" s="217"/>
      <c r="V499" s="217"/>
      <c r="W499" s="217"/>
      <c r="X499" s="217"/>
      <c r="Y499" s="217"/>
      <c r="Z499" s="217"/>
      <c r="AA499" s="88"/>
      <c r="AB499" s="89"/>
    </row>
    <row r="500" spans="1:29" ht="26.25" customHeight="1">
      <c r="A500" s="102"/>
      <c r="B500" s="214"/>
      <c r="C500" s="215"/>
      <c r="D500" s="215"/>
      <c r="E500" s="216"/>
      <c r="F500" s="114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90"/>
      <c r="AB500" s="91"/>
    </row>
    <row r="501" spans="1:29" ht="26.25" customHeight="1">
      <c r="A501" s="28"/>
      <c r="B501" s="29"/>
      <c r="C501" s="29"/>
      <c r="D501" s="29"/>
      <c r="E501" s="29"/>
      <c r="F501" s="28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27"/>
      <c r="Z501" s="27"/>
      <c r="AA501" s="26"/>
      <c r="AB501" s="26"/>
    </row>
    <row r="502" spans="1:29" ht="26.25" customHeight="1">
      <c r="A502" s="92" t="s">
        <v>9</v>
      </c>
      <c r="B502" s="93"/>
      <c r="C502" s="64" t="s">
        <v>21</v>
      </c>
      <c r="D502" s="64"/>
      <c r="E502" s="64"/>
      <c r="F502" s="64"/>
      <c r="G502" s="98"/>
      <c r="H502" s="61" t="s">
        <v>15</v>
      </c>
      <c r="I502" s="61"/>
      <c r="J502" s="64" t="s">
        <v>20</v>
      </c>
      <c r="K502" s="64"/>
      <c r="L502" s="64"/>
      <c r="M502" s="64"/>
      <c r="N502" s="64"/>
      <c r="O502" s="98"/>
      <c r="P502" s="61" t="s">
        <v>29</v>
      </c>
      <c r="Q502" s="61"/>
      <c r="R502" s="61"/>
      <c r="S502" s="61"/>
      <c r="T502" s="64" t="s">
        <v>26</v>
      </c>
      <c r="U502" s="64"/>
      <c r="V502" s="64"/>
      <c r="W502" s="67" t="s">
        <v>23</v>
      </c>
      <c r="X502" s="68"/>
      <c r="Y502" s="73" t="s">
        <v>34</v>
      </c>
      <c r="Z502" s="73"/>
      <c r="AA502" s="73"/>
      <c r="AB502" s="74"/>
    </row>
    <row r="503" spans="1:29" ht="26.25" customHeight="1">
      <c r="A503" s="94"/>
      <c r="B503" s="95"/>
      <c r="C503" s="65"/>
      <c r="D503" s="65"/>
      <c r="E503" s="65"/>
      <c r="F503" s="65"/>
      <c r="G503" s="99"/>
      <c r="H503" s="62"/>
      <c r="I503" s="62"/>
      <c r="J503" s="65"/>
      <c r="K503" s="65"/>
      <c r="L503" s="65"/>
      <c r="M503" s="65"/>
      <c r="N503" s="65"/>
      <c r="O503" s="99"/>
      <c r="P503" s="62"/>
      <c r="Q503" s="62"/>
      <c r="R503" s="62"/>
      <c r="S503" s="62"/>
      <c r="T503" s="65"/>
      <c r="U503" s="65"/>
      <c r="V503" s="65"/>
      <c r="W503" s="69"/>
      <c r="X503" s="70"/>
      <c r="Y503" s="75"/>
      <c r="Z503" s="75"/>
      <c r="AA503" s="75"/>
      <c r="AB503" s="76"/>
    </row>
    <row r="504" spans="1:29" ht="26.25" customHeight="1">
      <c r="A504" s="96"/>
      <c r="B504" s="97"/>
      <c r="C504" s="66"/>
      <c r="D504" s="66"/>
      <c r="E504" s="66"/>
      <c r="F504" s="66"/>
      <c r="G504" s="100"/>
      <c r="H504" s="63"/>
      <c r="I504" s="63"/>
      <c r="J504" s="66"/>
      <c r="K504" s="66"/>
      <c r="L504" s="66"/>
      <c r="M504" s="66"/>
      <c r="N504" s="66"/>
      <c r="O504" s="100"/>
      <c r="P504" s="63"/>
      <c r="Q504" s="63"/>
      <c r="R504" s="63"/>
      <c r="S504" s="63"/>
      <c r="T504" s="66"/>
      <c r="U504" s="66"/>
      <c r="V504" s="66"/>
      <c r="W504" s="71"/>
      <c r="X504" s="72"/>
      <c r="Y504" s="77"/>
      <c r="Z504" s="77"/>
      <c r="AA504" s="77"/>
      <c r="AB504" s="78"/>
    </row>
    <row r="505" spans="1:29" ht="26.25" customHeight="1">
      <c r="A505" s="165" t="s">
        <v>22</v>
      </c>
      <c r="B505" s="165"/>
      <c r="C505" s="165"/>
      <c r="D505" s="165"/>
      <c r="E505" s="165"/>
      <c r="F505" s="165"/>
      <c r="G505" s="165"/>
      <c r="H505" s="165"/>
      <c r="I505" s="165"/>
      <c r="J505" s="165"/>
      <c r="K505" s="165"/>
      <c r="L505" s="165"/>
      <c r="M505" s="1"/>
      <c r="N505" s="1"/>
      <c r="O505" s="1"/>
      <c r="P505" s="2"/>
      <c r="T505" s="227" t="str">
        <f>IF(T481="","",T481+1)</f>
        <v/>
      </c>
      <c r="U505" s="227"/>
      <c r="V505" s="227"/>
      <c r="W505" s="227"/>
      <c r="X505" s="227"/>
      <c r="Y505" s="227"/>
      <c r="Z505" s="227"/>
      <c r="AA505" s="207" t="str">
        <f>IF(T505="","",T505)</f>
        <v/>
      </c>
      <c r="AB505" s="207"/>
      <c r="AC505" s="21"/>
    </row>
    <row r="506" spans="1:29" ht="26.25" customHeight="1">
      <c r="A506" s="166"/>
      <c r="B506" s="166"/>
      <c r="C506" s="166"/>
      <c r="D506" s="166"/>
      <c r="E506" s="166"/>
      <c r="F506" s="167"/>
      <c r="G506" s="167"/>
      <c r="H506" s="167"/>
      <c r="I506" s="167"/>
      <c r="J506" s="167"/>
      <c r="K506" s="167"/>
      <c r="L506" s="167"/>
      <c r="M506" s="168" t="s">
        <v>5</v>
      </c>
      <c r="N506" s="168"/>
      <c r="O506" s="228" t="str">
        <f>IF(O482="","",O482)</f>
        <v/>
      </c>
      <c r="P506" s="228"/>
      <c r="Q506" s="228"/>
      <c r="R506" s="228"/>
      <c r="S506" s="228"/>
      <c r="T506" s="228"/>
      <c r="U506" s="228"/>
      <c r="V506" s="228"/>
      <c r="W506" s="228"/>
      <c r="X506" s="228"/>
      <c r="Y506" s="228"/>
      <c r="Z506" s="228"/>
      <c r="AA506" s="228"/>
      <c r="AB506" s="228"/>
    </row>
    <row r="507" spans="1:29" ht="26.25" customHeight="1">
      <c r="A507" s="170" t="s">
        <v>6</v>
      </c>
      <c r="B507" s="171"/>
      <c r="C507" s="171"/>
      <c r="D507" s="171"/>
      <c r="E507" s="172"/>
      <c r="F507" s="176"/>
      <c r="G507" s="177"/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178"/>
      <c r="S507" s="177"/>
      <c r="T507" s="177"/>
      <c r="U507" s="177"/>
      <c r="V507" s="177"/>
      <c r="W507" s="177"/>
      <c r="X507" s="177"/>
      <c r="Y507" s="177"/>
      <c r="Z507" s="177"/>
      <c r="AA507" s="177"/>
      <c r="AB507" s="179"/>
    </row>
    <row r="508" spans="1:29" ht="26.25" customHeight="1" thickBot="1">
      <c r="A508" s="173"/>
      <c r="B508" s="174"/>
      <c r="C508" s="174"/>
      <c r="D508" s="174"/>
      <c r="E508" s="175"/>
      <c r="F508" s="180"/>
      <c r="G508" s="181"/>
      <c r="H508" s="181"/>
      <c r="I508" s="181"/>
      <c r="J508" s="181"/>
      <c r="K508" s="181"/>
      <c r="L508" s="181"/>
      <c r="M508" s="181"/>
      <c r="N508" s="181"/>
      <c r="O508" s="181"/>
      <c r="P508" s="181"/>
      <c r="Q508" s="181"/>
      <c r="R508" s="182"/>
      <c r="S508" s="181"/>
      <c r="T508" s="181"/>
      <c r="U508" s="181"/>
      <c r="V508" s="181"/>
      <c r="W508" s="181"/>
      <c r="X508" s="181"/>
      <c r="Y508" s="181"/>
      <c r="Z508" s="181"/>
      <c r="AA508" s="181"/>
      <c r="AB508" s="183"/>
    </row>
    <row r="509" spans="1:29" ht="26.25" customHeight="1" thickTop="1">
      <c r="A509" s="154" t="s">
        <v>7</v>
      </c>
      <c r="B509" s="155"/>
      <c r="C509" s="155"/>
      <c r="D509" s="155"/>
      <c r="E509" s="155"/>
      <c r="F509" s="155"/>
      <c r="G509" s="155"/>
      <c r="H509" s="155"/>
      <c r="I509" s="155"/>
      <c r="J509" s="155"/>
      <c r="K509" s="155"/>
      <c r="L509" s="156"/>
      <c r="M509" s="12">
        <v>1</v>
      </c>
      <c r="N509" s="188"/>
      <c r="O509" s="188"/>
      <c r="P509" s="188"/>
      <c r="Q509" s="188"/>
      <c r="R509" s="188"/>
      <c r="S509" s="188"/>
      <c r="T509" s="189"/>
      <c r="U509" s="17">
        <v>3</v>
      </c>
      <c r="V509" s="192"/>
      <c r="W509" s="192"/>
      <c r="X509" s="192"/>
      <c r="Y509" s="192"/>
      <c r="Z509" s="192"/>
      <c r="AA509" s="192"/>
      <c r="AB509" s="193"/>
    </row>
    <row r="510" spans="1:29" ht="26.25" customHeight="1" thickBot="1">
      <c r="A510" s="160" t="s">
        <v>18</v>
      </c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2"/>
      <c r="M510" s="3">
        <v>2</v>
      </c>
      <c r="N510" s="190"/>
      <c r="O510" s="190"/>
      <c r="P510" s="190"/>
      <c r="Q510" s="190"/>
      <c r="R510" s="190"/>
      <c r="S510" s="190"/>
      <c r="T510" s="191"/>
      <c r="U510" s="3">
        <v>4</v>
      </c>
      <c r="V510" s="181"/>
      <c r="W510" s="181"/>
      <c r="X510" s="181"/>
      <c r="Y510" s="181"/>
      <c r="Z510" s="181"/>
      <c r="AA510" s="181"/>
      <c r="AB510" s="183"/>
    </row>
    <row r="511" spans="1:29" ht="26.25" customHeight="1" thickTop="1">
      <c r="A511" s="137" t="s">
        <v>16</v>
      </c>
      <c r="B511" s="138"/>
      <c r="C511" s="138"/>
      <c r="D511" s="138"/>
      <c r="E511" s="139"/>
      <c r="F511" s="5" t="s">
        <v>8</v>
      </c>
      <c r="G511" s="147" t="s">
        <v>141</v>
      </c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1"/>
      <c r="W511" s="148" t="s">
        <v>28</v>
      </c>
      <c r="X511" s="149"/>
      <c r="Y511" s="150"/>
      <c r="Z511" s="151" t="s">
        <v>25</v>
      </c>
      <c r="AA511" s="151"/>
      <c r="AB511" s="152"/>
    </row>
    <row r="512" spans="1:29" ht="26.25" customHeight="1">
      <c r="A512" s="142" t="s">
        <v>10</v>
      </c>
      <c r="B512" s="143"/>
      <c r="C512" s="143"/>
      <c r="D512" s="143"/>
      <c r="E512" s="153"/>
      <c r="F512" s="6">
        <v>1</v>
      </c>
      <c r="G512" s="194"/>
      <c r="H512" s="195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8"/>
      <c r="W512" s="46" t="str">
        <f>IF(I512="","",VLOOKUP(I512,'リスト1(PC入力用)'!$C$2:$E$169,2,FALSE))</f>
        <v/>
      </c>
      <c r="X512" s="47" t="str">
        <f>IF(I512="","",VLOOKUP(I512,'リスト1(PC入力用)'!$C$2:$E$169,3,FALSE))</f>
        <v/>
      </c>
      <c r="Y512" s="22" t="str">
        <f>IF(X512="","",W512+X512)</f>
        <v/>
      </c>
      <c r="Z512" s="201" t="str">
        <f>IF(Y512="","",_xlfn.IFS(Y512=2,"対策の必要なし",Y512=3,"現時点では必要なし",Y512=4,"何らかの対策が必要",Y512=5,"優先的な対策が必要",Y512=6,"即座に対策が必要"))</f>
        <v/>
      </c>
      <c r="AA512" s="202"/>
      <c r="AB512" s="203"/>
    </row>
    <row r="513" spans="1:28" ht="26.25" customHeight="1">
      <c r="A513" s="115" t="s">
        <v>19</v>
      </c>
      <c r="B513" s="116"/>
      <c r="C513" s="116"/>
      <c r="D513" s="116"/>
      <c r="E513" s="135"/>
      <c r="F513" s="6">
        <v>2</v>
      </c>
      <c r="G513" s="194"/>
      <c r="H513" s="195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8"/>
      <c r="W513" s="46" t="str">
        <f>IF(I513="","",VLOOKUP(I513,'リスト1(PC入力用)'!$C$2:$E$169,2,FALSE))</f>
        <v/>
      </c>
      <c r="X513" s="47" t="str">
        <f>IF(I513="","",VLOOKUP(I513,'リスト1(PC入力用)'!$C$2:$E$169,3,FALSE))</f>
        <v/>
      </c>
      <c r="Y513" s="22" t="str">
        <f>IF(X513="","",W513+X513)</f>
        <v/>
      </c>
      <c r="Z513" s="201" t="str">
        <f t="shared" ref="Z513:Z514" si="21">IF(Y513="","",_xlfn.IFS(Y513=2,"対策の必要なし",Y513=3,"現時点では必要なし",Y513=4,"何らかの対策が必要",Y513=5,"優先的な対策が必要",Y513=6,"即座に対策が必要"))</f>
        <v/>
      </c>
      <c r="AA513" s="202"/>
      <c r="AB513" s="203"/>
    </row>
    <row r="514" spans="1:28" ht="26.25" customHeight="1" thickBot="1">
      <c r="A514" s="117"/>
      <c r="B514" s="118"/>
      <c r="C514" s="118"/>
      <c r="D514" s="118"/>
      <c r="E514" s="136"/>
      <c r="F514" s="7">
        <v>3</v>
      </c>
      <c r="G514" s="182"/>
      <c r="H514" s="196"/>
      <c r="I514" s="199"/>
      <c r="J514" s="199"/>
      <c r="K514" s="199"/>
      <c r="L514" s="199"/>
      <c r="M514" s="199"/>
      <c r="N514" s="199"/>
      <c r="O514" s="199"/>
      <c r="P514" s="199"/>
      <c r="Q514" s="199"/>
      <c r="R514" s="199"/>
      <c r="S514" s="199"/>
      <c r="T514" s="199"/>
      <c r="U514" s="199"/>
      <c r="V514" s="200"/>
      <c r="W514" s="46" t="str">
        <f>IF(I514="","",VLOOKUP(I514,'リスト1(PC入力用)'!$C$2:$E$169,2,FALSE))</f>
        <v/>
      </c>
      <c r="X514" s="47" t="str">
        <f>IF(I514="","",VLOOKUP(I514,'リスト1(PC入力用)'!$C$2:$E$169,3,FALSE))</f>
        <v/>
      </c>
      <c r="Y514" s="23" t="str">
        <f>IF(X514="","",W514+X514)</f>
        <v/>
      </c>
      <c r="Z514" s="201" t="str">
        <f t="shared" si="21"/>
        <v/>
      </c>
      <c r="AA514" s="202"/>
      <c r="AB514" s="203"/>
    </row>
    <row r="515" spans="1:28" ht="26.25" customHeight="1" thickTop="1">
      <c r="A515" s="137" t="s">
        <v>17</v>
      </c>
      <c r="B515" s="138"/>
      <c r="C515" s="138"/>
      <c r="D515" s="138"/>
      <c r="E515" s="139"/>
      <c r="F515" s="8" t="s">
        <v>8</v>
      </c>
      <c r="G515" s="11" t="s">
        <v>30</v>
      </c>
      <c r="H515" s="225" t="s">
        <v>23</v>
      </c>
      <c r="I515" s="226"/>
      <c r="J515" s="226"/>
      <c r="K515" s="147" t="s">
        <v>24</v>
      </c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  <c r="AA515" s="140"/>
      <c r="AB515" s="141"/>
    </row>
    <row r="516" spans="1:28" ht="26.25" customHeight="1">
      <c r="A516" s="142" t="s">
        <v>33</v>
      </c>
      <c r="B516" s="143"/>
      <c r="C516" s="143"/>
      <c r="D516" s="143"/>
      <c r="E516" s="143"/>
      <c r="F516" s="9"/>
      <c r="G516" s="34" t="str">
        <f>IF(F516="","",VLOOKUP(F516,F512:Y514,20,FALSE))</f>
        <v/>
      </c>
      <c r="H516" s="219" t="str">
        <f>IF(F516="","",VLOOKUP(F516,F512:AB514,21,FALSE))</f>
        <v/>
      </c>
      <c r="I516" s="220"/>
      <c r="J516" s="221"/>
      <c r="K516" s="194"/>
      <c r="L516" s="195"/>
      <c r="M516" s="186"/>
      <c r="N516" s="184"/>
      <c r="O516" s="184"/>
      <c r="P516" s="184"/>
      <c r="Q516" s="184"/>
      <c r="R516" s="184"/>
      <c r="S516" s="184"/>
      <c r="T516" s="187"/>
      <c r="U516" s="184"/>
      <c r="V516" s="184"/>
      <c r="W516" s="184"/>
      <c r="X516" s="184"/>
      <c r="Y516" s="184"/>
      <c r="Z516" s="184"/>
      <c r="AA516" s="184"/>
      <c r="AB516" s="185"/>
    </row>
    <row r="517" spans="1:28" ht="26.25" customHeight="1">
      <c r="A517" s="115" t="s">
        <v>31</v>
      </c>
      <c r="B517" s="116"/>
      <c r="C517" s="116"/>
      <c r="D517" s="116"/>
      <c r="E517" s="116"/>
      <c r="F517" s="9"/>
      <c r="G517" s="34" t="str">
        <f>IF(F517="","",VLOOKUP(F517,F512:Y514,20,FALSE))</f>
        <v/>
      </c>
      <c r="H517" s="219" t="str">
        <f>IF(F517="","",VLOOKUP(F517,F512:AB514,21,FALSE))</f>
        <v/>
      </c>
      <c r="I517" s="220"/>
      <c r="J517" s="221"/>
      <c r="K517" s="194"/>
      <c r="L517" s="195"/>
      <c r="M517" s="186"/>
      <c r="N517" s="184"/>
      <c r="O517" s="184"/>
      <c r="P517" s="184"/>
      <c r="Q517" s="184"/>
      <c r="R517" s="184"/>
      <c r="S517" s="184"/>
      <c r="T517" s="187"/>
      <c r="U517" s="184"/>
      <c r="V517" s="184"/>
      <c r="W517" s="184"/>
      <c r="X517" s="184"/>
      <c r="Y517" s="184"/>
      <c r="Z517" s="184"/>
      <c r="AA517" s="184"/>
      <c r="AB517" s="185"/>
    </row>
    <row r="518" spans="1:28" ht="26.25" customHeight="1" thickBot="1">
      <c r="A518" s="117"/>
      <c r="B518" s="118"/>
      <c r="C518" s="118"/>
      <c r="D518" s="118"/>
      <c r="E518" s="118"/>
      <c r="F518" s="10"/>
      <c r="G518" s="34" t="str">
        <f>IF(F518="","",VLOOKUP(F518,F512:Y514,20,FALSE))</f>
        <v/>
      </c>
      <c r="H518" s="222" t="str">
        <f>IF(F518="","",VLOOKUP(F518,F512:AB514,21,FALSE))</f>
        <v/>
      </c>
      <c r="I518" s="223"/>
      <c r="J518" s="224"/>
      <c r="K518" s="182"/>
      <c r="L518" s="196"/>
      <c r="M518" s="204"/>
      <c r="N518" s="181"/>
      <c r="O518" s="181"/>
      <c r="P518" s="181"/>
      <c r="Q518" s="181"/>
      <c r="R518" s="181"/>
      <c r="S518" s="181"/>
      <c r="T518" s="205"/>
      <c r="U518" s="184"/>
      <c r="V518" s="184"/>
      <c r="W518" s="184"/>
      <c r="X518" s="184"/>
      <c r="Y518" s="184"/>
      <c r="Z518" s="184"/>
      <c r="AA518" s="184"/>
      <c r="AB518" s="185"/>
    </row>
    <row r="519" spans="1:28" ht="26.25" customHeight="1" thickTop="1">
      <c r="A519" s="123" t="s">
        <v>13</v>
      </c>
      <c r="B519" s="124"/>
      <c r="C519" s="124"/>
      <c r="D519" s="124"/>
      <c r="E519" s="124"/>
      <c r="F519" s="229"/>
      <c r="G519" s="230"/>
      <c r="H519" s="230"/>
      <c r="I519" s="230"/>
      <c r="J519" s="230"/>
      <c r="K519" s="230"/>
      <c r="L519" s="230"/>
      <c r="M519" s="230"/>
      <c r="N519" s="230"/>
      <c r="O519" s="230"/>
      <c r="P519" s="230"/>
      <c r="Q519" s="230"/>
      <c r="R519" s="230"/>
      <c r="S519" s="230"/>
      <c r="T519" s="230"/>
      <c r="U519" s="230"/>
      <c r="V519" s="230"/>
      <c r="W519" s="230"/>
      <c r="X519" s="230"/>
      <c r="Y519" s="131" t="s">
        <v>35</v>
      </c>
      <c r="Z519" s="131"/>
      <c r="AA519" s="131"/>
      <c r="AB519" s="132"/>
    </row>
    <row r="520" spans="1:28" ht="26.25" customHeight="1" thickBot="1">
      <c r="A520" s="125"/>
      <c r="B520" s="126"/>
      <c r="C520" s="126"/>
      <c r="D520" s="126"/>
      <c r="E520" s="126"/>
      <c r="F520" s="231"/>
      <c r="G520" s="232"/>
      <c r="H520" s="232"/>
      <c r="I520" s="232"/>
      <c r="J520" s="232"/>
      <c r="K520" s="232"/>
      <c r="L520" s="232"/>
      <c r="M520" s="232"/>
      <c r="N520" s="232"/>
      <c r="O520" s="232"/>
      <c r="P520" s="232"/>
      <c r="Q520" s="232"/>
      <c r="R520" s="232"/>
      <c r="S520" s="232"/>
      <c r="T520" s="232"/>
      <c r="U520" s="232"/>
      <c r="V520" s="232"/>
      <c r="W520" s="232"/>
      <c r="X520" s="232"/>
      <c r="Y520" s="133"/>
      <c r="Z520" s="133"/>
      <c r="AA520" s="133"/>
      <c r="AB520" s="134"/>
    </row>
    <row r="521" spans="1:28" ht="26.25" customHeight="1" thickTop="1">
      <c r="A521" s="101" t="s">
        <v>11</v>
      </c>
      <c r="B521" s="208" t="str">
        <f>IF(B497="","",B497)</f>
        <v/>
      </c>
      <c r="C521" s="209"/>
      <c r="D521" s="209"/>
      <c r="E521" s="210"/>
      <c r="F521" s="112" t="s">
        <v>12</v>
      </c>
      <c r="G521" s="14" t="s">
        <v>14</v>
      </c>
      <c r="H521" s="15">
        <v>2</v>
      </c>
      <c r="I521" s="13">
        <v>3</v>
      </c>
      <c r="J521" s="15">
        <v>4</v>
      </c>
      <c r="K521" s="15">
        <v>5</v>
      </c>
      <c r="L521" s="16">
        <v>6</v>
      </c>
      <c r="M521" s="16">
        <v>7</v>
      </c>
      <c r="N521" s="16">
        <v>8</v>
      </c>
      <c r="O521" s="16">
        <v>9</v>
      </c>
      <c r="P521" s="16">
        <v>10</v>
      </c>
      <c r="Q521" s="15">
        <v>11</v>
      </c>
      <c r="R521" s="16">
        <v>12</v>
      </c>
      <c r="S521" s="16">
        <v>13</v>
      </c>
      <c r="T521" s="16">
        <v>14</v>
      </c>
      <c r="U521" s="16">
        <v>15</v>
      </c>
      <c r="V521" s="16">
        <v>16</v>
      </c>
      <c r="W521" s="16">
        <v>17</v>
      </c>
      <c r="X521" s="16">
        <v>18</v>
      </c>
      <c r="Y521" s="16">
        <v>19</v>
      </c>
      <c r="Z521" s="18">
        <v>20</v>
      </c>
      <c r="AA521" s="86"/>
      <c r="AB521" s="87"/>
    </row>
    <row r="522" spans="1:28" ht="26.25" customHeight="1">
      <c r="A522" s="101"/>
      <c r="B522" s="211"/>
      <c r="C522" s="212"/>
      <c r="D522" s="212"/>
      <c r="E522" s="213"/>
      <c r="F522" s="113"/>
      <c r="G522" s="217"/>
      <c r="H522" s="217"/>
      <c r="I522" s="217"/>
      <c r="J522" s="217"/>
      <c r="K522" s="217"/>
      <c r="L522" s="217"/>
      <c r="M522" s="217"/>
      <c r="N522" s="217"/>
      <c r="O522" s="217"/>
      <c r="P522" s="217"/>
      <c r="Q522" s="217"/>
      <c r="R522" s="217"/>
      <c r="S522" s="217"/>
      <c r="T522" s="217"/>
      <c r="U522" s="217"/>
      <c r="V522" s="217"/>
      <c r="W522" s="217"/>
      <c r="X522" s="217"/>
      <c r="Y522" s="217"/>
      <c r="Z522" s="217"/>
      <c r="AA522" s="88"/>
      <c r="AB522" s="89"/>
    </row>
    <row r="523" spans="1:28" ht="26.25" customHeight="1">
      <c r="A523" s="101"/>
      <c r="B523" s="211"/>
      <c r="C523" s="212"/>
      <c r="D523" s="212"/>
      <c r="E523" s="213"/>
      <c r="F523" s="113"/>
      <c r="G523" s="217"/>
      <c r="H523" s="217"/>
      <c r="I523" s="217"/>
      <c r="J523" s="217"/>
      <c r="K523" s="217"/>
      <c r="L523" s="217"/>
      <c r="M523" s="217"/>
      <c r="N523" s="217"/>
      <c r="O523" s="217"/>
      <c r="P523" s="217"/>
      <c r="Q523" s="217"/>
      <c r="R523" s="217"/>
      <c r="S523" s="217"/>
      <c r="T523" s="217"/>
      <c r="U523" s="217"/>
      <c r="V523" s="217"/>
      <c r="W523" s="217"/>
      <c r="X523" s="217"/>
      <c r="Y523" s="217"/>
      <c r="Z523" s="217"/>
      <c r="AA523" s="88"/>
      <c r="AB523" s="89"/>
    </row>
    <row r="524" spans="1:28" ht="26.25" customHeight="1">
      <c r="A524" s="102"/>
      <c r="B524" s="214"/>
      <c r="C524" s="215"/>
      <c r="D524" s="215"/>
      <c r="E524" s="216"/>
      <c r="F524" s="114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90"/>
      <c r="AB524" s="91"/>
    </row>
    <row r="525" spans="1:28" ht="26.25" customHeight="1">
      <c r="A525" s="28"/>
      <c r="B525" s="29"/>
      <c r="C525" s="29"/>
      <c r="D525" s="29"/>
      <c r="E525" s="29"/>
      <c r="F525" s="28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27"/>
      <c r="Z525" s="27"/>
      <c r="AA525" s="26"/>
      <c r="AB525" s="26"/>
    </row>
    <row r="526" spans="1:28" ht="26.25" customHeight="1">
      <c r="A526" s="92" t="s">
        <v>9</v>
      </c>
      <c r="B526" s="93"/>
      <c r="C526" s="64" t="s">
        <v>21</v>
      </c>
      <c r="D526" s="64"/>
      <c r="E526" s="64"/>
      <c r="F526" s="64"/>
      <c r="G526" s="98"/>
      <c r="H526" s="61" t="s">
        <v>15</v>
      </c>
      <c r="I526" s="61"/>
      <c r="J526" s="64" t="s">
        <v>20</v>
      </c>
      <c r="K526" s="64"/>
      <c r="L526" s="64"/>
      <c r="M526" s="64"/>
      <c r="N526" s="64"/>
      <c r="O526" s="98"/>
      <c r="P526" s="61" t="s">
        <v>29</v>
      </c>
      <c r="Q526" s="61"/>
      <c r="R526" s="61"/>
      <c r="S526" s="61"/>
      <c r="T526" s="64" t="s">
        <v>26</v>
      </c>
      <c r="U526" s="64"/>
      <c r="V526" s="64"/>
      <c r="W526" s="67" t="s">
        <v>23</v>
      </c>
      <c r="X526" s="68"/>
      <c r="Y526" s="73" t="s">
        <v>34</v>
      </c>
      <c r="Z526" s="73"/>
      <c r="AA526" s="73"/>
      <c r="AB526" s="74"/>
    </row>
    <row r="527" spans="1:28" ht="26.25" customHeight="1">
      <c r="A527" s="94"/>
      <c r="B527" s="95"/>
      <c r="C527" s="65"/>
      <c r="D527" s="65"/>
      <c r="E527" s="65"/>
      <c r="F527" s="65"/>
      <c r="G527" s="99"/>
      <c r="H527" s="62"/>
      <c r="I527" s="62"/>
      <c r="J527" s="65"/>
      <c r="K527" s="65"/>
      <c r="L527" s="65"/>
      <c r="M527" s="65"/>
      <c r="N527" s="65"/>
      <c r="O527" s="99"/>
      <c r="P527" s="62"/>
      <c r="Q527" s="62"/>
      <c r="R527" s="62"/>
      <c r="S527" s="62"/>
      <c r="T527" s="65"/>
      <c r="U527" s="65"/>
      <c r="V527" s="65"/>
      <c r="W527" s="69"/>
      <c r="X527" s="70"/>
      <c r="Y527" s="75"/>
      <c r="Z527" s="75"/>
      <c r="AA527" s="75"/>
      <c r="AB527" s="76"/>
    </row>
    <row r="528" spans="1:28" ht="26.25" customHeight="1">
      <c r="A528" s="96"/>
      <c r="B528" s="97"/>
      <c r="C528" s="66"/>
      <c r="D528" s="66"/>
      <c r="E528" s="66"/>
      <c r="F528" s="66"/>
      <c r="G528" s="100"/>
      <c r="H528" s="63"/>
      <c r="I528" s="63"/>
      <c r="J528" s="66"/>
      <c r="K528" s="66"/>
      <c r="L528" s="66"/>
      <c r="M528" s="66"/>
      <c r="N528" s="66"/>
      <c r="O528" s="100"/>
      <c r="P528" s="63"/>
      <c r="Q528" s="63"/>
      <c r="R528" s="63"/>
      <c r="S528" s="63"/>
      <c r="T528" s="66"/>
      <c r="U528" s="66"/>
      <c r="V528" s="66"/>
      <c r="W528" s="71"/>
      <c r="X528" s="72"/>
      <c r="Y528" s="77"/>
      <c r="Z528" s="77"/>
      <c r="AA528" s="77"/>
      <c r="AB528" s="78"/>
    </row>
    <row r="529" spans="1:29" ht="26.25" customHeight="1">
      <c r="A529" s="165" t="s">
        <v>22</v>
      </c>
      <c r="B529" s="165"/>
      <c r="C529" s="165"/>
      <c r="D529" s="165"/>
      <c r="E529" s="165"/>
      <c r="F529" s="165"/>
      <c r="G529" s="165"/>
      <c r="H529" s="165"/>
      <c r="I529" s="165"/>
      <c r="J529" s="165"/>
      <c r="K529" s="165"/>
      <c r="L529" s="165"/>
      <c r="M529" s="1"/>
      <c r="N529" s="1"/>
      <c r="O529" s="1"/>
      <c r="P529" s="2"/>
      <c r="T529" s="227" t="str">
        <f>IF(T505="","",T505+1)</f>
        <v/>
      </c>
      <c r="U529" s="227"/>
      <c r="V529" s="227"/>
      <c r="W529" s="227"/>
      <c r="X529" s="227"/>
      <c r="Y529" s="227"/>
      <c r="Z529" s="227"/>
      <c r="AA529" s="207" t="str">
        <f>IF(T529="","",T529)</f>
        <v/>
      </c>
      <c r="AB529" s="207"/>
      <c r="AC529" s="21"/>
    </row>
    <row r="530" spans="1:29" ht="26.25" customHeight="1">
      <c r="A530" s="166"/>
      <c r="B530" s="166"/>
      <c r="C530" s="166"/>
      <c r="D530" s="166"/>
      <c r="E530" s="166"/>
      <c r="F530" s="167"/>
      <c r="G530" s="167"/>
      <c r="H530" s="167"/>
      <c r="I530" s="167"/>
      <c r="J530" s="167"/>
      <c r="K530" s="167"/>
      <c r="L530" s="167"/>
      <c r="M530" s="168" t="s">
        <v>5</v>
      </c>
      <c r="N530" s="168"/>
      <c r="O530" s="228" t="str">
        <f>IF(O506="","",O506)</f>
        <v/>
      </c>
      <c r="P530" s="228"/>
      <c r="Q530" s="228"/>
      <c r="R530" s="228"/>
      <c r="S530" s="228"/>
      <c r="T530" s="228"/>
      <c r="U530" s="228"/>
      <c r="V530" s="228"/>
      <c r="W530" s="228"/>
      <c r="X530" s="228"/>
      <c r="Y530" s="228"/>
      <c r="Z530" s="228"/>
      <c r="AA530" s="228"/>
      <c r="AB530" s="228"/>
    </row>
    <row r="531" spans="1:29" ht="26.25" customHeight="1">
      <c r="A531" s="170" t="s">
        <v>6</v>
      </c>
      <c r="B531" s="171"/>
      <c r="C531" s="171"/>
      <c r="D531" s="171"/>
      <c r="E531" s="172"/>
      <c r="F531" s="176"/>
      <c r="G531" s="177"/>
      <c r="H531" s="177"/>
      <c r="I531" s="177"/>
      <c r="J531" s="177"/>
      <c r="K531" s="177"/>
      <c r="L531" s="177"/>
      <c r="M531" s="177"/>
      <c r="N531" s="177"/>
      <c r="O531" s="177"/>
      <c r="P531" s="177"/>
      <c r="Q531" s="177"/>
      <c r="R531" s="178"/>
      <c r="S531" s="177"/>
      <c r="T531" s="177"/>
      <c r="U531" s="177"/>
      <c r="V531" s="177"/>
      <c r="W531" s="177"/>
      <c r="X531" s="177"/>
      <c r="Y531" s="177"/>
      <c r="Z531" s="177"/>
      <c r="AA531" s="177"/>
      <c r="AB531" s="179"/>
    </row>
    <row r="532" spans="1:29" ht="26.25" customHeight="1" thickBot="1">
      <c r="A532" s="173"/>
      <c r="B532" s="174"/>
      <c r="C532" s="174"/>
      <c r="D532" s="174"/>
      <c r="E532" s="175"/>
      <c r="F532" s="180"/>
      <c r="G532" s="181"/>
      <c r="H532" s="181"/>
      <c r="I532" s="181"/>
      <c r="J532" s="181"/>
      <c r="K532" s="181"/>
      <c r="L532" s="181"/>
      <c r="M532" s="181"/>
      <c r="N532" s="181"/>
      <c r="O532" s="181"/>
      <c r="P532" s="181"/>
      <c r="Q532" s="181"/>
      <c r="R532" s="182"/>
      <c r="S532" s="181"/>
      <c r="T532" s="181"/>
      <c r="U532" s="181"/>
      <c r="V532" s="181"/>
      <c r="W532" s="181"/>
      <c r="X532" s="181"/>
      <c r="Y532" s="181"/>
      <c r="Z532" s="181"/>
      <c r="AA532" s="181"/>
      <c r="AB532" s="183"/>
    </row>
    <row r="533" spans="1:29" ht="26.25" customHeight="1" thickTop="1">
      <c r="A533" s="154" t="s">
        <v>7</v>
      </c>
      <c r="B533" s="155"/>
      <c r="C533" s="155"/>
      <c r="D533" s="155"/>
      <c r="E533" s="155"/>
      <c r="F533" s="155"/>
      <c r="G533" s="155"/>
      <c r="H533" s="155"/>
      <c r="I533" s="155"/>
      <c r="J533" s="155"/>
      <c r="K533" s="155"/>
      <c r="L533" s="156"/>
      <c r="M533" s="12">
        <v>1</v>
      </c>
      <c r="N533" s="188"/>
      <c r="O533" s="188"/>
      <c r="P533" s="188"/>
      <c r="Q533" s="188"/>
      <c r="R533" s="188"/>
      <c r="S533" s="188"/>
      <c r="T533" s="189"/>
      <c r="U533" s="17">
        <v>3</v>
      </c>
      <c r="V533" s="192"/>
      <c r="W533" s="192"/>
      <c r="X533" s="192"/>
      <c r="Y533" s="192"/>
      <c r="Z533" s="192"/>
      <c r="AA533" s="192"/>
      <c r="AB533" s="193"/>
    </row>
    <row r="534" spans="1:29" ht="26.25" customHeight="1" thickBot="1">
      <c r="A534" s="160" t="s">
        <v>18</v>
      </c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2"/>
      <c r="M534" s="3">
        <v>2</v>
      </c>
      <c r="N534" s="190"/>
      <c r="O534" s="190"/>
      <c r="P534" s="190"/>
      <c r="Q534" s="190"/>
      <c r="R534" s="190"/>
      <c r="S534" s="190"/>
      <c r="T534" s="191"/>
      <c r="U534" s="3">
        <v>4</v>
      </c>
      <c r="V534" s="181"/>
      <c r="W534" s="181"/>
      <c r="X534" s="181"/>
      <c r="Y534" s="181"/>
      <c r="Z534" s="181"/>
      <c r="AA534" s="181"/>
      <c r="AB534" s="183"/>
    </row>
    <row r="535" spans="1:29" ht="26.25" customHeight="1" thickTop="1">
      <c r="A535" s="137" t="s">
        <v>16</v>
      </c>
      <c r="B535" s="138"/>
      <c r="C535" s="138"/>
      <c r="D535" s="138"/>
      <c r="E535" s="139"/>
      <c r="F535" s="5" t="s">
        <v>8</v>
      </c>
      <c r="G535" s="147" t="s">
        <v>141</v>
      </c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1"/>
      <c r="W535" s="148" t="s">
        <v>28</v>
      </c>
      <c r="X535" s="149"/>
      <c r="Y535" s="150"/>
      <c r="Z535" s="151" t="s">
        <v>25</v>
      </c>
      <c r="AA535" s="151"/>
      <c r="AB535" s="152"/>
    </row>
    <row r="536" spans="1:29" ht="26.25" customHeight="1">
      <c r="A536" s="142" t="s">
        <v>10</v>
      </c>
      <c r="B536" s="143"/>
      <c r="C536" s="143"/>
      <c r="D536" s="143"/>
      <c r="E536" s="153"/>
      <c r="F536" s="6">
        <v>1</v>
      </c>
      <c r="G536" s="194"/>
      <c r="H536" s="195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8"/>
      <c r="W536" s="46" t="str">
        <f>IF(I536="","",VLOOKUP(I536,'リスト1(PC入力用)'!$C$2:$E$169,2,FALSE))</f>
        <v/>
      </c>
      <c r="X536" s="47" t="str">
        <f>IF(I536="","",VLOOKUP(I536,'リスト1(PC入力用)'!$C$2:$E$169,3,FALSE))</f>
        <v/>
      </c>
      <c r="Y536" s="22" t="str">
        <f>IF(X536="","",W536+X536)</f>
        <v/>
      </c>
      <c r="Z536" s="201" t="str">
        <f>IF(Y536="","",_xlfn.IFS(Y536=2,"対策の必要なし",Y536=3,"現時点では必要なし",Y536=4,"何らかの対策が必要",Y536=5,"優先的な対策が必要",Y536=6,"即座に対策が必要"))</f>
        <v/>
      </c>
      <c r="AA536" s="202"/>
      <c r="AB536" s="203"/>
    </row>
    <row r="537" spans="1:29" ht="26.25" customHeight="1">
      <c r="A537" s="115" t="s">
        <v>19</v>
      </c>
      <c r="B537" s="116"/>
      <c r="C537" s="116"/>
      <c r="D537" s="116"/>
      <c r="E537" s="135"/>
      <c r="F537" s="6">
        <v>2</v>
      </c>
      <c r="G537" s="194"/>
      <c r="H537" s="195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8"/>
      <c r="W537" s="46" t="str">
        <f>IF(I537="","",VLOOKUP(I537,'リスト1(PC入力用)'!$C$2:$E$169,2,FALSE))</f>
        <v/>
      </c>
      <c r="X537" s="47" t="str">
        <f>IF(I537="","",VLOOKUP(I537,'リスト1(PC入力用)'!$C$2:$E$169,3,FALSE))</f>
        <v/>
      </c>
      <c r="Y537" s="22" t="str">
        <f>IF(X537="","",W537+X537)</f>
        <v/>
      </c>
      <c r="Z537" s="201" t="str">
        <f t="shared" ref="Z537:Z538" si="22">IF(Y537="","",_xlfn.IFS(Y537=2,"対策の必要なし",Y537=3,"現時点では必要なし",Y537=4,"何らかの対策が必要",Y537=5,"優先的な対策が必要",Y537=6,"即座に対策が必要"))</f>
        <v/>
      </c>
      <c r="AA537" s="202"/>
      <c r="AB537" s="203"/>
    </row>
    <row r="538" spans="1:29" ht="26.25" customHeight="1" thickBot="1">
      <c r="A538" s="117"/>
      <c r="B538" s="118"/>
      <c r="C538" s="118"/>
      <c r="D538" s="118"/>
      <c r="E538" s="136"/>
      <c r="F538" s="7">
        <v>3</v>
      </c>
      <c r="G538" s="182"/>
      <c r="H538" s="196"/>
      <c r="I538" s="199"/>
      <c r="J538" s="199"/>
      <c r="K538" s="199"/>
      <c r="L538" s="199"/>
      <c r="M538" s="199"/>
      <c r="N538" s="199"/>
      <c r="O538" s="199"/>
      <c r="P538" s="199"/>
      <c r="Q538" s="199"/>
      <c r="R538" s="199"/>
      <c r="S538" s="199"/>
      <c r="T538" s="199"/>
      <c r="U538" s="199"/>
      <c r="V538" s="200"/>
      <c r="W538" s="46" t="str">
        <f>IF(I538="","",VLOOKUP(I538,'リスト1(PC入力用)'!$C$2:$E$169,2,FALSE))</f>
        <v/>
      </c>
      <c r="X538" s="47" t="str">
        <f>IF(I538="","",VLOOKUP(I538,'リスト1(PC入力用)'!$C$2:$E$169,3,FALSE))</f>
        <v/>
      </c>
      <c r="Y538" s="23" t="str">
        <f>IF(X538="","",W538+X538)</f>
        <v/>
      </c>
      <c r="Z538" s="201" t="str">
        <f t="shared" si="22"/>
        <v/>
      </c>
      <c r="AA538" s="202"/>
      <c r="AB538" s="203"/>
    </row>
    <row r="539" spans="1:29" ht="26.25" customHeight="1" thickTop="1">
      <c r="A539" s="137" t="s">
        <v>17</v>
      </c>
      <c r="B539" s="138"/>
      <c r="C539" s="138"/>
      <c r="D539" s="138"/>
      <c r="E539" s="139"/>
      <c r="F539" s="8" t="s">
        <v>8</v>
      </c>
      <c r="G539" s="11" t="s">
        <v>30</v>
      </c>
      <c r="H539" s="225" t="s">
        <v>23</v>
      </c>
      <c r="I539" s="226"/>
      <c r="J539" s="226"/>
      <c r="K539" s="147" t="s">
        <v>24</v>
      </c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  <c r="AA539" s="140"/>
      <c r="AB539" s="141"/>
    </row>
    <row r="540" spans="1:29" ht="26.25" customHeight="1">
      <c r="A540" s="142" t="s">
        <v>33</v>
      </c>
      <c r="B540" s="143"/>
      <c r="C540" s="143"/>
      <c r="D540" s="143"/>
      <c r="E540" s="143"/>
      <c r="F540" s="9"/>
      <c r="G540" s="34" t="str">
        <f>IF(F540="","",VLOOKUP(F540,F536:Y538,20,FALSE))</f>
        <v/>
      </c>
      <c r="H540" s="219" t="str">
        <f>IF(F540="","",VLOOKUP(F540,F536:AB538,21,FALSE))</f>
        <v/>
      </c>
      <c r="I540" s="220"/>
      <c r="J540" s="221"/>
      <c r="K540" s="194"/>
      <c r="L540" s="195"/>
      <c r="M540" s="186"/>
      <c r="N540" s="184"/>
      <c r="O540" s="184"/>
      <c r="P540" s="184"/>
      <c r="Q540" s="184"/>
      <c r="R540" s="184"/>
      <c r="S540" s="184"/>
      <c r="T540" s="187"/>
      <c r="U540" s="184"/>
      <c r="V540" s="184"/>
      <c r="W540" s="184"/>
      <c r="X540" s="184"/>
      <c r="Y540" s="184"/>
      <c r="Z540" s="184"/>
      <c r="AA540" s="184"/>
      <c r="AB540" s="185"/>
    </row>
    <row r="541" spans="1:29" ht="26.25" customHeight="1">
      <c r="A541" s="115" t="s">
        <v>31</v>
      </c>
      <c r="B541" s="116"/>
      <c r="C541" s="116"/>
      <c r="D541" s="116"/>
      <c r="E541" s="116"/>
      <c r="F541" s="9"/>
      <c r="G541" s="34" t="str">
        <f>IF(F541="","",VLOOKUP(F541,F536:Y538,20,FALSE))</f>
        <v/>
      </c>
      <c r="H541" s="219" t="str">
        <f>IF(F541="","",VLOOKUP(F541,F536:AB538,21,FALSE))</f>
        <v/>
      </c>
      <c r="I541" s="220"/>
      <c r="J541" s="221"/>
      <c r="K541" s="194"/>
      <c r="L541" s="195"/>
      <c r="M541" s="186"/>
      <c r="N541" s="184"/>
      <c r="O541" s="184"/>
      <c r="P541" s="184"/>
      <c r="Q541" s="184"/>
      <c r="R541" s="184"/>
      <c r="S541" s="184"/>
      <c r="T541" s="187"/>
      <c r="U541" s="184"/>
      <c r="V541" s="184"/>
      <c r="W541" s="184"/>
      <c r="X541" s="184"/>
      <c r="Y541" s="184"/>
      <c r="Z541" s="184"/>
      <c r="AA541" s="184"/>
      <c r="AB541" s="185"/>
    </row>
    <row r="542" spans="1:29" ht="26.25" customHeight="1" thickBot="1">
      <c r="A542" s="117"/>
      <c r="B542" s="118"/>
      <c r="C542" s="118"/>
      <c r="D542" s="118"/>
      <c r="E542" s="118"/>
      <c r="F542" s="10"/>
      <c r="G542" s="34" t="str">
        <f>IF(F542="","",VLOOKUP(F542,F536:Y538,20,FALSE))</f>
        <v/>
      </c>
      <c r="H542" s="222" t="str">
        <f>IF(F542="","",VLOOKUP(F542,F536:AB538,21,FALSE))</f>
        <v/>
      </c>
      <c r="I542" s="223"/>
      <c r="J542" s="224"/>
      <c r="K542" s="182"/>
      <c r="L542" s="196"/>
      <c r="M542" s="204"/>
      <c r="N542" s="181"/>
      <c r="O542" s="181"/>
      <c r="P542" s="181"/>
      <c r="Q542" s="181"/>
      <c r="R542" s="181"/>
      <c r="S542" s="181"/>
      <c r="T542" s="205"/>
      <c r="U542" s="184"/>
      <c r="V542" s="184"/>
      <c r="W542" s="184"/>
      <c r="X542" s="184"/>
      <c r="Y542" s="184"/>
      <c r="Z542" s="184"/>
      <c r="AA542" s="184"/>
      <c r="AB542" s="185"/>
    </row>
    <row r="543" spans="1:29" ht="26.25" customHeight="1" thickTop="1">
      <c r="A543" s="123" t="s">
        <v>13</v>
      </c>
      <c r="B543" s="124"/>
      <c r="C543" s="124"/>
      <c r="D543" s="124"/>
      <c r="E543" s="124"/>
      <c r="F543" s="229"/>
      <c r="G543" s="230"/>
      <c r="H543" s="230"/>
      <c r="I543" s="230"/>
      <c r="J543" s="230"/>
      <c r="K543" s="230"/>
      <c r="L543" s="230"/>
      <c r="M543" s="230"/>
      <c r="N543" s="230"/>
      <c r="O543" s="230"/>
      <c r="P543" s="230"/>
      <c r="Q543" s="230"/>
      <c r="R543" s="230"/>
      <c r="S543" s="230"/>
      <c r="T543" s="230"/>
      <c r="U543" s="230"/>
      <c r="V543" s="230"/>
      <c r="W543" s="230"/>
      <c r="X543" s="230"/>
      <c r="Y543" s="131" t="s">
        <v>35</v>
      </c>
      <c r="Z543" s="131"/>
      <c r="AA543" s="131"/>
      <c r="AB543" s="132"/>
    </row>
    <row r="544" spans="1:29" ht="26.25" customHeight="1" thickBot="1">
      <c r="A544" s="125"/>
      <c r="B544" s="126"/>
      <c r="C544" s="126"/>
      <c r="D544" s="126"/>
      <c r="E544" s="126"/>
      <c r="F544" s="231"/>
      <c r="G544" s="232"/>
      <c r="H544" s="232"/>
      <c r="I544" s="232"/>
      <c r="J544" s="232"/>
      <c r="K544" s="232"/>
      <c r="L544" s="232"/>
      <c r="M544" s="232"/>
      <c r="N544" s="232"/>
      <c r="O544" s="232"/>
      <c r="P544" s="232"/>
      <c r="Q544" s="232"/>
      <c r="R544" s="232"/>
      <c r="S544" s="232"/>
      <c r="T544" s="232"/>
      <c r="U544" s="232"/>
      <c r="V544" s="232"/>
      <c r="W544" s="232"/>
      <c r="X544" s="232"/>
      <c r="Y544" s="133"/>
      <c r="Z544" s="133"/>
      <c r="AA544" s="133"/>
      <c r="AB544" s="134"/>
    </row>
    <row r="545" spans="1:29" ht="26.25" customHeight="1" thickTop="1">
      <c r="A545" s="101" t="s">
        <v>11</v>
      </c>
      <c r="B545" s="208" t="str">
        <f>IF(B521="","",B521)</f>
        <v/>
      </c>
      <c r="C545" s="209"/>
      <c r="D545" s="209"/>
      <c r="E545" s="210"/>
      <c r="F545" s="112" t="s">
        <v>12</v>
      </c>
      <c r="G545" s="14" t="s">
        <v>14</v>
      </c>
      <c r="H545" s="15">
        <v>2</v>
      </c>
      <c r="I545" s="13">
        <v>3</v>
      </c>
      <c r="J545" s="15">
        <v>4</v>
      </c>
      <c r="K545" s="15">
        <v>5</v>
      </c>
      <c r="L545" s="16">
        <v>6</v>
      </c>
      <c r="M545" s="16">
        <v>7</v>
      </c>
      <c r="N545" s="16">
        <v>8</v>
      </c>
      <c r="O545" s="16">
        <v>9</v>
      </c>
      <c r="P545" s="16">
        <v>10</v>
      </c>
      <c r="Q545" s="15">
        <v>11</v>
      </c>
      <c r="R545" s="16">
        <v>12</v>
      </c>
      <c r="S545" s="16">
        <v>13</v>
      </c>
      <c r="T545" s="16">
        <v>14</v>
      </c>
      <c r="U545" s="16">
        <v>15</v>
      </c>
      <c r="V545" s="16">
        <v>16</v>
      </c>
      <c r="W545" s="16">
        <v>17</v>
      </c>
      <c r="X545" s="16">
        <v>18</v>
      </c>
      <c r="Y545" s="16">
        <v>19</v>
      </c>
      <c r="Z545" s="18">
        <v>20</v>
      </c>
      <c r="AA545" s="86"/>
      <c r="AB545" s="87"/>
    </row>
    <row r="546" spans="1:29" ht="26.25" customHeight="1">
      <c r="A546" s="101"/>
      <c r="B546" s="211"/>
      <c r="C546" s="212"/>
      <c r="D546" s="212"/>
      <c r="E546" s="213"/>
      <c r="F546" s="113"/>
      <c r="G546" s="217"/>
      <c r="H546" s="217"/>
      <c r="I546" s="217"/>
      <c r="J546" s="217"/>
      <c r="K546" s="217"/>
      <c r="L546" s="217"/>
      <c r="M546" s="217"/>
      <c r="N546" s="217"/>
      <c r="O546" s="217"/>
      <c r="P546" s="217"/>
      <c r="Q546" s="217"/>
      <c r="R546" s="217"/>
      <c r="S546" s="217"/>
      <c r="T546" s="217"/>
      <c r="U546" s="217"/>
      <c r="V546" s="217"/>
      <c r="W546" s="217"/>
      <c r="X546" s="217"/>
      <c r="Y546" s="217"/>
      <c r="Z546" s="217"/>
      <c r="AA546" s="88"/>
      <c r="AB546" s="89"/>
    </row>
    <row r="547" spans="1:29" ht="26.25" customHeight="1">
      <c r="A547" s="101"/>
      <c r="B547" s="211"/>
      <c r="C547" s="212"/>
      <c r="D547" s="212"/>
      <c r="E547" s="213"/>
      <c r="F547" s="113"/>
      <c r="G547" s="217"/>
      <c r="H547" s="217"/>
      <c r="I547" s="217"/>
      <c r="J547" s="217"/>
      <c r="K547" s="217"/>
      <c r="L547" s="217"/>
      <c r="M547" s="217"/>
      <c r="N547" s="217"/>
      <c r="O547" s="217"/>
      <c r="P547" s="217"/>
      <c r="Q547" s="217"/>
      <c r="R547" s="217"/>
      <c r="S547" s="217"/>
      <c r="T547" s="217"/>
      <c r="U547" s="217"/>
      <c r="V547" s="217"/>
      <c r="W547" s="217"/>
      <c r="X547" s="217"/>
      <c r="Y547" s="217"/>
      <c r="Z547" s="217"/>
      <c r="AA547" s="88"/>
      <c r="AB547" s="89"/>
    </row>
    <row r="548" spans="1:29" ht="26.25" customHeight="1">
      <c r="A548" s="102"/>
      <c r="B548" s="214"/>
      <c r="C548" s="215"/>
      <c r="D548" s="215"/>
      <c r="E548" s="216"/>
      <c r="F548" s="114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90"/>
      <c r="AB548" s="91"/>
    </row>
    <row r="549" spans="1:29" ht="26.25" customHeight="1">
      <c r="A549" s="28"/>
      <c r="B549" s="29"/>
      <c r="C549" s="29"/>
      <c r="D549" s="29"/>
      <c r="E549" s="29"/>
      <c r="F549" s="28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27"/>
      <c r="Z549" s="27"/>
      <c r="AA549" s="26"/>
      <c r="AB549" s="26"/>
    </row>
    <row r="550" spans="1:29" ht="26.25" customHeight="1">
      <c r="A550" s="92" t="s">
        <v>9</v>
      </c>
      <c r="B550" s="93"/>
      <c r="C550" s="64" t="s">
        <v>21</v>
      </c>
      <c r="D550" s="64"/>
      <c r="E550" s="64"/>
      <c r="F550" s="64"/>
      <c r="G550" s="98"/>
      <c r="H550" s="61" t="s">
        <v>15</v>
      </c>
      <c r="I550" s="61"/>
      <c r="J550" s="64" t="s">
        <v>20</v>
      </c>
      <c r="K550" s="64"/>
      <c r="L550" s="64"/>
      <c r="M550" s="64"/>
      <c r="N550" s="64"/>
      <c r="O550" s="98"/>
      <c r="P550" s="61" t="s">
        <v>29</v>
      </c>
      <c r="Q550" s="61"/>
      <c r="R550" s="61"/>
      <c r="S550" s="61"/>
      <c r="T550" s="64" t="s">
        <v>26</v>
      </c>
      <c r="U550" s="64"/>
      <c r="V550" s="64"/>
      <c r="W550" s="67" t="s">
        <v>23</v>
      </c>
      <c r="X550" s="68"/>
      <c r="Y550" s="73" t="s">
        <v>34</v>
      </c>
      <c r="Z550" s="73"/>
      <c r="AA550" s="73"/>
      <c r="AB550" s="74"/>
    </row>
    <row r="551" spans="1:29" ht="26.25" customHeight="1">
      <c r="A551" s="94"/>
      <c r="B551" s="95"/>
      <c r="C551" s="65"/>
      <c r="D551" s="65"/>
      <c r="E551" s="65"/>
      <c r="F551" s="65"/>
      <c r="G551" s="99"/>
      <c r="H551" s="62"/>
      <c r="I551" s="62"/>
      <c r="J551" s="65"/>
      <c r="K551" s="65"/>
      <c r="L551" s="65"/>
      <c r="M551" s="65"/>
      <c r="N551" s="65"/>
      <c r="O551" s="99"/>
      <c r="P551" s="62"/>
      <c r="Q551" s="62"/>
      <c r="R551" s="62"/>
      <c r="S551" s="62"/>
      <c r="T551" s="65"/>
      <c r="U551" s="65"/>
      <c r="V551" s="65"/>
      <c r="W551" s="69"/>
      <c r="X551" s="70"/>
      <c r="Y551" s="75"/>
      <c r="Z551" s="75"/>
      <c r="AA551" s="75"/>
      <c r="AB551" s="76"/>
    </row>
    <row r="552" spans="1:29" ht="26.25" customHeight="1">
      <c r="A552" s="96"/>
      <c r="B552" s="97"/>
      <c r="C552" s="66"/>
      <c r="D552" s="66"/>
      <c r="E552" s="66"/>
      <c r="F552" s="66"/>
      <c r="G552" s="100"/>
      <c r="H552" s="63"/>
      <c r="I552" s="63"/>
      <c r="J552" s="66"/>
      <c r="K552" s="66"/>
      <c r="L552" s="66"/>
      <c r="M552" s="66"/>
      <c r="N552" s="66"/>
      <c r="O552" s="100"/>
      <c r="P552" s="63"/>
      <c r="Q552" s="63"/>
      <c r="R552" s="63"/>
      <c r="S552" s="63"/>
      <c r="T552" s="66"/>
      <c r="U552" s="66"/>
      <c r="V552" s="66"/>
      <c r="W552" s="71"/>
      <c r="X552" s="72"/>
      <c r="Y552" s="77"/>
      <c r="Z552" s="77"/>
      <c r="AA552" s="77"/>
      <c r="AB552" s="78"/>
    </row>
    <row r="553" spans="1:29" ht="26.25" customHeight="1">
      <c r="A553" s="165" t="s">
        <v>22</v>
      </c>
      <c r="B553" s="165"/>
      <c r="C553" s="165"/>
      <c r="D553" s="165"/>
      <c r="E553" s="165"/>
      <c r="F553" s="165"/>
      <c r="G553" s="165"/>
      <c r="H553" s="165"/>
      <c r="I553" s="165"/>
      <c r="J553" s="165"/>
      <c r="K553" s="165"/>
      <c r="L553" s="165"/>
      <c r="M553" s="1"/>
      <c r="N553" s="1"/>
      <c r="O553" s="1"/>
      <c r="P553" s="2"/>
      <c r="T553" s="227" t="str">
        <f>IF(T529="","",T529+1)</f>
        <v/>
      </c>
      <c r="U553" s="227"/>
      <c r="V553" s="227"/>
      <c r="W553" s="227"/>
      <c r="X553" s="227"/>
      <c r="Y553" s="227"/>
      <c r="Z553" s="227"/>
      <c r="AA553" s="207" t="str">
        <f>IF(T553="","",T553)</f>
        <v/>
      </c>
      <c r="AB553" s="207"/>
      <c r="AC553" s="21"/>
    </row>
    <row r="554" spans="1:29" ht="26.25" customHeight="1">
      <c r="A554" s="166"/>
      <c r="B554" s="166"/>
      <c r="C554" s="166"/>
      <c r="D554" s="166"/>
      <c r="E554" s="166"/>
      <c r="F554" s="167"/>
      <c r="G554" s="167"/>
      <c r="H554" s="167"/>
      <c r="I554" s="167"/>
      <c r="J554" s="167"/>
      <c r="K554" s="167"/>
      <c r="L554" s="167"/>
      <c r="M554" s="168" t="s">
        <v>5</v>
      </c>
      <c r="N554" s="168"/>
      <c r="O554" s="228" t="str">
        <f>IF(O530="","",O530)</f>
        <v/>
      </c>
      <c r="P554" s="228"/>
      <c r="Q554" s="228"/>
      <c r="R554" s="228"/>
      <c r="S554" s="228"/>
      <c r="T554" s="228"/>
      <c r="U554" s="228"/>
      <c r="V554" s="228"/>
      <c r="W554" s="228"/>
      <c r="X554" s="228"/>
      <c r="Y554" s="228"/>
      <c r="Z554" s="228"/>
      <c r="AA554" s="228"/>
      <c r="AB554" s="228"/>
    </row>
    <row r="555" spans="1:29" ht="26.25" customHeight="1">
      <c r="A555" s="170" t="s">
        <v>6</v>
      </c>
      <c r="B555" s="171"/>
      <c r="C555" s="171"/>
      <c r="D555" s="171"/>
      <c r="E555" s="172"/>
      <c r="F555" s="176"/>
      <c r="G555" s="177"/>
      <c r="H555" s="177"/>
      <c r="I555" s="177"/>
      <c r="J555" s="177"/>
      <c r="K555" s="177"/>
      <c r="L555" s="177"/>
      <c r="M555" s="177"/>
      <c r="N555" s="177"/>
      <c r="O555" s="177"/>
      <c r="P555" s="177"/>
      <c r="Q555" s="177"/>
      <c r="R555" s="178"/>
      <c r="S555" s="177"/>
      <c r="T555" s="177"/>
      <c r="U555" s="177"/>
      <c r="V555" s="177"/>
      <c r="W555" s="177"/>
      <c r="X555" s="177"/>
      <c r="Y555" s="177"/>
      <c r="Z555" s="177"/>
      <c r="AA555" s="177"/>
      <c r="AB555" s="179"/>
    </row>
    <row r="556" spans="1:29" ht="26.25" customHeight="1" thickBot="1">
      <c r="A556" s="173"/>
      <c r="B556" s="174"/>
      <c r="C556" s="174"/>
      <c r="D556" s="174"/>
      <c r="E556" s="175"/>
      <c r="F556" s="180"/>
      <c r="G556" s="181"/>
      <c r="H556" s="181"/>
      <c r="I556" s="181"/>
      <c r="J556" s="181"/>
      <c r="K556" s="181"/>
      <c r="L556" s="181"/>
      <c r="M556" s="181"/>
      <c r="N556" s="181"/>
      <c r="O556" s="181"/>
      <c r="P556" s="181"/>
      <c r="Q556" s="181"/>
      <c r="R556" s="182"/>
      <c r="S556" s="181"/>
      <c r="T556" s="181"/>
      <c r="U556" s="181"/>
      <c r="V556" s="181"/>
      <c r="W556" s="181"/>
      <c r="X556" s="181"/>
      <c r="Y556" s="181"/>
      <c r="Z556" s="181"/>
      <c r="AA556" s="181"/>
      <c r="AB556" s="183"/>
    </row>
    <row r="557" spans="1:29" ht="26.25" customHeight="1" thickTop="1">
      <c r="A557" s="154" t="s">
        <v>7</v>
      </c>
      <c r="B557" s="155"/>
      <c r="C557" s="155"/>
      <c r="D557" s="155"/>
      <c r="E557" s="155"/>
      <c r="F557" s="155"/>
      <c r="G557" s="155"/>
      <c r="H557" s="155"/>
      <c r="I557" s="155"/>
      <c r="J557" s="155"/>
      <c r="K557" s="155"/>
      <c r="L557" s="156"/>
      <c r="M557" s="12">
        <v>1</v>
      </c>
      <c r="N557" s="188"/>
      <c r="O557" s="188"/>
      <c r="P557" s="188"/>
      <c r="Q557" s="188"/>
      <c r="R557" s="188"/>
      <c r="S557" s="188"/>
      <c r="T557" s="189"/>
      <c r="U557" s="17">
        <v>3</v>
      </c>
      <c r="V557" s="192"/>
      <c r="W557" s="192"/>
      <c r="X557" s="192"/>
      <c r="Y557" s="192"/>
      <c r="Z557" s="192"/>
      <c r="AA557" s="192"/>
      <c r="AB557" s="193"/>
    </row>
    <row r="558" spans="1:29" ht="26.25" customHeight="1" thickBot="1">
      <c r="A558" s="160" t="s">
        <v>18</v>
      </c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2"/>
      <c r="M558" s="3">
        <v>2</v>
      </c>
      <c r="N558" s="190"/>
      <c r="O558" s="190"/>
      <c r="P558" s="190"/>
      <c r="Q558" s="190"/>
      <c r="R558" s="190"/>
      <c r="S558" s="190"/>
      <c r="T558" s="191"/>
      <c r="U558" s="3">
        <v>4</v>
      </c>
      <c r="V558" s="181"/>
      <c r="W558" s="181"/>
      <c r="X558" s="181"/>
      <c r="Y558" s="181"/>
      <c r="Z558" s="181"/>
      <c r="AA558" s="181"/>
      <c r="AB558" s="183"/>
    </row>
    <row r="559" spans="1:29" ht="26.25" customHeight="1" thickTop="1">
      <c r="A559" s="137" t="s">
        <v>16</v>
      </c>
      <c r="B559" s="138"/>
      <c r="C559" s="138"/>
      <c r="D559" s="138"/>
      <c r="E559" s="139"/>
      <c r="F559" s="5" t="s">
        <v>8</v>
      </c>
      <c r="G559" s="147" t="s">
        <v>141</v>
      </c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1"/>
      <c r="W559" s="148" t="s">
        <v>28</v>
      </c>
      <c r="X559" s="149"/>
      <c r="Y559" s="150"/>
      <c r="Z559" s="151" t="s">
        <v>25</v>
      </c>
      <c r="AA559" s="151"/>
      <c r="AB559" s="152"/>
    </row>
    <row r="560" spans="1:29" ht="26.25" customHeight="1">
      <c r="A560" s="142" t="s">
        <v>10</v>
      </c>
      <c r="B560" s="143"/>
      <c r="C560" s="143"/>
      <c r="D560" s="143"/>
      <c r="E560" s="153"/>
      <c r="F560" s="6">
        <v>1</v>
      </c>
      <c r="G560" s="194"/>
      <c r="H560" s="195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8"/>
      <c r="W560" s="46" t="str">
        <f>IF(I560="","",VLOOKUP(I560,'リスト1(PC入力用)'!$C$2:$E$169,2,FALSE))</f>
        <v/>
      </c>
      <c r="X560" s="47" t="str">
        <f>IF(I560="","",VLOOKUP(I560,'リスト1(PC入力用)'!$C$2:$E$169,3,FALSE))</f>
        <v/>
      </c>
      <c r="Y560" s="22" t="str">
        <f>IF(X560="","",W560+X560)</f>
        <v/>
      </c>
      <c r="Z560" s="201" t="str">
        <f>IF(Y560="","",_xlfn.IFS(Y560=2,"対策の必要なし",Y560=3,"現時点では必要なし",Y560=4,"何らかの対策が必要",Y560=5,"優先的な対策が必要",Y560=6,"即座に対策が必要"))</f>
        <v/>
      </c>
      <c r="AA560" s="202"/>
      <c r="AB560" s="203"/>
    </row>
    <row r="561" spans="1:28" ht="26.25" customHeight="1">
      <c r="A561" s="115" t="s">
        <v>19</v>
      </c>
      <c r="B561" s="116"/>
      <c r="C561" s="116"/>
      <c r="D561" s="116"/>
      <c r="E561" s="135"/>
      <c r="F561" s="6">
        <v>2</v>
      </c>
      <c r="G561" s="194"/>
      <c r="H561" s="195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8"/>
      <c r="W561" s="46" t="str">
        <f>IF(I561="","",VLOOKUP(I561,'リスト1(PC入力用)'!$C$2:$E$169,2,FALSE))</f>
        <v/>
      </c>
      <c r="X561" s="47" t="str">
        <f>IF(I561="","",VLOOKUP(I561,'リスト1(PC入力用)'!$C$2:$E$169,3,FALSE))</f>
        <v/>
      </c>
      <c r="Y561" s="22" t="str">
        <f>IF(X561="","",W561+X561)</f>
        <v/>
      </c>
      <c r="Z561" s="201" t="str">
        <f t="shared" ref="Z561:Z562" si="23">IF(Y561="","",_xlfn.IFS(Y561=2,"対策の必要なし",Y561=3,"現時点では必要なし",Y561=4,"何らかの対策が必要",Y561=5,"優先的な対策が必要",Y561=6,"即座に対策が必要"))</f>
        <v/>
      </c>
      <c r="AA561" s="202"/>
      <c r="AB561" s="203"/>
    </row>
    <row r="562" spans="1:28" ht="26.25" customHeight="1" thickBot="1">
      <c r="A562" s="117"/>
      <c r="B562" s="118"/>
      <c r="C562" s="118"/>
      <c r="D562" s="118"/>
      <c r="E562" s="136"/>
      <c r="F562" s="7">
        <v>3</v>
      </c>
      <c r="G562" s="182"/>
      <c r="H562" s="196"/>
      <c r="I562" s="199"/>
      <c r="J562" s="199"/>
      <c r="K562" s="199"/>
      <c r="L562" s="199"/>
      <c r="M562" s="199"/>
      <c r="N562" s="199"/>
      <c r="O562" s="199"/>
      <c r="P562" s="199"/>
      <c r="Q562" s="199"/>
      <c r="R562" s="199"/>
      <c r="S562" s="199"/>
      <c r="T562" s="199"/>
      <c r="U562" s="199"/>
      <c r="V562" s="200"/>
      <c r="W562" s="46" t="str">
        <f>IF(I562="","",VLOOKUP(I562,'リスト1(PC入力用)'!$C$2:$E$169,2,FALSE))</f>
        <v/>
      </c>
      <c r="X562" s="47" t="str">
        <f>IF(I562="","",VLOOKUP(I562,'リスト1(PC入力用)'!$C$2:$E$169,3,FALSE))</f>
        <v/>
      </c>
      <c r="Y562" s="23" t="str">
        <f>IF(X562="","",W562+X562)</f>
        <v/>
      </c>
      <c r="Z562" s="201" t="str">
        <f t="shared" si="23"/>
        <v/>
      </c>
      <c r="AA562" s="202"/>
      <c r="AB562" s="203"/>
    </row>
    <row r="563" spans="1:28" ht="26.25" customHeight="1" thickTop="1">
      <c r="A563" s="137" t="s">
        <v>17</v>
      </c>
      <c r="B563" s="138"/>
      <c r="C563" s="138"/>
      <c r="D563" s="138"/>
      <c r="E563" s="139"/>
      <c r="F563" s="8" t="s">
        <v>8</v>
      </c>
      <c r="G563" s="11" t="s">
        <v>30</v>
      </c>
      <c r="H563" s="225" t="s">
        <v>23</v>
      </c>
      <c r="I563" s="226"/>
      <c r="J563" s="226"/>
      <c r="K563" s="147" t="s">
        <v>24</v>
      </c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  <c r="AA563" s="140"/>
      <c r="AB563" s="141"/>
    </row>
    <row r="564" spans="1:28" ht="26.25" customHeight="1">
      <c r="A564" s="142" t="s">
        <v>33</v>
      </c>
      <c r="B564" s="143"/>
      <c r="C564" s="143"/>
      <c r="D564" s="143"/>
      <c r="E564" s="143"/>
      <c r="F564" s="9"/>
      <c r="G564" s="34" t="str">
        <f>IF(F564="","",VLOOKUP(F564,F560:Y562,20,FALSE))</f>
        <v/>
      </c>
      <c r="H564" s="219" t="str">
        <f>IF(F564="","",VLOOKUP(F564,F560:AB562,21,FALSE))</f>
        <v/>
      </c>
      <c r="I564" s="220"/>
      <c r="J564" s="221"/>
      <c r="K564" s="194"/>
      <c r="L564" s="195"/>
      <c r="M564" s="186"/>
      <c r="N564" s="184"/>
      <c r="O564" s="184"/>
      <c r="P564" s="184"/>
      <c r="Q564" s="184"/>
      <c r="R564" s="184"/>
      <c r="S564" s="184"/>
      <c r="T564" s="187"/>
      <c r="U564" s="184"/>
      <c r="V564" s="184"/>
      <c r="W564" s="184"/>
      <c r="X564" s="184"/>
      <c r="Y564" s="184"/>
      <c r="Z564" s="184"/>
      <c r="AA564" s="184"/>
      <c r="AB564" s="185"/>
    </row>
    <row r="565" spans="1:28" ht="26.25" customHeight="1">
      <c r="A565" s="115" t="s">
        <v>31</v>
      </c>
      <c r="B565" s="116"/>
      <c r="C565" s="116"/>
      <c r="D565" s="116"/>
      <c r="E565" s="116"/>
      <c r="F565" s="9"/>
      <c r="G565" s="34" t="str">
        <f>IF(F565="","",VLOOKUP(F565,F560:Y562,20,FALSE))</f>
        <v/>
      </c>
      <c r="H565" s="219" t="str">
        <f>IF(F565="","",VLOOKUP(F565,F560:AB562,21,FALSE))</f>
        <v/>
      </c>
      <c r="I565" s="220"/>
      <c r="J565" s="221"/>
      <c r="K565" s="194"/>
      <c r="L565" s="195"/>
      <c r="M565" s="186"/>
      <c r="N565" s="184"/>
      <c r="O565" s="184"/>
      <c r="P565" s="184"/>
      <c r="Q565" s="184"/>
      <c r="R565" s="184"/>
      <c r="S565" s="184"/>
      <c r="T565" s="187"/>
      <c r="U565" s="184"/>
      <c r="V565" s="184"/>
      <c r="W565" s="184"/>
      <c r="X565" s="184"/>
      <c r="Y565" s="184"/>
      <c r="Z565" s="184"/>
      <c r="AA565" s="184"/>
      <c r="AB565" s="185"/>
    </row>
    <row r="566" spans="1:28" ht="26.25" customHeight="1" thickBot="1">
      <c r="A566" s="117"/>
      <c r="B566" s="118"/>
      <c r="C566" s="118"/>
      <c r="D566" s="118"/>
      <c r="E566" s="118"/>
      <c r="F566" s="10"/>
      <c r="G566" s="34" t="str">
        <f>IF(F566="","",VLOOKUP(F566,F560:Y562,20,FALSE))</f>
        <v/>
      </c>
      <c r="H566" s="222" t="str">
        <f>IF(F566="","",VLOOKUP(F566,F560:AB562,21,FALSE))</f>
        <v/>
      </c>
      <c r="I566" s="223"/>
      <c r="J566" s="224"/>
      <c r="K566" s="182"/>
      <c r="L566" s="196"/>
      <c r="M566" s="204"/>
      <c r="N566" s="181"/>
      <c r="O566" s="181"/>
      <c r="P566" s="181"/>
      <c r="Q566" s="181"/>
      <c r="R566" s="181"/>
      <c r="S566" s="181"/>
      <c r="T566" s="205"/>
      <c r="U566" s="184"/>
      <c r="V566" s="184"/>
      <c r="W566" s="184"/>
      <c r="X566" s="184"/>
      <c r="Y566" s="184"/>
      <c r="Z566" s="184"/>
      <c r="AA566" s="184"/>
      <c r="AB566" s="185"/>
    </row>
    <row r="567" spans="1:28" ht="26.25" customHeight="1" thickTop="1">
      <c r="A567" s="123" t="s">
        <v>13</v>
      </c>
      <c r="B567" s="124"/>
      <c r="C567" s="124"/>
      <c r="D567" s="124"/>
      <c r="E567" s="124"/>
      <c r="F567" s="229"/>
      <c r="G567" s="230"/>
      <c r="H567" s="230"/>
      <c r="I567" s="230"/>
      <c r="J567" s="230"/>
      <c r="K567" s="230"/>
      <c r="L567" s="230"/>
      <c r="M567" s="230"/>
      <c r="N567" s="230"/>
      <c r="O567" s="230"/>
      <c r="P567" s="230"/>
      <c r="Q567" s="230"/>
      <c r="R567" s="230"/>
      <c r="S567" s="230"/>
      <c r="T567" s="230"/>
      <c r="U567" s="230"/>
      <c r="V567" s="230"/>
      <c r="W567" s="230"/>
      <c r="X567" s="230"/>
      <c r="Y567" s="131" t="s">
        <v>35</v>
      </c>
      <c r="Z567" s="131"/>
      <c r="AA567" s="131"/>
      <c r="AB567" s="132"/>
    </row>
    <row r="568" spans="1:28" ht="26.25" customHeight="1" thickBot="1">
      <c r="A568" s="125"/>
      <c r="B568" s="126"/>
      <c r="C568" s="126"/>
      <c r="D568" s="126"/>
      <c r="E568" s="126"/>
      <c r="F568" s="231"/>
      <c r="G568" s="232"/>
      <c r="H568" s="232"/>
      <c r="I568" s="232"/>
      <c r="J568" s="232"/>
      <c r="K568" s="232"/>
      <c r="L568" s="232"/>
      <c r="M568" s="232"/>
      <c r="N568" s="232"/>
      <c r="O568" s="232"/>
      <c r="P568" s="232"/>
      <c r="Q568" s="232"/>
      <c r="R568" s="232"/>
      <c r="S568" s="232"/>
      <c r="T568" s="232"/>
      <c r="U568" s="232"/>
      <c r="V568" s="232"/>
      <c r="W568" s="232"/>
      <c r="X568" s="232"/>
      <c r="Y568" s="133"/>
      <c r="Z568" s="133"/>
      <c r="AA568" s="133"/>
      <c r="AB568" s="134"/>
    </row>
    <row r="569" spans="1:28" ht="26.25" customHeight="1" thickTop="1">
      <c r="A569" s="101" t="s">
        <v>11</v>
      </c>
      <c r="B569" s="208" t="str">
        <f>IF(B545="","",B545)</f>
        <v/>
      </c>
      <c r="C569" s="209"/>
      <c r="D569" s="209"/>
      <c r="E569" s="210"/>
      <c r="F569" s="112" t="s">
        <v>12</v>
      </c>
      <c r="G569" s="14" t="s">
        <v>14</v>
      </c>
      <c r="H569" s="15">
        <v>2</v>
      </c>
      <c r="I569" s="13">
        <v>3</v>
      </c>
      <c r="J569" s="15">
        <v>4</v>
      </c>
      <c r="K569" s="15">
        <v>5</v>
      </c>
      <c r="L569" s="16">
        <v>6</v>
      </c>
      <c r="M569" s="16">
        <v>7</v>
      </c>
      <c r="N569" s="16">
        <v>8</v>
      </c>
      <c r="O569" s="16">
        <v>9</v>
      </c>
      <c r="P569" s="16">
        <v>10</v>
      </c>
      <c r="Q569" s="15">
        <v>11</v>
      </c>
      <c r="R569" s="16">
        <v>12</v>
      </c>
      <c r="S569" s="16">
        <v>13</v>
      </c>
      <c r="T569" s="16">
        <v>14</v>
      </c>
      <c r="U569" s="16">
        <v>15</v>
      </c>
      <c r="V569" s="16">
        <v>16</v>
      </c>
      <c r="W569" s="16">
        <v>17</v>
      </c>
      <c r="X569" s="16">
        <v>18</v>
      </c>
      <c r="Y569" s="16">
        <v>19</v>
      </c>
      <c r="Z569" s="18">
        <v>20</v>
      </c>
      <c r="AA569" s="86"/>
      <c r="AB569" s="87"/>
    </row>
    <row r="570" spans="1:28" ht="26.25" customHeight="1">
      <c r="A570" s="101"/>
      <c r="B570" s="211"/>
      <c r="C570" s="212"/>
      <c r="D570" s="212"/>
      <c r="E570" s="213"/>
      <c r="F570" s="113"/>
      <c r="G570" s="217"/>
      <c r="H570" s="217"/>
      <c r="I570" s="217"/>
      <c r="J570" s="217"/>
      <c r="K570" s="217"/>
      <c r="L570" s="217"/>
      <c r="M570" s="217"/>
      <c r="N570" s="217"/>
      <c r="O570" s="217"/>
      <c r="P570" s="217"/>
      <c r="Q570" s="217"/>
      <c r="R570" s="217"/>
      <c r="S570" s="217"/>
      <c r="T570" s="217"/>
      <c r="U570" s="217"/>
      <c r="V570" s="217"/>
      <c r="W570" s="217"/>
      <c r="X570" s="217"/>
      <c r="Y570" s="217"/>
      <c r="Z570" s="217"/>
      <c r="AA570" s="88"/>
      <c r="AB570" s="89"/>
    </row>
    <row r="571" spans="1:28" ht="26.25" customHeight="1">
      <c r="A571" s="101"/>
      <c r="B571" s="211"/>
      <c r="C571" s="212"/>
      <c r="D571" s="212"/>
      <c r="E571" s="213"/>
      <c r="F571" s="113"/>
      <c r="G571" s="217"/>
      <c r="H571" s="217"/>
      <c r="I571" s="217"/>
      <c r="J571" s="217"/>
      <c r="K571" s="217"/>
      <c r="L571" s="217"/>
      <c r="M571" s="217"/>
      <c r="N571" s="217"/>
      <c r="O571" s="217"/>
      <c r="P571" s="217"/>
      <c r="Q571" s="217"/>
      <c r="R571" s="217"/>
      <c r="S571" s="217"/>
      <c r="T571" s="217"/>
      <c r="U571" s="217"/>
      <c r="V571" s="217"/>
      <c r="W571" s="217"/>
      <c r="X571" s="217"/>
      <c r="Y571" s="217"/>
      <c r="Z571" s="217"/>
      <c r="AA571" s="88"/>
      <c r="AB571" s="89"/>
    </row>
    <row r="572" spans="1:28" ht="26.25" customHeight="1">
      <c r="A572" s="102"/>
      <c r="B572" s="214"/>
      <c r="C572" s="215"/>
      <c r="D572" s="215"/>
      <c r="E572" s="216"/>
      <c r="F572" s="114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90"/>
      <c r="AB572" s="91"/>
    </row>
    <row r="573" spans="1:28" ht="26.25" customHeight="1">
      <c r="A573" s="28"/>
      <c r="B573" s="29"/>
      <c r="C573" s="29"/>
      <c r="D573" s="29"/>
      <c r="E573" s="29"/>
      <c r="F573" s="28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27"/>
      <c r="Z573" s="27"/>
      <c r="AA573" s="26"/>
      <c r="AB573" s="26"/>
    </row>
    <row r="574" spans="1:28" ht="26.25" customHeight="1">
      <c r="A574" s="92" t="s">
        <v>9</v>
      </c>
      <c r="B574" s="93"/>
      <c r="C574" s="64" t="s">
        <v>21</v>
      </c>
      <c r="D574" s="64"/>
      <c r="E574" s="64"/>
      <c r="F574" s="64"/>
      <c r="G574" s="98"/>
      <c r="H574" s="61" t="s">
        <v>15</v>
      </c>
      <c r="I574" s="61"/>
      <c r="J574" s="64" t="s">
        <v>20</v>
      </c>
      <c r="K574" s="64"/>
      <c r="L574" s="64"/>
      <c r="M574" s="64"/>
      <c r="N574" s="64"/>
      <c r="O574" s="98"/>
      <c r="P574" s="61" t="s">
        <v>29</v>
      </c>
      <c r="Q574" s="61"/>
      <c r="R574" s="61"/>
      <c r="S574" s="61"/>
      <c r="T574" s="64" t="s">
        <v>26</v>
      </c>
      <c r="U574" s="64"/>
      <c r="V574" s="64"/>
      <c r="W574" s="67" t="s">
        <v>23</v>
      </c>
      <c r="X574" s="68"/>
      <c r="Y574" s="73" t="s">
        <v>34</v>
      </c>
      <c r="Z574" s="73"/>
      <c r="AA574" s="73"/>
      <c r="AB574" s="74"/>
    </row>
    <row r="575" spans="1:28" ht="26.25" customHeight="1">
      <c r="A575" s="94"/>
      <c r="B575" s="95"/>
      <c r="C575" s="65"/>
      <c r="D575" s="65"/>
      <c r="E575" s="65"/>
      <c r="F575" s="65"/>
      <c r="G575" s="99"/>
      <c r="H575" s="62"/>
      <c r="I575" s="62"/>
      <c r="J575" s="65"/>
      <c r="K575" s="65"/>
      <c r="L575" s="65"/>
      <c r="M575" s="65"/>
      <c r="N575" s="65"/>
      <c r="O575" s="99"/>
      <c r="P575" s="62"/>
      <c r="Q575" s="62"/>
      <c r="R575" s="62"/>
      <c r="S575" s="62"/>
      <c r="T575" s="65"/>
      <c r="U575" s="65"/>
      <c r="V575" s="65"/>
      <c r="W575" s="69"/>
      <c r="X575" s="70"/>
      <c r="Y575" s="75"/>
      <c r="Z575" s="75"/>
      <c r="AA575" s="75"/>
      <c r="AB575" s="76"/>
    </row>
    <row r="576" spans="1:28" ht="26.25" customHeight="1">
      <c r="A576" s="96"/>
      <c r="B576" s="97"/>
      <c r="C576" s="66"/>
      <c r="D576" s="66"/>
      <c r="E576" s="66"/>
      <c r="F576" s="66"/>
      <c r="G576" s="100"/>
      <c r="H576" s="63"/>
      <c r="I576" s="63"/>
      <c r="J576" s="66"/>
      <c r="K576" s="66"/>
      <c r="L576" s="66"/>
      <c r="M576" s="66"/>
      <c r="N576" s="66"/>
      <c r="O576" s="100"/>
      <c r="P576" s="63"/>
      <c r="Q576" s="63"/>
      <c r="R576" s="63"/>
      <c r="S576" s="63"/>
      <c r="T576" s="66"/>
      <c r="U576" s="66"/>
      <c r="V576" s="66"/>
      <c r="W576" s="71"/>
      <c r="X576" s="72"/>
      <c r="Y576" s="77"/>
      <c r="Z576" s="77"/>
      <c r="AA576" s="77"/>
      <c r="AB576" s="78"/>
    </row>
    <row r="577" spans="1:29" ht="26.25" customHeight="1">
      <c r="A577" s="165" t="s">
        <v>22</v>
      </c>
      <c r="B577" s="165"/>
      <c r="C577" s="165"/>
      <c r="D577" s="165"/>
      <c r="E577" s="165"/>
      <c r="F577" s="165"/>
      <c r="G577" s="165"/>
      <c r="H577" s="165"/>
      <c r="I577" s="165"/>
      <c r="J577" s="165"/>
      <c r="K577" s="165"/>
      <c r="L577" s="165"/>
      <c r="M577" s="1"/>
      <c r="N577" s="1"/>
      <c r="O577" s="1"/>
      <c r="P577" s="2"/>
      <c r="T577" s="227" t="str">
        <f>IF(T553="","",T553+1)</f>
        <v/>
      </c>
      <c r="U577" s="227"/>
      <c r="V577" s="227"/>
      <c r="W577" s="227"/>
      <c r="X577" s="227"/>
      <c r="Y577" s="227"/>
      <c r="Z577" s="227"/>
      <c r="AA577" s="207" t="str">
        <f>IF(T577="","",T577)</f>
        <v/>
      </c>
      <c r="AB577" s="207"/>
      <c r="AC577" s="21"/>
    </row>
    <row r="578" spans="1:29" ht="26.25" customHeight="1">
      <c r="A578" s="166"/>
      <c r="B578" s="166"/>
      <c r="C578" s="166"/>
      <c r="D578" s="166"/>
      <c r="E578" s="166"/>
      <c r="F578" s="167"/>
      <c r="G578" s="167"/>
      <c r="H578" s="167"/>
      <c r="I578" s="167"/>
      <c r="J578" s="167"/>
      <c r="K578" s="167"/>
      <c r="L578" s="167"/>
      <c r="M578" s="168" t="s">
        <v>5</v>
      </c>
      <c r="N578" s="168"/>
      <c r="O578" s="228" t="str">
        <f>IF(O554="","",O554)</f>
        <v/>
      </c>
      <c r="P578" s="228"/>
      <c r="Q578" s="228"/>
      <c r="R578" s="228"/>
      <c r="S578" s="228"/>
      <c r="T578" s="228"/>
      <c r="U578" s="228"/>
      <c r="V578" s="228"/>
      <c r="W578" s="228"/>
      <c r="X578" s="228"/>
      <c r="Y578" s="228"/>
      <c r="Z578" s="228"/>
      <c r="AA578" s="228"/>
      <c r="AB578" s="228"/>
    </row>
    <row r="579" spans="1:29" ht="26.25" customHeight="1">
      <c r="A579" s="170" t="s">
        <v>6</v>
      </c>
      <c r="B579" s="171"/>
      <c r="C579" s="171"/>
      <c r="D579" s="171"/>
      <c r="E579" s="172"/>
      <c r="F579" s="176"/>
      <c r="G579" s="177"/>
      <c r="H579" s="177"/>
      <c r="I579" s="177"/>
      <c r="J579" s="177"/>
      <c r="K579" s="177"/>
      <c r="L579" s="177"/>
      <c r="M579" s="177"/>
      <c r="N579" s="177"/>
      <c r="O579" s="177"/>
      <c r="P579" s="177"/>
      <c r="Q579" s="177"/>
      <c r="R579" s="178"/>
      <c r="S579" s="177"/>
      <c r="T579" s="177"/>
      <c r="U579" s="177"/>
      <c r="V579" s="177"/>
      <c r="W579" s="177"/>
      <c r="X579" s="177"/>
      <c r="Y579" s="177"/>
      <c r="Z579" s="177"/>
      <c r="AA579" s="177"/>
      <c r="AB579" s="179"/>
    </row>
    <row r="580" spans="1:29" ht="26.25" customHeight="1" thickBot="1">
      <c r="A580" s="173"/>
      <c r="B580" s="174"/>
      <c r="C580" s="174"/>
      <c r="D580" s="174"/>
      <c r="E580" s="175"/>
      <c r="F580" s="180"/>
      <c r="G580" s="181"/>
      <c r="H580" s="181"/>
      <c r="I580" s="181"/>
      <c r="J580" s="181"/>
      <c r="K580" s="181"/>
      <c r="L580" s="181"/>
      <c r="M580" s="181"/>
      <c r="N580" s="181"/>
      <c r="O580" s="181"/>
      <c r="P580" s="181"/>
      <c r="Q580" s="181"/>
      <c r="R580" s="182"/>
      <c r="S580" s="181"/>
      <c r="T580" s="181"/>
      <c r="U580" s="181"/>
      <c r="V580" s="181"/>
      <c r="W580" s="181"/>
      <c r="X580" s="181"/>
      <c r="Y580" s="181"/>
      <c r="Z580" s="181"/>
      <c r="AA580" s="181"/>
      <c r="AB580" s="183"/>
    </row>
    <row r="581" spans="1:29" ht="26.25" customHeight="1" thickTop="1">
      <c r="A581" s="154" t="s">
        <v>7</v>
      </c>
      <c r="B581" s="155"/>
      <c r="C581" s="155"/>
      <c r="D581" s="155"/>
      <c r="E581" s="155"/>
      <c r="F581" s="155"/>
      <c r="G581" s="155"/>
      <c r="H581" s="155"/>
      <c r="I581" s="155"/>
      <c r="J581" s="155"/>
      <c r="K581" s="155"/>
      <c r="L581" s="156"/>
      <c r="M581" s="12">
        <v>1</v>
      </c>
      <c r="N581" s="188"/>
      <c r="O581" s="188"/>
      <c r="P581" s="188"/>
      <c r="Q581" s="188"/>
      <c r="R581" s="188"/>
      <c r="S581" s="188"/>
      <c r="T581" s="189"/>
      <c r="U581" s="17">
        <v>3</v>
      </c>
      <c r="V581" s="192"/>
      <c r="W581" s="192"/>
      <c r="X581" s="192"/>
      <c r="Y581" s="192"/>
      <c r="Z581" s="192"/>
      <c r="AA581" s="192"/>
      <c r="AB581" s="193"/>
    </row>
    <row r="582" spans="1:29" ht="26.25" customHeight="1" thickBot="1">
      <c r="A582" s="160" t="s">
        <v>18</v>
      </c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2"/>
      <c r="M582" s="3">
        <v>2</v>
      </c>
      <c r="N582" s="190"/>
      <c r="O582" s="190"/>
      <c r="P582" s="190"/>
      <c r="Q582" s="190"/>
      <c r="R582" s="190"/>
      <c r="S582" s="190"/>
      <c r="T582" s="191"/>
      <c r="U582" s="3">
        <v>4</v>
      </c>
      <c r="V582" s="181"/>
      <c r="W582" s="181"/>
      <c r="X582" s="181"/>
      <c r="Y582" s="181"/>
      <c r="Z582" s="181"/>
      <c r="AA582" s="181"/>
      <c r="AB582" s="183"/>
    </row>
    <row r="583" spans="1:29" ht="26.25" customHeight="1" thickTop="1">
      <c r="A583" s="137" t="s">
        <v>16</v>
      </c>
      <c r="B583" s="138"/>
      <c r="C583" s="138"/>
      <c r="D583" s="138"/>
      <c r="E583" s="139"/>
      <c r="F583" s="5" t="s">
        <v>8</v>
      </c>
      <c r="G583" s="147" t="s">
        <v>141</v>
      </c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1"/>
      <c r="W583" s="148" t="s">
        <v>28</v>
      </c>
      <c r="X583" s="149"/>
      <c r="Y583" s="150"/>
      <c r="Z583" s="151" t="s">
        <v>25</v>
      </c>
      <c r="AA583" s="151"/>
      <c r="AB583" s="152"/>
    </row>
    <row r="584" spans="1:29" ht="26.25" customHeight="1">
      <c r="A584" s="142" t="s">
        <v>10</v>
      </c>
      <c r="B584" s="143"/>
      <c r="C584" s="143"/>
      <c r="D584" s="143"/>
      <c r="E584" s="153"/>
      <c r="F584" s="6">
        <v>1</v>
      </c>
      <c r="G584" s="194"/>
      <c r="H584" s="195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8"/>
      <c r="W584" s="46" t="str">
        <f>IF(I584="","",VLOOKUP(I584,'リスト1(PC入力用)'!$C$2:$E$169,2,FALSE))</f>
        <v/>
      </c>
      <c r="X584" s="47" t="str">
        <f>IF(I584="","",VLOOKUP(I584,'リスト1(PC入力用)'!$C$2:$E$169,3,FALSE))</f>
        <v/>
      </c>
      <c r="Y584" s="22" t="str">
        <f>IF(X584="","",W584+X584)</f>
        <v/>
      </c>
      <c r="Z584" s="201" t="str">
        <f>IF(Y584="","",_xlfn.IFS(Y584=2,"対策の必要なし",Y584=3,"現時点では必要なし",Y584=4,"何らかの対策が必要",Y584=5,"優先的な対策が必要",Y584=6,"即座に対策が必要"))</f>
        <v/>
      </c>
      <c r="AA584" s="202"/>
      <c r="AB584" s="203"/>
    </row>
    <row r="585" spans="1:29" ht="26.25" customHeight="1">
      <c r="A585" s="115" t="s">
        <v>19</v>
      </c>
      <c r="B585" s="116"/>
      <c r="C585" s="116"/>
      <c r="D585" s="116"/>
      <c r="E585" s="135"/>
      <c r="F585" s="6">
        <v>2</v>
      </c>
      <c r="G585" s="194"/>
      <c r="H585" s="195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8"/>
      <c r="W585" s="46" t="str">
        <f>IF(I585="","",VLOOKUP(I585,'リスト1(PC入力用)'!$C$2:$E$169,2,FALSE))</f>
        <v/>
      </c>
      <c r="X585" s="47" t="str">
        <f>IF(I585="","",VLOOKUP(I585,'リスト1(PC入力用)'!$C$2:$E$169,3,FALSE))</f>
        <v/>
      </c>
      <c r="Y585" s="22" t="str">
        <f>IF(X585="","",W585+X585)</f>
        <v/>
      </c>
      <c r="Z585" s="201" t="str">
        <f t="shared" ref="Z585:Z586" si="24">IF(Y585="","",_xlfn.IFS(Y585=2,"対策の必要なし",Y585=3,"現時点では必要なし",Y585=4,"何らかの対策が必要",Y585=5,"優先的な対策が必要",Y585=6,"即座に対策が必要"))</f>
        <v/>
      </c>
      <c r="AA585" s="202"/>
      <c r="AB585" s="203"/>
    </row>
    <row r="586" spans="1:29" ht="26.25" customHeight="1" thickBot="1">
      <c r="A586" s="117"/>
      <c r="B586" s="118"/>
      <c r="C586" s="118"/>
      <c r="D586" s="118"/>
      <c r="E586" s="136"/>
      <c r="F586" s="7">
        <v>3</v>
      </c>
      <c r="G586" s="182"/>
      <c r="H586" s="196"/>
      <c r="I586" s="199"/>
      <c r="J586" s="199"/>
      <c r="K586" s="199"/>
      <c r="L586" s="199"/>
      <c r="M586" s="199"/>
      <c r="N586" s="199"/>
      <c r="O586" s="199"/>
      <c r="P586" s="199"/>
      <c r="Q586" s="199"/>
      <c r="R586" s="199"/>
      <c r="S586" s="199"/>
      <c r="T586" s="199"/>
      <c r="U586" s="199"/>
      <c r="V586" s="200"/>
      <c r="W586" s="46" t="str">
        <f>IF(I586="","",VLOOKUP(I586,'リスト1(PC入力用)'!$C$2:$E$169,2,FALSE))</f>
        <v/>
      </c>
      <c r="X586" s="47" t="str">
        <f>IF(I586="","",VLOOKUP(I586,'リスト1(PC入力用)'!$C$2:$E$169,3,FALSE))</f>
        <v/>
      </c>
      <c r="Y586" s="23" t="str">
        <f>IF(X586="","",W586+X586)</f>
        <v/>
      </c>
      <c r="Z586" s="201" t="str">
        <f t="shared" si="24"/>
        <v/>
      </c>
      <c r="AA586" s="202"/>
      <c r="AB586" s="203"/>
    </row>
    <row r="587" spans="1:29" ht="26.25" customHeight="1" thickTop="1">
      <c r="A587" s="137" t="s">
        <v>17</v>
      </c>
      <c r="B587" s="138"/>
      <c r="C587" s="138"/>
      <c r="D587" s="138"/>
      <c r="E587" s="139"/>
      <c r="F587" s="8" t="s">
        <v>8</v>
      </c>
      <c r="G587" s="11" t="s">
        <v>30</v>
      </c>
      <c r="H587" s="225" t="s">
        <v>23</v>
      </c>
      <c r="I587" s="226"/>
      <c r="J587" s="226"/>
      <c r="K587" s="147" t="s">
        <v>24</v>
      </c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  <c r="AA587" s="140"/>
      <c r="AB587" s="141"/>
    </row>
    <row r="588" spans="1:29" ht="26.25" customHeight="1">
      <c r="A588" s="142" t="s">
        <v>33</v>
      </c>
      <c r="B588" s="143"/>
      <c r="C588" s="143"/>
      <c r="D588" s="143"/>
      <c r="E588" s="143"/>
      <c r="F588" s="9"/>
      <c r="G588" s="34" t="str">
        <f>IF(F588="","",VLOOKUP(F588,F584:Y586,20,FALSE))</f>
        <v/>
      </c>
      <c r="H588" s="219" t="str">
        <f>IF(F588="","",VLOOKUP(F588,F584:AB586,21,FALSE))</f>
        <v/>
      </c>
      <c r="I588" s="220"/>
      <c r="J588" s="221"/>
      <c r="K588" s="194"/>
      <c r="L588" s="195"/>
      <c r="M588" s="186"/>
      <c r="N588" s="184"/>
      <c r="O588" s="184"/>
      <c r="P588" s="184"/>
      <c r="Q588" s="184"/>
      <c r="R588" s="184"/>
      <c r="S588" s="184"/>
      <c r="T588" s="187"/>
      <c r="U588" s="184"/>
      <c r="V588" s="184"/>
      <c r="W588" s="184"/>
      <c r="X588" s="184"/>
      <c r="Y588" s="184"/>
      <c r="Z588" s="184"/>
      <c r="AA588" s="184"/>
      <c r="AB588" s="185"/>
    </row>
    <row r="589" spans="1:29" ht="26.25" customHeight="1">
      <c r="A589" s="115" t="s">
        <v>31</v>
      </c>
      <c r="B589" s="116"/>
      <c r="C589" s="116"/>
      <c r="D589" s="116"/>
      <c r="E589" s="116"/>
      <c r="F589" s="9"/>
      <c r="G589" s="34" t="str">
        <f>IF(F589="","",VLOOKUP(F589,F584:Y586,20,FALSE))</f>
        <v/>
      </c>
      <c r="H589" s="219" t="str">
        <f>IF(F589="","",VLOOKUP(F589,F584:AB586,21,FALSE))</f>
        <v/>
      </c>
      <c r="I589" s="220"/>
      <c r="J589" s="221"/>
      <c r="K589" s="194"/>
      <c r="L589" s="195"/>
      <c r="M589" s="186"/>
      <c r="N589" s="184"/>
      <c r="O589" s="184"/>
      <c r="P589" s="184"/>
      <c r="Q589" s="184"/>
      <c r="R589" s="184"/>
      <c r="S589" s="184"/>
      <c r="T589" s="187"/>
      <c r="U589" s="184"/>
      <c r="V589" s="184"/>
      <c r="W589" s="184"/>
      <c r="X589" s="184"/>
      <c r="Y589" s="184"/>
      <c r="Z589" s="184"/>
      <c r="AA589" s="184"/>
      <c r="AB589" s="185"/>
    </row>
    <row r="590" spans="1:29" ht="26.25" customHeight="1" thickBot="1">
      <c r="A590" s="117"/>
      <c r="B590" s="118"/>
      <c r="C590" s="118"/>
      <c r="D590" s="118"/>
      <c r="E590" s="118"/>
      <c r="F590" s="10"/>
      <c r="G590" s="34" t="str">
        <f>IF(F590="","",VLOOKUP(F590,F584:Y586,20,FALSE))</f>
        <v/>
      </c>
      <c r="H590" s="222" t="str">
        <f>IF(F590="","",VLOOKUP(F590,F584:AB586,21,FALSE))</f>
        <v/>
      </c>
      <c r="I590" s="223"/>
      <c r="J590" s="224"/>
      <c r="K590" s="182"/>
      <c r="L590" s="196"/>
      <c r="M590" s="204"/>
      <c r="N590" s="181"/>
      <c r="O590" s="181"/>
      <c r="P590" s="181"/>
      <c r="Q590" s="181"/>
      <c r="R590" s="181"/>
      <c r="S590" s="181"/>
      <c r="T590" s="205"/>
      <c r="U590" s="184"/>
      <c r="V590" s="184"/>
      <c r="W590" s="184"/>
      <c r="X590" s="184"/>
      <c r="Y590" s="184"/>
      <c r="Z590" s="184"/>
      <c r="AA590" s="184"/>
      <c r="AB590" s="185"/>
    </row>
    <row r="591" spans="1:29" ht="26.25" customHeight="1" thickTop="1">
      <c r="A591" s="123" t="s">
        <v>13</v>
      </c>
      <c r="B591" s="124"/>
      <c r="C591" s="124"/>
      <c r="D591" s="124"/>
      <c r="E591" s="124"/>
      <c r="F591" s="229"/>
      <c r="G591" s="230"/>
      <c r="H591" s="230"/>
      <c r="I591" s="230"/>
      <c r="J591" s="230"/>
      <c r="K591" s="230"/>
      <c r="L591" s="230"/>
      <c r="M591" s="230"/>
      <c r="N591" s="230"/>
      <c r="O591" s="230"/>
      <c r="P591" s="230"/>
      <c r="Q591" s="230"/>
      <c r="R591" s="230"/>
      <c r="S591" s="230"/>
      <c r="T591" s="230"/>
      <c r="U591" s="230"/>
      <c r="V591" s="230"/>
      <c r="W591" s="230"/>
      <c r="X591" s="230"/>
      <c r="Y591" s="131" t="s">
        <v>35</v>
      </c>
      <c r="Z591" s="131"/>
      <c r="AA591" s="131"/>
      <c r="AB591" s="132"/>
    </row>
    <row r="592" spans="1:29" ht="26.25" customHeight="1" thickBot="1">
      <c r="A592" s="125"/>
      <c r="B592" s="126"/>
      <c r="C592" s="126"/>
      <c r="D592" s="126"/>
      <c r="E592" s="126"/>
      <c r="F592" s="231"/>
      <c r="G592" s="232"/>
      <c r="H592" s="232"/>
      <c r="I592" s="232"/>
      <c r="J592" s="232"/>
      <c r="K592" s="232"/>
      <c r="L592" s="232"/>
      <c r="M592" s="232"/>
      <c r="N592" s="232"/>
      <c r="O592" s="232"/>
      <c r="P592" s="232"/>
      <c r="Q592" s="232"/>
      <c r="R592" s="232"/>
      <c r="S592" s="232"/>
      <c r="T592" s="232"/>
      <c r="U592" s="232"/>
      <c r="V592" s="232"/>
      <c r="W592" s="232"/>
      <c r="X592" s="232"/>
      <c r="Y592" s="133"/>
      <c r="Z592" s="133"/>
      <c r="AA592" s="133"/>
      <c r="AB592" s="134"/>
    </row>
    <row r="593" spans="1:29" ht="26.25" customHeight="1" thickTop="1">
      <c r="A593" s="101" t="s">
        <v>11</v>
      </c>
      <c r="B593" s="208" t="str">
        <f>IF(B569="","",B569)</f>
        <v/>
      </c>
      <c r="C593" s="209"/>
      <c r="D593" s="209"/>
      <c r="E593" s="210"/>
      <c r="F593" s="112" t="s">
        <v>12</v>
      </c>
      <c r="G593" s="14" t="s">
        <v>14</v>
      </c>
      <c r="H593" s="15">
        <v>2</v>
      </c>
      <c r="I593" s="13">
        <v>3</v>
      </c>
      <c r="J593" s="15">
        <v>4</v>
      </c>
      <c r="K593" s="15">
        <v>5</v>
      </c>
      <c r="L593" s="16">
        <v>6</v>
      </c>
      <c r="M593" s="16">
        <v>7</v>
      </c>
      <c r="N593" s="16">
        <v>8</v>
      </c>
      <c r="O593" s="16">
        <v>9</v>
      </c>
      <c r="P593" s="16">
        <v>10</v>
      </c>
      <c r="Q593" s="15">
        <v>11</v>
      </c>
      <c r="R593" s="16">
        <v>12</v>
      </c>
      <c r="S593" s="16">
        <v>13</v>
      </c>
      <c r="T593" s="16">
        <v>14</v>
      </c>
      <c r="U593" s="16">
        <v>15</v>
      </c>
      <c r="V593" s="16">
        <v>16</v>
      </c>
      <c r="W593" s="16">
        <v>17</v>
      </c>
      <c r="X593" s="16">
        <v>18</v>
      </c>
      <c r="Y593" s="16">
        <v>19</v>
      </c>
      <c r="Z593" s="18">
        <v>20</v>
      </c>
      <c r="AA593" s="86"/>
      <c r="AB593" s="87"/>
    </row>
    <row r="594" spans="1:29" ht="26.25" customHeight="1">
      <c r="A594" s="101"/>
      <c r="B594" s="211"/>
      <c r="C594" s="212"/>
      <c r="D594" s="212"/>
      <c r="E594" s="213"/>
      <c r="F594" s="113"/>
      <c r="G594" s="217"/>
      <c r="H594" s="217"/>
      <c r="I594" s="217"/>
      <c r="J594" s="217"/>
      <c r="K594" s="217"/>
      <c r="L594" s="217"/>
      <c r="M594" s="217"/>
      <c r="N594" s="217"/>
      <c r="O594" s="217"/>
      <c r="P594" s="217"/>
      <c r="Q594" s="217"/>
      <c r="R594" s="217"/>
      <c r="S594" s="217"/>
      <c r="T594" s="217"/>
      <c r="U594" s="217"/>
      <c r="V594" s="217"/>
      <c r="W594" s="217"/>
      <c r="X594" s="217"/>
      <c r="Y594" s="217"/>
      <c r="Z594" s="217"/>
      <c r="AA594" s="88"/>
      <c r="AB594" s="89"/>
    </row>
    <row r="595" spans="1:29" ht="26.25" customHeight="1">
      <c r="A595" s="101"/>
      <c r="B595" s="211"/>
      <c r="C595" s="212"/>
      <c r="D595" s="212"/>
      <c r="E595" s="213"/>
      <c r="F595" s="113"/>
      <c r="G595" s="217"/>
      <c r="H595" s="217"/>
      <c r="I595" s="217"/>
      <c r="J595" s="217"/>
      <c r="K595" s="217"/>
      <c r="L595" s="217"/>
      <c r="M595" s="217"/>
      <c r="N595" s="217"/>
      <c r="O595" s="217"/>
      <c r="P595" s="217"/>
      <c r="Q595" s="217"/>
      <c r="R595" s="217"/>
      <c r="S595" s="217"/>
      <c r="T595" s="217"/>
      <c r="U595" s="217"/>
      <c r="V595" s="217"/>
      <c r="W595" s="217"/>
      <c r="X595" s="217"/>
      <c r="Y595" s="217"/>
      <c r="Z595" s="217"/>
      <c r="AA595" s="88"/>
      <c r="AB595" s="89"/>
    </row>
    <row r="596" spans="1:29" ht="26.25" customHeight="1">
      <c r="A596" s="102"/>
      <c r="B596" s="214"/>
      <c r="C596" s="215"/>
      <c r="D596" s="215"/>
      <c r="E596" s="216"/>
      <c r="F596" s="114"/>
      <c r="G596" s="218"/>
      <c r="H596" s="218"/>
      <c r="I596" s="218"/>
      <c r="J596" s="218"/>
      <c r="K596" s="218"/>
      <c r="L596" s="218"/>
      <c r="M596" s="218"/>
      <c r="N596" s="218"/>
      <c r="O596" s="218"/>
      <c r="P596" s="218"/>
      <c r="Q596" s="218"/>
      <c r="R596" s="218"/>
      <c r="S596" s="218"/>
      <c r="T596" s="218"/>
      <c r="U596" s="218"/>
      <c r="V596" s="218"/>
      <c r="W596" s="218"/>
      <c r="X596" s="218"/>
      <c r="Y596" s="218"/>
      <c r="Z596" s="218"/>
      <c r="AA596" s="90"/>
      <c r="AB596" s="91"/>
    </row>
    <row r="597" spans="1:29" ht="26.25" customHeight="1">
      <c r="A597" s="28"/>
      <c r="B597" s="29"/>
      <c r="C597" s="29"/>
      <c r="D597" s="29"/>
      <c r="E597" s="29"/>
      <c r="F597" s="28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27"/>
      <c r="Z597" s="27"/>
      <c r="AA597" s="26"/>
      <c r="AB597" s="26"/>
    </row>
    <row r="598" spans="1:29" ht="26.25" customHeight="1">
      <c r="A598" s="92" t="s">
        <v>9</v>
      </c>
      <c r="B598" s="93"/>
      <c r="C598" s="64" t="s">
        <v>21</v>
      </c>
      <c r="D598" s="64"/>
      <c r="E598" s="64"/>
      <c r="F598" s="64"/>
      <c r="G598" s="98"/>
      <c r="H598" s="61" t="s">
        <v>15</v>
      </c>
      <c r="I598" s="61"/>
      <c r="J598" s="64" t="s">
        <v>20</v>
      </c>
      <c r="K598" s="64"/>
      <c r="L598" s="64"/>
      <c r="M598" s="64"/>
      <c r="N598" s="64"/>
      <c r="O598" s="98"/>
      <c r="P598" s="61" t="s">
        <v>29</v>
      </c>
      <c r="Q598" s="61"/>
      <c r="R598" s="61"/>
      <c r="S598" s="61"/>
      <c r="T598" s="64" t="s">
        <v>26</v>
      </c>
      <c r="U598" s="64"/>
      <c r="V598" s="64"/>
      <c r="W598" s="67" t="s">
        <v>23</v>
      </c>
      <c r="X598" s="68"/>
      <c r="Y598" s="73" t="s">
        <v>34</v>
      </c>
      <c r="Z598" s="73"/>
      <c r="AA598" s="73"/>
      <c r="AB598" s="74"/>
    </row>
    <row r="599" spans="1:29" ht="26.25" customHeight="1">
      <c r="A599" s="94"/>
      <c r="B599" s="95"/>
      <c r="C599" s="65"/>
      <c r="D599" s="65"/>
      <c r="E599" s="65"/>
      <c r="F599" s="65"/>
      <c r="G599" s="99"/>
      <c r="H599" s="62"/>
      <c r="I599" s="62"/>
      <c r="J599" s="65"/>
      <c r="K599" s="65"/>
      <c r="L599" s="65"/>
      <c r="M599" s="65"/>
      <c r="N599" s="65"/>
      <c r="O599" s="99"/>
      <c r="P599" s="62"/>
      <c r="Q599" s="62"/>
      <c r="R599" s="62"/>
      <c r="S599" s="62"/>
      <c r="T599" s="65"/>
      <c r="U599" s="65"/>
      <c r="V599" s="65"/>
      <c r="W599" s="69"/>
      <c r="X599" s="70"/>
      <c r="Y599" s="75"/>
      <c r="Z599" s="75"/>
      <c r="AA599" s="75"/>
      <c r="AB599" s="76"/>
    </row>
    <row r="600" spans="1:29" ht="26.25" customHeight="1">
      <c r="A600" s="96"/>
      <c r="B600" s="97"/>
      <c r="C600" s="66"/>
      <c r="D600" s="66"/>
      <c r="E600" s="66"/>
      <c r="F600" s="66"/>
      <c r="G600" s="100"/>
      <c r="H600" s="63"/>
      <c r="I600" s="63"/>
      <c r="J600" s="66"/>
      <c r="K600" s="66"/>
      <c r="L600" s="66"/>
      <c r="M600" s="66"/>
      <c r="N600" s="66"/>
      <c r="O600" s="100"/>
      <c r="P600" s="63"/>
      <c r="Q600" s="63"/>
      <c r="R600" s="63"/>
      <c r="S600" s="63"/>
      <c r="T600" s="66"/>
      <c r="U600" s="66"/>
      <c r="V600" s="66"/>
      <c r="W600" s="71"/>
      <c r="X600" s="72"/>
      <c r="Y600" s="77"/>
      <c r="Z600" s="77"/>
      <c r="AA600" s="77"/>
      <c r="AB600" s="78"/>
    </row>
    <row r="601" spans="1:29" ht="26.25" customHeight="1">
      <c r="A601" s="165" t="s">
        <v>22</v>
      </c>
      <c r="B601" s="165"/>
      <c r="C601" s="165"/>
      <c r="D601" s="165"/>
      <c r="E601" s="165"/>
      <c r="F601" s="165"/>
      <c r="G601" s="165"/>
      <c r="H601" s="165"/>
      <c r="I601" s="165"/>
      <c r="J601" s="165"/>
      <c r="K601" s="165"/>
      <c r="L601" s="165"/>
      <c r="M601" s="1"/>
      <c r="N601" s="1"/>
      <c r="O601" s="1"/>
      <c r="P601" s="2"/>
      <c r="T601" s="227" t="str">
        <f>IF(T577="","",T577+1)</f>
        <v/>
      </c>
      <c r="U601" s="227"/>
      <c r="V601" s="227"/>
      <c r="W601" s="227"/>
      <c r="X601" s="227"/>
      <c r="Y601" s="227"/>
      <c r="Z601" s="227"/>
      <c r="AA601" s="207" t="str">
        <f>IF(T601="","",T601)</f>
        <v/>
      </c>
      <c r="AB601" s="207"/>
      <c r="AC601" s="21"/>
    </row>
    <row r="602" spans="1:29" ht="26.25" customHeight="1">
      <c r="A602" s="166"/>
      <c r="B602" s="166"/>
      <c r="C602" s="166"/>
      <c r="D602" s="166"/>
      <c r="E602" s="166"/>
      <c r="F602" s="167"/>
      <c r="G602" s="167"/>
      <c r="H602" s="167"/>
      <c r="I602" s="167"/>
      <c r="J602" s="167"/>
      <c r="K602" s="167"/>
      <c r="L602" s="167"/>
      <c r="M602" s="168" t="s">
        <v>5</v>
      </c>
      <c r="N602" s="168"/>
      <c r="O602" s="228" t="str">
        <f>IF(O578="","",O578)</f>
        <v/>
      </c>
      <c r="P602" s="228"/>
      <c r="Q602" s="228"/>
      <c r="R602" s="228"/>
      <c r="S602" s="228"/>
      <c r="T602" s="228"/>
      <c r="U602" s="228"/>
      <c r="V602" s="228"/>
      <c r="W602" s="228"/>
      <c r="X602" s="228"/>
      <c r="Y602" s="228"/>
      <c r="Z602" s="228"/>
      <c r="AA602" s="228"/>
      <c r="AB602" s="228"/>
    </row>
    <row r="603" spans="1:29" ht="26.25" customHeight="1">
      <c r="A603" s="170" t="s">
        <v>6</v>
      </c>
      <c r="B603" s="171"/>
      <c r="C603" s="171"/>
      <c r="D603" s="171"/>
      <c r="E603" s="172"/>
      <c r="F603" s="176"/>
      <c r="G603" s="177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8"/>
      <c r="S603" s="177"/>
      <c r="T603" s="177"/>
      <c r="U603" s="177"/>
      <c r="V603" s="177"/>
      <c r="W603" s="177"/>
      <c r="X603" s="177"/>
      <c r="Y603" s="177"/>
      <c r="Z603" s="177"/>
      <c r="AA603" s="177"/>
      <c r="AB603" s="179"/>
    </row>
    <row r="604" spans="1:29" ht="26.25" customHeight="1" thickBot="1">
      <c r="A604" s="173"/>
      <c r="B604" s="174"/>
      <c r="C604" s="174"/>
      <c r="D604" s="174"/>
      <c r="E604" s="175"/>
      <c r="F604" s="180"/>
      <c r="G604" s="181"/>
      <c r="H604" s="181"/>
      <c r="I604" s="181"/>
      <c r="J604" s="181"/>
      <c r="K604" s="181"/>
      <c r="L604" s="181"/>
      <c r="M604" s="181"/>
      <c r="N604" s="181"/>
      <c r="O604" s="181"/>
      <c r="P604" s="181"/>
      <c r="Q604" s="181"/>
      <c r="R604" s="182"/>
      <c r="S604" s="181"/>
      <c r="T604" s="181"/>
      <c r="U604" s="181"/>
      <c r="V604" s="181"/>
      <c r="W604" s="181"/>
      <c r="X604" s="181"/>
      <c r="Y604" s="181"/>
      <c r="Z604" s="181"/>
      <c r="AA604" s="181"/>
      <c r="AB604" s="183"/>
    </row>
    <row r="605" spans="1:29" ht="26.25" customHeight="1" thickTop="1">
      <c r="A605" s="154" t="s">
        <v>7</v>
      </c>
      <c r="B605" s="155"/>
      <c r="C605" s="155"/>
      <c r="D605" s="155"/>
      <c r="E605" s="155"/>
      <c r="F605" s="155"/>
      <c r="G605" s="155"/>
      <c r="H605" s="155"/>
      <c r="I605" s="155"/>
      <c r="J605" s="155"/>
      <c r="K605" s="155"/>
      <c r="L605" s="156"/>
      <c r="M605" s="12">
        <v>1</v>
      </c>
      <c r="N605" s="188"/>
      <c r="O605" s="188"/>
      <c r="P605" s="188"/>
      <c r="Q605" s="188"/>
      <c r="R605" s="188"/>
      <c r="S605" s="188"/>
      <c r="T605" s="189"/>
      <c r="U605" s="17">
        <v>3</v>
      </c>
      <c r="V605" s="192"/>
      <c r="W605" s="192"/>
      <c r="X605" s="192"/>
      <c r="Y605" s="192"/>
      <c r="Z605" s="192"/>
      <c r="AA605" s="192"/>
      <c r="AB605" s="193"/>
    </row>
    <row r="606" spans="1:29" ht="26.25" customHeight="1" thickBot="1">
      <c r="A606" s="160" t="s">
        <v>18</v>
      </c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2"/>
      <c r="M606" s="3">
        <v>2</v>
      </c>
      <c r="N606" s="190"/>
      <c r="O606" s="190"/>
      <c r="P606" s="190"/>
      <c r="Q606" s="190"/>
      <c r="R606" s="190"/>
      <c r="S606" s="190"/>
      <c r="T606" s="191"/>
      <c r="U606" s="3">
        <v>4</v>
      </c>
      <c r="V606" s="181"/>
      <c r="W606" s="181"/>
      <c r="X606" s="181"/>
      <c r="Y606" s="181"/>
      <c r="Z606" s="181"/>
      <c r="AA606" s="181"/>
      <c r="AB606" s="183"/>
    </row>
    <row r="607" spans="1:29" ht="26.25" customHeight="1" thickTop="1">
      <c r="A607" s="137" t="s">
        <v>16</v>
      </c>
      <c r="B607" s="138"/>
      <c r="C607" s="138"/>
      <c r="D607" s="138"/>
      <c r="E607" s="139"/>
      <c r="F607" s="5" t="s">
        <v>8</v>
      </c>
      <c r="G607" s="147" t="s">
        <v>141</v>
      </c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1"/>
      <c r="W607" s="148" t="s">
        <v>28</v>
      </c>
      <c r="X607" s="149"/>
      <c r="Y607" s="150"/>
      <c r="Z607" s="151" t="s">
        <v>25</v>
      </c>
      <c r="AA607" s="151"/>
      <c r="AB607" s="152"/>
    </row>
    <row r="608" spans="1:29" ht="26.25" customHeight="1">
      <c r="A608" s="142" t="s">
        <v>10</v>
      </c>
      <c r="B608" s="143"/>
      <c r="C608" s="143"/>
      <c r="D608" s="143"/>
      <c r="E608" s="153"/>
      <c r="F608" s="6">
        <v>1</v>
      </c>
      <c r="G608" s="194"/>
      <c r="H608" s="195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8"/>
      <c r="W608" s="46" t="str">
        <f>IF(I608="","",VLOOKUP(I608,'リスト1(PC入力用)'!$C$2:$E$169,2,FALSE))</f>
        <v/>
      </c>
      <c r="X608" s="47" t="str">
        <f>IF(I608="","",VLOOKUP(I608,'リスト1(PC入力用)'!$C$2:$E$169,3,FALSE))</f>
        <v/>
      </c>
      <c r="Y608" s="22" t="str">
        <f>IF(X608="","",W608+X608)</f>
        <v/>
      </c>
      <c r="Z608" s="201" t="str">
        <f>IF(Y608="","",_xlfn.IFS(Y608=2,"対策の必要なし",Y608=3,"現時点では必要なし",Y608=4,"何らかの対策が必要",Y608=5,"優先的な対策が必要",Y608=6,"即座に対策が必要"))</f>
        <v/>
      </c>
      <c r="AA608" s="202"/>
      <c r="AB608" s="203"/>
    </row>
    <row r="609" spans="1:28" ht="26.25" customHeight="1">
      <c r="A609" s="115" t="s">
        <v>19</v>
      </c>
      <c r="B609" s="116"/>
      <c r="C609" s="116"/>
      <c r="D609" s="116"/>
      <c r="E609" s="135"/>
      <c r="F609" s="6">
        <v>2</v>
      </c>
      <c r="G609" s="194"/>
      <c r="H609" s="195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8"/>
      <c r="W609" s="46" t="str">
        <f>IF(I609="","",VLOOKUP(I609,'リスト1(PC入力用)'!$C$2:$E$169,2,FALSE))</f>
        <v/>
      </c>
      <c r="X609" s="47" t="str">
        <f>IF(I609="","",VLOOKUP(I609,'リスト1(PC入力用)'!$C$2:$E$169,3,FALSE))</f>
        <v/>
      </c>
      <c r="Y609" s="22" t="str">
        <f>IF(X609="","",W609+X609)</f>
        <v/>
      </c>
      <c r="Z609" s="201" t="str">
        <f t="shared" ref="Z609:Z610" si="25">IF(Y609="","",_xlfn.IFS(Y609=2,"対策の必要なし",Y609=3,"現時点では必要なし",Y609=4,"何らかの対策が必要",Y609=5,"優先的な対策が必要",Y609=6,"即座に対策が必要"))</f>
        <v/>
      </c>
      <c r="AA609" s="202"/>
      <c r="AB609" s="203"/>
    </row>
    <row r="610" spans="1:28" ht="26.25" customHeight="1" thickBot="1">
      <c r="A610" s="117"/>
      <c r="B610" s="118"/>
      <c r="C610" s="118"/>
      <c r="D610" s="118"/>
      <c r="E610" s="136"/>
      <c r="F610" s="7">
        <v>3</v>
      </c>
      <c r="G610" s="182"/>
      <c r="H610" s="196"/>
      <c r="I610" s="199"/>
      <c r="J610" s="199"/>
      <c r="K610" s="199"/>
      <c r="L610" s="199"/>
      <c r="M610" s="199"/>
      <c r="N610" s="199"/>
      <c r="O610" s="199"/>
      <c r="P610" s="199"/>
      <c r="Q610" s="199"/>
      <c r="R610" s="199"/>
      <c r="S610" s="199"/>
      <c r="T610" s="199"/>
      <c r="U610" s="199"/>
      <c r="V610" s="200"/>
      <c r="W610" s="46" t="str">
        <f>IF(I610="","",VLOOKUP(I610,'リスト1(PC入力用)'!$C$2:$E$169,2,FALSE))</f>
        <v/>
      </c>
      <c r="X610" s="47" t="str">
        <f>IF(I610="","",VLOOKUP(I610,'リスト1(PC入力用)'!$C$2:$E$169,3,FALSE))</f>
        <v/>
      </c>
      <c r="Y610" s="23" t="str">
        <f>IF(X610="","",W610+X610)</f>
        <v/>
      </c>
      <c r="Z610" s="201" t="str">
        <f t="shared" si="25"/>
        <v/>
      </c>
      <c r="AA610" s="202"/>
      <c r="AB610" s="203"/>
    </row>
    <row r="611" spans="1:28" ht="26.25" customHeight="1" thickTop="1">
      <c r="A611" s="137" t="s">
        <v>17</v>
      </c>
      <c r="B611" s="138"/>
      <c r="C611" s="138"/>
      <c r="D611" s="138"/>
      <c r="E611" s="139"/>
      <c r="F611" s="8" t="s">
        <v>8</v>
      </c>
      <c r="G611" s="11" t="s">
        <v>30</v>
      </c>
      <c r="H611" s="225" t="s">
        <v>23</v>
      </c>
      <c r="I611" s="226"/>
      <c r="J611" s="226"/>
      <c r="K611" s="147" t="s">
        <v>24</v>
      </c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  <c r="AA611" s="140"/>
      <c r="AB611" s="141"/>
    </row>
    <row r="612" spans="1:28" ht="26.25" customHeight="1">
      <c r="A612" s="142" t="s">
        <v>33</v>
      </c>
      <c r="B612" s="143"/>
      <c r="C612" s="143"/>
      <c r="D612" s="143"/>
      <c r="E612" s="143"/>
      <c r="F612" s="9"/>
      <c r="G612" s="34" t="str">
        <f>IF(F612="","",VLOOKUP(F612,F608:Y610,20,FALSE))</f>
        <v/>
      </c>
      <c r="H612" s="219" t="str">
        <f>IF(F612="","",VLOOKUP(F612,F608:AB610,21,FALSE))</f>
        <v/>
      </c>
      <c r="I612" s="220"/>
      <c r="J612" s="221"/>
      <c r="K612" s="194"/>
      <c r="L612" s="195"/>
      <c r="M612" s="186"/>
      <c r="N612" s="184"/>
      <c r="O612" s="184"/>
      <c r="P612" s="184"/>
      <c r="Q612" s="184"/>
      <c r="R612" s="184"/>
      <c r="S612" s="184"/>
      <c r="T612" s="187"/>
      <c r="U612" s="184"/>
      <c r="V612" s="184"/>
      <c r="W612" s="184"/>
      <c r="X612" s="184"/>
      <c r="Y612" s="184"/>
      <c r="Z612" s="184"/>
      <c r="AA612" s="184"/>
      <c r="AB612" s="185"/>
    </row>
    <row r="613" spans="1:28" ht="26.25" customHeight="1">
      <c r="A613" s="115" t="s">
        <v>31</v>
      </c>
      <c r="B613" s="116"/>
      <c r="C613" s="116"/>
      <c r="D613" s="116"/>
      <c r="E613" s="116"/>
      <c r="F613" s="9"/>
      <c r="G613" s="34" t="str">
        <f>IF(F613="","",VLOOKUP(F613,F608:Y610,20,FALSE))</f>
        <v/>
      </c>
      <c r="H613" s="219" t="str">
        <f>IF(F613="","",VLOOKUP(F613,F608:AB610,21,FALSE))</f>
        <v/>
      </c>
      <c r="I613" s="220"/>
      <c r="J613" s="221"/>
      <c r="K613" s="194"/>
      <c r="L613" s="195"/>
      <c r="M613" s="186"/>
      <c r="N613" s="184"/>
      <c r="O613" s="184"/>
      <c r="P613" s="184"/>
      <c r="Q613" s="184"/>
      <c r="R613" s="184"/>
      <c r="S613" s="184"/>
      <c r="T613" s="187"/>
      <c r="U613" s="184"/>
      <c r="V613" s="184"/>
      <c r="W613" s="184"/>
      <c r="X613" s="184"/>
      <c r="Y613" s="184"/>
      <c r="Z613" s="184"/>
      <c r="AA613" s="184"/>
      <c r="AB613" s="185"/>
    </row>
    <row r="614" spans="1:28" ht="26.25" customHeight="1" thickBot="1">
      <c r="A614" s="117"/>
      <c r="B614" s="118"/>
      <c r="C614" s="118"/>
      <c r="D614" s="118"/>
      <c r="E614" s="118"/>
      <c r="F614" s="10"/>
      <c r="G614" s="34" t="str">
        <f>IF(F614="","",VLOOKUP(F614,F608:Y610,20,FALSE))</f>
        <v/>
      </c>
      <c r="H614" s="222" t="str">
        <f>IF(F614="","",VLOOKUP(F614,F608:AB610,21,FALSE))</f>
        <v/>
      </c>
      <c r="I614" s="223"/>
      <c r="J614" s="224"/>
      <c r="K614" s="182"/>
      <c r="L614" s="196"/>
      <c r="M614" s="204"/>
      <c r="N614" s="181"/>
      <c r="O614" s="181"/>
      <c r="P614" s="181"/>
      <c r="Q614" s="181"/>
      <c r="R614" s="181"/>
      <c r="S614" s="181"/>
      <c r="T614" s="205"/>
      <c r="U614" s="184"/>
      <c r="V614" s="184"/>
      <c r="W614" s="184"/>
      <c r="X614" s="184"/>
      <c r="Y614" s="184"/>
      <c r="Z614" s="184"/>
      <c r="AA614" s="184"/>
      <c r="AB614" s="185"/>
    </row>
    <row r="615" spans="1:28" ht="26.25" customHeight="1" thickTop="1">
      <c r="A615" s="123" t="s">
        <v>13</v>
      </c>
      <c r="B615" s="124"/>
      <c r="C615" s="124"/>
      <c r="D615" s="124"/>
      <c r="E615" s="124"/>
      <c r="F615" s="229"/>
      <c r="G615" s="230"/>
      <c r="H615" s="230"/>
      <c r="I615" s="230"/>
      <c r="J615" s="230"/>
      <c r="K615" s="230"/>
      <c r="L615" s="230"/>
      <c r="M615" s="230"/>
      <c r="N615" s="230"/>
      <c r="O615" s="230"/>
      <c r="P615" s="230"/>
      <c r="Q615" s="230"/>
      <c r="R615" s="230"/>
      <c r="S615" s="230"/>
      <c r="T615" s="230"/>
      <c r="U615" s="230"/>
      <c r="V615" s="230"/>
      <c r="W615" s="230"/>
      <c r="X615" s="230"/>
      <c r="Y615" s="131" t="s">
        <v>35</v>
      </c>
      <c r="Z615" s="131"/>
      <c r="AA615" s="131"/>
      <c r="AB615" s="132"/>
    </row>
    <row r="616" spans="1:28" ht="26.25" customHeight="1" thickBot="1">
      <c r="A616" s="125"/>
      <c r="B616" s="126"/>
      <c r="C616" s="126"/>
      <c r="D616" s="126"/>
      <c r="E616" s="126"/>
      <c r="F616" s="231"/>
      <c r="G616" s="232"/>
      <c r="H616" s="232"/>
      <c r="I616" s="232"/>
      <c r="J616" s="232"/>
      <c r="K616" s="232"/>
      <c r="L616" s="232"/>
      <c r="M616" s="232"/>
      <c r="N616" s="232"/>
      <c r="O616" s="232"/>
      <c r="P616" s="232"/>
      <c r="Q616" s="232"/>
      <c r="R616" s="232"/>
      <c r="S616" s="232"/>
      <c r="T616" s="232"/>
      <c r="U616" s="232"/>
      <c r="V616" s="232"/>
      <c r="W616" s="232"/>
      <c r="X616" s="232"/>
      <c r="Y616" s="133"/>
      <c r="Z616" s="133"/>
      <c r="AA616" s="133"/>
      <c r="AB616" s="134"/>
    </row>
    <row r="617" spans="1:28" ht="26.25" customHeight="1" thickTop="1">
      <c r="A617" s="101" t="s">
        <v>11</v>
      </c>
      <c r="B617" s="208" t="str">
        <f>IF(B593="","",B593)</f>
        <v/>
      </c>
      <c r="C617" s="209"/>
      <c r="D617" s="209"/>
      <c r="E617" s="210"/>
      <c r="F617" s="112" t="s">
        <v>12</v>
      </c>
      <c r="G617" s="14" t="s">
        <v>14</v>
      </c>
      <c r="H617" s="15">
        <v>2</v>
      </c>
      <c r="I617" s="13">
        <v>3</v>
      </c>
      <c r="J617" s="15">
        <v>4</v>
      </c>
      <c r="K617" s="15">
        <v>5</v>
      </c>
      <c r="L617" s="16">
        <v>6</v>
      </c>
      <c r="M617" s="16">
        <v>7</v>
      </c>
      <c r="N617" s="16">
        <v>8</v>
      </c>
      <c r="O617" s="16">
        <v>9</v>
      </c>
      <c r="P617" s="16">
        <v>10</v>
      </c>
      <c r="Q617" s="15">
        <v>11</v>
      </c>
      <c r="R617" s="16">
        <v>12</v>
      </c>
      <c r="S617" s="16">
        <v>13</v>
      </c>
      <c r="T617" s="16">
        <v>14</v>
      </c>
      <c r="U617" s="16">
        <v>15</v>
      </c>
      <c r="V617" s="16">
        <v>16</v>
      </c>
      <c r="W617" s="16">
        <v>17</v>
      </c>
      <c r="X617" s="16">
        <v>18</v>
      </c>
      <c r="Y617" s="16">
        <v>19</v>
      </c>
      <c r="Z617" s="18">
        <v>20</v>
      </c>
      <c r="AA617" s="86"/>
      <c r="AB617" s="87"/>
    </row>
    <row r="618" spans="1:28" ht="26.25" customHeight="1">
      <c r="A618" s="101"/>
      <c r="B618" s="211"/>
      <c r="C618" s="212"/>
      <c r="D618" s="212"/>
      <c r="E618" s="213"/>
      <c r="F618" s="113"/>
      <c r="G618" s="217"/>
      <c r="H618" s="217"/>
      <c r="I618" s="217"/>
      <c r="J618" s="217"/>
      <c r="K618" s="217"/>
      <c r="L618" s="217"/>
      <c r="M618" s="217"/>
      <c r="N618" s="217"/>
      <c r="O618" s="217"/>
      <c r="P618" s="217"/>
      <c r="Q618" s="217"/>
      <c r="R618" s="217"/>
      <c r="S618" s="217"/>
      <c r="T618" s="217"/>
      <c r="U618" s="217"/>
      <c r="V618" s="217"/>
      <c r="W618" s="217"/>
      <c r="X618" s="217"/>
      <c r="Y618" s="217"/>
      <c r="Z618" s="217"/>
      <c r="AA618" s="88"/>
      <c r="AB618" s="89"/>
    </row>
    <row r="619" spans="1:28" ht="26.25" customHeight="1">
      <c r="A619" s="101"/>
      <c r="B619" s="211"/>
      <c r="C619" s="212"/>
      <c r="D619" s="212"/>
      <c r="E619" s="213"/>
      <c r="F619" s="113"/>
      <c r="G619" s="217"/>
      <c r="H619" s="217"/>
      <c r="I619" s="217"/>
      <c r="J619" s="217"/>
      <c r="K619" s="217"/>
      <c r="L619" s="217"/>
      <c r="M619" s="217"/>
      <c r="N619" s="217"/>
      <c r="O619" s="217"/>
      <c r="P619" s="217"/>
      <c r="Q619" s="217"/>
      <c r="R619" s="217"/>
      <c r="S619" s="217"/>
      <c r="T619" s="217"/>
      <c r="U619" s="217"/>
      <c r="V619" s="217"/>
      <c r="W619" s="217"/>
      <c r="X619" s="217"/>
      <c r="Y619" s="217"/>
      <c r="Z619" s="217"/>
      <c r="AA619" s="88"/>
      <c r="AB619" s="89"/>
    </row>
    <row r="620" spans="1:28" ht="26.25" customHeight="1">
      <c r="A620" s="102"/>
      <c r="B620" s="214"/>
      <c r="C620" s="215"/>
      <c r="D620" s="215"/>
      <c r="E620" s="216"/>
      <c r="F620" s="114"/>
      <c r="G620" s="218"/>
      <c r="H620" s="218"/>
      <c r="I620" s="218"/>
      <c r="J620" s="218"/>
      <c r="K620" s="218"/>
      <c r="L620" s="218"/>
      <c r="M620" s="218"/>
      <c r="N620" s="218"/>
      <c r="O620" s="218"/>
      <c r="P620" s="218"/>
      <c r="Q620" s="218"/>
      <c r="R620" s="218"/>
      <c r="S620" s="218"/>
      <c r="T620" s="218"/>
      <c r="U620" s="218"/>
      <c r="V620" s="218"/>
      <c r="W620" s="218"/>
      <c r="X620" s="218"/>
      <c r="Y620" s="218"/>
      <c r="Z620" s="218"/>
      <c r="AA620" s="90"/>
      <c r="AB620" s="91"/>
    </row>
    <row r="621" spans="1:28" ht="26.25" customHeight="1">
      <c r="A621" s="28"/>
      <c r="B621" s="29"/>
      <c r="C621" s="29"/>
      <c r="D621" s="29"/>
      <c r="E621" s="29"/>
      <c r="F621" s="28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27"/>
      <c r="Z621" s="27"/>
      <c r="AA621" s="26"/>
      <c r="AB621" s="26"/>
    </row>
    <row r="622" spans="1:28" ht="26.25" customHeight="1">
      <c r="A622" s="92" t="s">
        <v>9</v>
      </c>
      <c r="B622" s="93"/>
      <c r="C622" s="64" t="s">
        <v>21</v>
      </c>
      <c r="D622" s="64"/>
      <c r="E622" s="64"/>
      <c r="F622" s="64"/>
      <c r="G622" s="98"/>
      <c r="H622" s="61" t="s">
        <v>15</v>
      </c>
      <c r="I622" s="61"/>
      <c r="J622" s="64" t="s">
        <v>20</v>
      </c>
      <c r="K622" s="64"/>
      <c r="L622" s="64"/>
      <c r="M622" s="64"/>
      <c r="N622" s="64"/>
      <c r="O622" s="98"/>
      <c r="P622" s="61" t="s">
        <v>29</v>
      </c>
      <c r="Q622" s="61"/>
      <c r="R622" s="61"/>
      <c r="S622" s="61"/>
      <c r="T622" s="64" t="s">
        <v>26</v>
      </c>
      <c r="U622" s="64"/>
      <c r="V622" s="64"/>
      <c r="W622" s="67" t="s">
        <v>23</v>
      </c>
      <c r="X622" s="68"/>
      <c r="Y622" s="73" t="s">
        <v>34</v>
      </c>
      <c r="Z622" s="73"/>
      <c r="AA622" s="73"/>
      <c r="AB622" s="74"/>
    </row>
    <row r="623" spans="1:28" ht="26.25" customHeight="1">
      <c r="A623" s="94"/>
      <c r="B623" s="95"/>
      <c r="C623" s="65"/>
      <c r="D623" s="65"/>
      <c r="E623" s="65"/>
      <c r="F623" s="65"/>
      <c r="G623" s="99"/>
      <c r="H623" s="62"/>
      <c r="I623" s="62"/>
      <c r="J623" s="65"/>
      <c r="K623" s="65"/>
      <c r="L623" s="65"/>
      <c r="M623" s="65"/>
      <c r="N623" s="65"/>
      <c r="O623" s="99"/>
      <c r="P623" s="62"/>
      <c r="Q623" s="62"/>
      <c r="R623" s="62"/>
      <c r="S623" s="62"/>
      <c r="T623" s="65"/>
      <c r="U623" s="65"/>
      <c r="V623" s="65"/>
      <c r="W623" s="69"/>
      <c r="X623" s="70"/>
      <c r="Y623" s="75"/>
      <c r="Z623" s="75"/>
      <c r="AA623" s="75"/>
      <c r="AB623" s="76"/>
    </row>
    <row r="624" spans="1:28" ht="26.25" customHeight="1">
      <c r="A624" s="96"/>
      <c r="B624" s="97"/>
      <c r="C624" s="66"/>
      <c r="D624" s="66"/>
      <c r="E624" s="66"/>
      <c r="F624" s="66"/>
      <c r="G624" s="100"/>
      <c r="H624" s="63"/>
      <c r="I624" s="63"/>
      <c r="J624" s="66"/>
      <c r="K624" s="66"/>
      <c r="L624" s="66"/>
      <c r="M624" s="66"/>
      <c r="N624" s="66"/>
      <c r="O624" s="100"/>
      <c r="P624" s="63"/>
      <c r="Q624" s="63"/>
      <c r="R624" s="63"/>
      <c r="S624" s="63"/>
      <c r="T624" s="66"/>
      <c r="U624" s="66"/>
      <c r="V624" s="66"/>
      <c r="W624" s="71"/>
      <c r="X624" s="72"/>
      <c r="Y624" s="77"/>
      <c r="Z624" s="77"/>
      <c r="AA624" s="77"/>
      <c r="AB624" s="78"/>
    </row>
    <row r="625" spans="1:29" ht="26.25" customHeight="1">
      <c r="A625" s="165" t="s">
        <v>22</v>
      </c>
      <c r="B625" s="165"/>
      <c r="C625" s="165"/>
      <c r="D625" s="165"/>
      <c r="E625" s="165"/>
      <c r="F625" s="165"/>
      <c r="G625" s="165"/>
      <c r="H625" s="165"/>
      <c r="I625" s="165"/>
      <c r="J625" s="165"/>
      <c r="K625" s="165"/>
      <c r="L625" s="165"/>
      <c r="M625" s="1"/>
      <c r="N625" s="1"/>
      <c r="O625" s="1"/>
      <c r="P625" s="2"/>
      <c r="T625" s="227" t="str">
        <f>IF(T601="","",T601+1)</f>
        <v/>
      </c>
      <c r="U625" s="227"/>
      <c r="V625" s="227"/>
      <c r="W625" s="227"/>
      <c r="X625" s="227"/>
      <c r="Y625" s="227"/>
      <c r="Z625" s="227"/>
      <c r="AA625" s="207" t="str">
        <f>IF(T625="","",T625)</f>
        <v/>
      </c>
      <c r="AB625" s="207"/>
      <c r="AC625" s="21"/>
    </row>
    <row r="626" spans="1:29" ht="26.25" customHeight="1">
      <c r="A626" s="166"/>
      <c r="B626" s="166"/>
      <c r="C626" s="166"/>
      <c r="D626" s="166"/>
      <c r="E626" s="166"/>
      <c r="F626" s="167"/>
      <c r="G626" s="167"/>
      <c r="H626" s="167"/>
      <c r="I626" s="167"/>
      <c r="J626" s="167"/>
      <c r="K626" s="167"/>
      <c r="L626" s="167"/>
      <c r="M626" s="168" t="s">
        <v>5</v>
      </c>
      <c r="N626" s="168"/>
      <c r="O626" s="228" t="str">
        <f>IF(O602="","",O602)</f>
        <v/>
      </c>
      <c r="P626" s="228"/>
      <c r="Q626" s="228"/>
      <c r="R626" s="228"/>
      <c r="S626" s="228"/>
      <c r="T626" s="228"/>
      <c r="U626" s="228"/>
      <c r="V626" s="228"/>
      <c r="W626" s="228"/>
      <c r="X626" s="228"/>
      <c r="Y626" s="228"/>
      <c r="Z626" s="228"/>
      <c r="AA626" s="228"/>
      <c r="AB626" s="228"/>
    </row>
    <row r="627" spans="1:29" ht="26.25" customHeight="1">
      <c r="A627" s="170" t="s">
        <v>6</v>
      </c>
      <c r="B627" s="171"/>
      <c r="C627" s="171"/>
      <c r="D627" s="171"/>
      <c r="E627" s="172"/>
      <c r="F627" s="176"/>
      <c r="G627" s="177"/>
      <c r="H627" s="177"/>
      <c r="I627" s="177"/>
      <c r="J627" s="177"/>
      <c r="K627" s="177"/>
      <c r="L627" s="177"/>
      <c r="M627" s="177"/>
      <c r="N627" s="177"/>
      <c r="O627" s="177"/>
      <c r="P627" s="177"/>
      <c r="Q627" s="177"/>
      <c r="R627" s="178"/>
      <c r="S627" s="177"/>
      <c r="T627" s="177"/>
      <c r="U627" s="177"/>
      <c r="V627" s="177"/>
      <c r="W627" s="177"/>
      <c r="X627" s="177"/>
      <c r="Y627" s="177"/>
      <c r="Z627" s="177"/>
      <c r="AA627" s="177"/>
      <c r="AB627" s="179"/>
    </row>
    <row r="628" spans="1:29" ht="26.25" customHeight="1" thickBot="1">
      <c r="A628" s="173"/>
      <c r="B628" s="174"/>
      <c r="C628" s="174"/>
      <c r="D628" s="174"/>
      <c r="E628" s="175"/>
      <c r="F628" s="180"/>
      <c r="G628" s="181"/>
      <c r="H628" s="181"/>
      <c r="I628" s="181"/>
      <c r="J628" s="181"/>
      <c r="K628" s="181"/>
      <c r="L628" s="181"/>
      <c r="M628" s="181"/>
      <c r="N628" s="181"/>
      <c r="O628" s="181"/>
      <c r="P628" s="181"/>
      <c r="Q628" s="181"/>
      <c r="R628" s="182"/>
      <c r="S628" s="181"/>
      <c r="T628" s="181"/>
      <c r="U628" s="181"/>
      <c r="V628" s="181"/>
      <c r="W628" s="181"/>
      <c r="X628" s="181"/>
      <c r="Y628" s="181"/>
      <c r="Z628" s="181"/>
      <c r="AA628" s="181"/>
      <c r="AB628" s="183"/>
    </row>
    <row r="629" spans="1:29" ht="26.25" customHeight="1" thickTop="1">
      <c r="A629" s="154" t="s">
        <v>7</v>
      </c>
      <c r="B629" s="155"/>
      <c r="C629" s="155"/>
      <c r="D629" s="155"/>
      <c r="E629" s="155"/>
      <c r="F629" s="155"/>
      <c r="G629" s="155"/>
      <c r="H629" s="155"/>
      <c r="I629" s="155"/>
      <c r="J629" s="155"/>
      <c r="K629" s="155"/>
      <c r="L629" s="156"/>
      <c r="M629" s="12">
        <v>1</v>
      </c>
      <c r="N629" s="188"/>
      <c r="O629" s="188"/>
      <c r="P629" s="188"/>
      <c r="Q629" s="188"/>
      <c r="R629" s="188"/>
      <c r="S629" s="188"/>
      <c r="T629" s="189"/>
      <c r="U629" s="17">
        <v>3</v>
      </c>
      <c r="V629" s="192"/>
      <c r="W629" s="192"/>
      <c r="X629" s="192"/>
      <c r="Y629" s="192"/>
      <c r="Z629" s="192"/>
      <c r="AA629" s="192"/>
      <c r="AB629" s="193"/>
    </row>
    <row r="630" spans="1:29" ht="26.25" customHeight="1" thickBot="1">
      <c r="A630" s="160" t="s">
        <v>18</v>
      </c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2"/>
      <c r="M630" s="3">
        <v>2</v>
      </c>
      <c r="N630" s="190"/>
      <c r="O630" s="190"/>
      <c r="P630" s="190"/>
      <c r="Q630" s="190"/>
      <c r="R630" s="190"/>
      <c r="S630" s="190"/>
      <c r="T630" s="191"/>
      <c r="U630" s="3">
        <v>4</v>
      </c>
      <c r="V630" s="181"/>
      <c r="W630" s="181"/>
      <c r="X630" s="181"/>
      <c r="Y630" s="181"/>
      <c r="Z630" s="181"/>
      <c r="AA630" s="181"/>
      <c r="AB630" s="183"/>
    </row>
    <row r="631" spans="1:29" ht="26.25" customHeight="1" thickTop="1">
      <c r="A631" s="137" t="s">
        <v>16</v>
      </c>
      <c r="B631" s="138"/>
      <c r="C631" s="138"/>
      <c r="D631" s="138"/>
      <c r="E631" s="139"/>
      <c r="F631" s="5" t="s">
        <v>8</v>
      </c>
      <c r="G631" s="147" t="s">
        <v>141</v>
      </c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1"/>
      <c r="W631" s="148" t="s">
        <v>28</v>
      </c>
      <c r="X631" s="149"/>
      <c r="Y631" s="150"/>
      <c r="Z631" s="151" t="s">
        <v>25</v>
      </c>
      <c r="AA631" s="151"/>
      <c r="AB631" s="152"/>
    </row>
    <row r="632" spans="1:29" ht="26.25" customHeight="1">
      <c r="A632" s="142" t="s">
        <v>10</v>
      </c>
      <c r="B632" s="143"/>
      <c r="C632" s="143"/>
      <c r="D632" s="143"/>
      <c r="E632" s="153"/>
      <c r="F632" s="6">
        <v>1</v>
      </c>
      <c r="G632" s="194"/>
      <c r="H632" s="195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8"/>
      <c r="W632" s="46" t="str">
        <f>IF(I632="","",VLOOKUP(I632,'リスト1(PC入力用)'!$C$2:$E$169,2,FALSE))</f>
        <v/>
      </c>
      <c r="X632" s="47" t="str">
        <f>IF(I632="","",VLOOKUP(I632,'リスト1(PC入力用)'!$C$2:$E$169,3,FALSE))</f>
        <v/>
      </c>
      <c r="Y632" s="22" t="str">
        <f>IF(X632="","",W632+X632)</f>
        <v/>
      </c>
      <c r="Z632" s="201" t="str">
        <f>IF(Y632="","",_xlfn.IFS(Y632=2,"対策の必要なし",Y632=3,"現時点では必要なし",Y632=4,"何らかの対策が必要",Y632=5,"優先的な対策が必要",Y632=6,"即座に対策が必要"))</f>
        <v/>
      </c>
      <c r="AA632" s="202"/>
      <c r="AB632" s="203"/>
    </row>
    <row r="633" spans="1:29" ht="26.25" customHeight="1">
      <c r="A633" s="115" t="s">
        <v>19</v>
      </c>
      <c r="B633" s="116"/>
      <c r="C633" s="116"/>
      <c r="D633" s="116"/>
      <c r="E633" s="135"/>
      <c r="F633" s="6">
        <v>2</v>
      </c>
      <c r="G633" s="194"/>
      <c r="H633" s="195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8"/>
      <c r="W633" s="46" t="str">
        <f>IF(I633="","",VLOOKUP(I633,'リスト1(PC入力用)'!$C$2:$E$169,2,FALSE))</f>
        <v/>
      </c>
      <c r="X633" s="47" t="str">
        <f>IF(I633="","",VLOOKUP(I633,'リスト1(PC入力用)'!$C$2:$E$169,3,FALSE))</f>
        <v/>
      </c>
      <c r="Y633" s="22" t="str">
        <f>IF(X633="","",W633+X633)</f>
        <v/>
      </c>
      <c r="Z633" s="201" t="str">
        <f t="shared" ref="Z633:Z634" si="26">IF(Y633="","",_xlfn.IFS(Y633=2,"対策の必要なし",Y633=3,"現時点では必要なし",Y633=4,"何らかの対策が必要",Y633=5,"優先的な対策が必要",Y633=6,"即座に対策が必要"))</f>
        <v/>
      </c>
      <c r="AA633" s="202"/>
      <c r="AB633" s="203"/>
    </row>
    <row r="634" spans="1:29" ht="26.25" customHeight="1" thickBot="1">
      <c r="A634" s="117"/>
      <c r="B634" s="118"/>
      <c r="C634" s="118"/>
      <c r="D634" s="118"/>
      <c r="E634" s="136"/>
      <c r="F634" s="7">
        <v>3</v>
      </c>
      <c r="G634" s="182"/>
      <c r="H634" s="196"/>
      <c r="I634" s="199"/>
      <c r="J634" s="199"/>
      <c r="K634" s="199"/>
      <c r="L634" s="199"/>
      <c r="M634" s="199"/>
      <c r="N634" s="199"/>
      <c r="O634" s="199"/>
      <c r="P634" s="199"/>
      <c r="Q634" s="199"/>
      <c r="R634" s="199"/>
      <c r="S634" s="199"/>
      <c r="T634" s="199"/>
      <c r="U634" s="199"/>
      <c r="V634" s="200"/>
      <c r="W634" s="46" t="str">
        <f>IF(I634="","",VLOOKUP(I634,'リスト1(PC入力用)'!$C$2:$E$169,2,FALSE))</f>
        <v/>
      </c>
      <c r="X634" s="47" t="str">
        <f>IF(I634="","",VLOOKUP(I634,'リスト1(PC入力用)'!$C$2:$E$169,3,FALSE))</f>
        <v/>
      </c>
      <c r="Y634" s="23" t="str">
        <f>IF(X634="","",W634+X634)</f>
        <v/>
      </c>
      <c r="Z634" s="201" t="str">
        <f t="shared" si="26"/>
        <v/>
      </c>
      <c r="AA634" s="202"/>
      <c r="AB634" s="203"/>
    </row>
    <row r="635" spans="1:29" ht="26.25" customHeight="1" thickTop="1">
      <c r="A635" s="137" t="s">
        <v>17</v>
      </c>
      <c r="B635" s="138"/>
      <c r="C635" s="138"/>
      <c r="D635" s="138"/>
      <c r="E635" s="139"/>
      <c r="F635" s="8" t="s">
        <v>8</v>
      </c>
      <c r="G635" s="11" t="s">
        <v>30</v>
      </c>
      <c r="H635" s="225" t="s">
        <v>23</v>
      </c>
      <c r="I635" s="226"/>
      <c r="J635" s="226"/>
      <c r="K635" s="147" t="s">
        <v>24</v>
      </c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  <c r="AA635" s="140"/>
      <c r="AB635" s="141"/>
    </row>
    <row r="636" spans="1:29" ht="26.25" customHeight="1">
      <c r="A636" s="142" t="s">
        <v>33</v>
      </c>
      <c r="B636" s="143"/>
      <c r="C636" s="143"/>
      <c r="D636" s="143"/>
      <c r="E636" s="143"/>
      <c r="F636" s="9"/>
      <c r="G636" s="34" t="str">
        <f>IF(F636="","",VLOOKUP(F636,F632:Y634,20,FALSE))</f>
        <v/>
      </c>
      <c r="H636" s="219" t="str">
        <f>IF(F636="","",VLOOKUP(F636,F632:AB634,21,FALSE))</f>
        <v/>
      </c>
      <c r="I636" s="220"/>
      <c r="J636" s="221"/>
      <c r="K636" s="194"/>
      <c r="L636" s="195"/>
      <c r="M636" s="186"/>
      <c r="N636" s="184"/>
      <c r="O636" s="184"/>
      <c r="P636" s="184"/>
      <c r="Q636" s="184"/>
      <c r="R636" s="184"/>
      <c r="S636" s="184"/>
      <c r="T636" s="187"/>
      <c r="U636" s="184"/>
      <c r="V636" s="184"/>
      <c r="W636" s="184"/>
      <c r="X636" s="184"/>
      <c r="Y636" s="184"/>
      <c r="Z636" s="184"/>
      <c r="AA636" s="184"/>
      <c r="AB636" s="185"/>
    </row>
    <row r="637" spans="1:29" ht="26.25" customHeight="1">
      <c r="A637" s="115" t="s">
        <v>31</v>
      </c>
      <c r="B637" s="116"/>
      <c r="C637" s="116"/>
      <c r="D637" s="116"/>
      <c r="E637" s="116"/>
      <c r="F637" s="9"/>
      <c r="G637" s="34" t="str">
        <f>IF(F637="","",VLOOKUP(F637,F632:Y634,20,FALSE))</f>
        <v/>
      </c>
      <c r="H637" s="219" t="str">
        <f>IF(F637="","",VLOOKUP(F637,F632:AB634,21,FALSE))</f>
        <v/>
      </c>
      <c r="I637" s="220"/>
      <c r="J637" s="221"/>
      <c r="K637" s="194"/>
      <c r="L637" s="195"/>
      <c r="M637" s="186"/>
      <c r="N637" s="184"/>
      <c r="O637" s="184"/>
      <c r="P637" s="184"/>
      <c r="Q637" s="184"/>
      <c r="R637" s="184"/>
      <c r="S637" s="184"/>
      <c r="T637" s="187"/>
      <c r="U637" s="184"/>
      <c r="V637" s="184"/>
      <c r="W637" s="184"/>
      <c r="X637" s="184"/>
      <c r="Y637" s="184"/>
      <c r="Z637" s="184"/>
      <c r="AA637" s="184"/>
      <c r="AB637" s="185"/>
    </row>
    <row r="638" spans="1:29" ht="26.25" customHeight="1" thickBot="1">
      <c r="A638" s="117"/>
      <c r="B638" s="118"/>
      <c r="C638" s="118"/>
      <c r="D638" s="118"/>
      <c r="E638" s="118"/>
      <c r="F638" s="10"/>
      <c r="G638" s="34" t="str">
        <f>IF(F638="","",VLOOKUP(F638,F632:Y634,20,FALSE))</f>
        <v/>
      </c>
      <c r="H638" s="222" t="str">
        <f>IF(F638="","",VLOOKUP(F638,F632:AB634,21,FALSE))</f>
        <v/>
      </c>
      <c r="I638" s="223"/>
      <c r="J638" s="224"/>
      <c r="K638" s="182"/>
      <c r="L638" s="196"/>
      <c r="M638" s="204"/>
      <c r="N638" s="181"/>
      <c r="O638" s="181"/>
      <c r="P638" s="181"/>
      <c r="Q638" s="181"/>
      <c r="R638" s="181"/>
      <c r="S638" s="181"/>
      <c r="T638" s="205"/>
      <c r="U638" s="184"/>
      <c r="V638" s="184"/>
      <c r="W638" s="184"/>
      <c r="X638" s="184"/>
      <c r="Y638" s="184"/>
      <c r="Z638" s="184"/>
      <c r="AA638" s="184"/>
      <c r="AB638" s="185"/>
    </row>
    <row r="639" spans="1:29" ht="26.25" customHeight="1" thickTop="1">
      <c r="A639" s="123" t="s">
        <v>13</v>
      </c>
      <c r="B639" s="124"/>
      <c r="C639" s="124"/>
      <c r="D639" s="124"/>
      <c r="E639" s="124"/>
      <c r="F639" s="229"/>
      <c r="G639" s="230"/>
      <c r="H639" s="230"/>
      <c r="I639" s="230"/>
      <c r="J639" s="230"/>
      <c r="K639" s="230"/>
      <c r="L639" s="230"/>
      <c r="M639" s="230"/>
      <c r="N639" s="230"/>
      <c r="O639" s="230"/>
      <c r="P639" s="230"/>
      <c r="Q639" s="230"/>
      <c r="R639" s="230"/>
      <c r="S639" s="230"/>
      <c r="T639" s="230"/>
      <c r="U639" s="230"/>
      <c r="V639" s="230"/>
      <c r="W639" s="230"/>
      <c r="X639" s="230"/>
      <c r="Y639" s="131" t="s">
        <v>35</v>
      </c>
      <c r="Z639" s="131"/>
      <c r="AA639" s="131"/>
      <c r="AB639" s="132"/>
    </row>
    <row r="640" spans="1:29" ht="26.25" customHeight="1" thickBot="1">
      <c r="A640" s="125"/>
      <c r="B640" s="126"/>
      <c r="C640" s="126"/>
      <c r="D640" s="126"/>
      <c r="E640" s="126"/>
      <c r="F640" s="231"/>
      <c r="G640" s="232"/>
      <c r="H640" s="232"/>
      <c r="I640" s="232"/>
      <c r="J640" s="232"/>
      <c r="K640" s="232"/>
      <c r="L640" s="232"/>
      <c r="M640" s="232"/>
      <c r="N640" s="232"/>
      <c r="O640" s="232"/>
      <c r="P640" s="232"/>
      <c r="Q640" s="232"/>
      <c r="R640" s="232"/>
      <c r="S640" s="232"/>
      <c r="T640" s="232"/>
      <c r="U640" s="232"/>
      <c r="V640" s="232"/>
      <c r="W640" s="232"/>
      <c r="X640" s="232"/>
      <c r="Y640" s="133"/>
      <c r="Z640" s="133"/>
      <c r="AA640" s="133"/>
      <c r="AB640" s="134"/>
    </row>
    <row r="641" spans="1:29" ht="26.25" customHeight="1" thickTop="1">
      <c r="A641" s="101" t="s">
        <v>11</v>
      </c>
      <c r="B641" s="208" t="str">
        <f>IF(B617="","",B617)</f>
        <v/>
      </c>
      <c r="C641" s="209"/>
      <c r="D641" s="209"/>
      <c r="E641" s="210"/>
      <c r="F641" s="112" t="s">
        <v>12</v>
      </c>
      <c r="G641" s="14" t="s">
        <v>14</v>
      </c>
      <c r="H641" s="15">
        <v>2</v>
      </c>
      <c r="I641" s="13">
        <v>3</v>
      </c>
      <c r="J641" s="15">
        <v>4</v>
      </c>
      <c r="K641" s="15">
        <v>5</v>
      </c>
      <c r="L641" s="16">
        <v>6</v>
      </c>
      <c r="M641" s="16">
        <v>7</v>
      </c>
      <c r="N641" s="16">
        <v>8</v>
      </c>
      <c r="O641" s="16">
        <v>9</v>
      </c>
      <c r="P641" s="16">
        <v>10</v>
      </c>
      <c r="Q641" s="15">
        <v>11</v>
      </c>
      <c r="R641" s="16">
        <v>12</v>
      </c>
      <c r="S641" s="16">
        <v>13</v>
      </c>
      <c r="T641" s="16">
        <v>14</v>
      </c>
      <c r="U641" s="16">
        <v>15</v>
      </c>
      <c r="V641" s="16">
        <v>16</v>
      </c>
      <c r="W641" s="16">
        <v>17</v>
      </c>
      <c r="X641" s="16">
        <v>18</v>
      </c>
      <c r="Y641" s="16">
        <v>19</v>
      </c>
      <c r="Z641" s="18">
        <v>20</v>
      </c>
      <c r="AA641" s="86"/>
      <c r="AB641" s="87"/>
    </row>
    <row r="642" spans="1:29" ht="26.25" customHeight="1">
      <c r="A642" s="101"/>
      <c r="B642" s="211"/>
      <c r="C642" s="212"/>
      <c r="D642" s="212"/>
      <c r="E642" s="213"/>
      <c r="F642" s="113"/>
      <c r="G642" s="217"/>
      <c r="H642" s="217"/>
      <c r="I642" s="217"/>
      <c r="J642" s="217"/>
      <c r="K642" s="217"/>
      <c r="L642" s="217"/>
      <c r="M642" s="217"/>
      <c r="N642" s="217"/>
      <c r="O642" s="217"/>
      <c r="P642" s="217"/>
      <c r="Q642" s="217"/>
      <c r="R642" s="217"/>
      <c r="S642" s="217"/>
      <c r="T642" s="217"/>
      <c r="U642" s="217"/>
      <c r="V642" s="217"/>
      <c r="W642" s="217"/>
      <c r="X642" s="217"/>
      <c r="Y642" s="217"/>
      <c r="Z642" s="217"/>
      <c r="AA642" s="88"/>
      <c r="AB642" s="89"/>
    </row>
    <row r="643" spans="1:29" ht="26.25" customHeight="1">
      <c r="A643" s="101"/>
      <c r="B643" s="211"/>
      <c r="C643" s="212"/>
      <c r="D643" s="212"/>
      <c r="E643" s="213"/>
      <c r="F643" s="113"/>
      <c r="G643" s="217"/>
      <c r="H643" s="217"/>
      <c r="I643" s="217"/>
      <c r="J643" s="217"/>
      <c r="K643" s="217"/>
      <c r="L643" s="217"/>
      <c r="M643" s="217"/>
      <c r="N643" s="217"/>
      <c r="O643" s="217"/>
      <c r="P643" s="217"/>
      <c r="Q643" s="217"/>
      <c r="R643" s="217"/>
      <c r="S643" s="217"/>
      <c r="T643" s="217"/>
      <c r="U643" s="217"/>
      <c r="V643" s="217"/>
      <c r="W643" s="217"/>
      <c r="X643" s="217"/>
      <c r="Y643" s="217"/>
      <c r="Z643" s="217"/>
      <c r="AA643" s="88"/>
      <c r="AB643" s="89"/>
    </row>
    <row r="644" spans="1:29" ht="26.25" customHeight="1">
      <c r="A644" s="102"/>
      <c r="B644" s="214"/>
      <c r="C644" s="215"/>
      <c r="D644" s="215"/>
      <c r="E644" s="216"/>
      <c r="F644" s="114"/>
      <c r="G644" s="218"/>
      <c r="H644" s="218"/>
      <c r="I644" s="218"/>
      <c r="J644" s="218"/>
      <c r="K644" s="218"/>
      <c r="L644" s="218"/>
      <c r="M644" s="218"/>
      <c r="N644" s="218"/>
      <c r="O644" s="218"/>
      <c r="P644" s="218"/>
      <c r="Q644" s="218"/>
      <c r="R644" s="218"/>
      <c r="S644" s="218"/>
      <c r="T644" s="218"/>
      <c r="U644" s="218"/>
      <c r="V644" s="218"/>
      <c r="W644" s="218"/>
      <c r="X644" s="218"/>
      <c r="Y644" s="218"/>
      <c r="Z644" s="218"/>
      <c r="AA644" s="90"/>
      <c r="AB644" s="91"/>
    </row>
    <row r="645" spans="1:29" ht="26.25" customHeight="1">
      <c r="A645" s="28"/>
      <c r="B645" s="29"/>
      <c r="C645" s="29"/>
      <c r="D645" s="29"/>
      <c r="E645" s="29"/>
      <c r="F645" s="28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27"/>
      <c r="Z645" s="27"/>
      <c r="AA645" s="26"/>
      <c r="AB645" s="26"/>
    </row>
    <row r="646" spans="1:29" ht="26.25" customHeight="1">
      <c r="A646" s="92" t="s">
        <v>9</v>
      </c>
      <c r="B646" s="93"/>
      <c r="C646" s="64" t="s">
        <v>21</v>
      </c>
      <c r="D646" s="64"/>
      <c r="E646" s="64"/>
      <c r="F646" s="64"/>
      <c r="G646" s="98"/>
      <c r="H646" s="61" t="s">
        <v>15</v>
      </c>
      <c r="I646" s="61"/>
      <c r="J646" s="64" t="s">
        <v>20</v>
      </c>
      <c r="K646" s="64"/>
      <c r="L646" s="64"/>
      <c r="M646" s="64"/>
      <c r="N646" s="64"/>
      <c r="O646" s="98"/>
      <c r="P646" s="61" t="s">
        <v>29</v>
      </c>
      <c r="Q646" s="61"/>
      <c r="R646" s="61"/>
      <c r="S646" s="61"/>
      <c r="T646" s="64" t="s">
        <v>26</v>
      </c>
      <c r="U646" s="64"/>
      <c r="V646" s="64"/>
      <c r="W646" s="67" t="s">
        <v>23</v>
      </c>
      <c r="X646" s="68"/>
      <c r="Y646" s="73" t="s">
        <v>34</v>
      </c>
      <c r="Z646" s="73"/>
      <c r="AA646" s="73"/>
      <c r="AB646" s="74"/>
    </row>
    <row r="647" spans="1:29" ht="26.25" customHeight="1">
      <c r="A647" s="94"/>
      <c r="B647" s="95"/>
      <c r="C647" s="65"/>
      <c r="D647" s="65"/>
      <c r="E647" s="65"/>
      <c r="F647" s="65"/>
      <c r="G647" s="99"/>
      <c r="H647" s="62"/>
      <c r="I647" s="62"/>
      <c r="J647" s="65"/>
      <c r="K647" s="65"/>
      <c r="L647" s="65"/>
      <c r="M647" s="65"/>
      <c r="N647" s="65"/>
      <c r="O647" s="99"/>
      <c r="P647" s="62"/>
      <c r="Q647" s="62"/>
      <c r="R647" s="62"/>
      <c r="S647" s="62"/>
      <c r="T647" s="65"/>
      <c r="U647" s="65"/>
      <c r="V647" s="65"/>
      <c r="W647" s="69"/>
      <c r="X647" s="70"/>
      <c r="Y647" s="75"/>
      <c r="Z647" s="75"/>
      <c r="AA647" s="75"/>
      <c r="AB647" s="76"/>
    </row>
    <row r="648" spans="1:29" ht="26.25" customHeight="1">
      <c r="A648" s="96"/>
      <c r="B648" s="97"/>
      <c r="C648" s="66"/>
      <c r="D648" s="66"/>
      <c r="E648" s="66"/>
      <c r="F648" s="66"/>
      <c r="G648" s="100"/>
      <c r="H648" s="63"/>
      <c r="I648" s="63"/>
      <c r="J648" s="66"/>
      <c r="K648" s="66"/>
      <c r="L648" s="66"/>
      <c r="M648" s="66"/>
      <c r="N648" s="66"/>
      <c r="O648" s="100"/>
      <c r="P648" s="63"/>
      <c r="Q648" s="63"/>
      <c r="R648" s="63"/>
      <c r="S648" s="63"/>
      <c r="T648" s="66"/>
      <c r="U648" s="66"/>
      <c r="V648" s="66"/>
      <c r="W648" s="71"/>
      <c r="X648" s="72"/>
      <c r="Y648" s="77"/>
      <c r="Z648" s="77"/>
      <c r="AA648" s="77"/>
      <c r="AB648" s="78"/>
    </row>
    <row r="649" spans="1:29" ht="26.25" customHeight="1">
      <c r="A649" s="165" t="s">
        <v>22</v>
      </c>
      <c r="B649" s="165"/>
      <c r="C649" s="165"/>
      <c r="D649" s="165"/>
      <c r="E649" s="165"/>
      <c r="F649" s="165"/>
      <c r="G649" s="165"/>
      <c r="H649" s="165"/>
      <c r="I649" s="165"/>
      <c r="J649" s="165"/>
      <c r="K649" s="165"/>
      <c r="L649" s="165"/>
      <c r="M649" s="1"/>
      <c r="N649" s="1"/>
      <c r="O649" s="1"/>
      <c r="P649" s="2"/>
      <c r="T649" s="227" t="str">
        <f>IF(T625="","",T625+1)</f>
        <v/>
      </c>
      <c r="U649" s="227"/>
      <c r="V649" s="227"/>
      <c r="W649" s="227"/>
      <c r="X649" s="227"/>
      <c r="Y649" s="227"/>
      <c r="Z649" s="227"/>
      <c r="AA649" s="207" t="str">
        <f>IF(T649="","",T649)</f>
        <v/>
      </c>
      <c r="AB649" s="207"/>
      <c r="AC649" s="21"/>
    </row>
    <row r="650" spans="1:29" ht="26.25" customHeight="1">
      <c r="A650" s="166"/>
      <c r="B650" s="166"/>
      <c r="C650" s="166"/>
      <c r="D650" s="166"/>
      <c r="E650" s="166"/>
      <c r="F650" s="167"/>
      <c r="G650" s="167"/>
      <c r="H650" s="167"/>
      <c r="I650" s="167"/>
      <c r="J650" s="167"/>
      <c r="K650" s="167"/>
      <c r="L650" s="167"/>
      <c r="M650" s="168" t="s">
        <v>5</v>
      </c>
      <c r="N650" s="168"/>
      <c r="O650" s="228" t="str">
        <f>IF(O626="","",O626)</f>
        <v/>
      </c>
      <c r="P650" s="228"/>
      <c r="Q650" s="228"/>
      <c r="R650" s="228"/>
      <c r="S650" s="228"/>
      <c r="T650" s="228"/>
      <c r="U650" s="228"/>
      <c r="V650" s="228"/>
      <c r="W650" s="228"/>
      <c r="X650" s="228"/>
      <c r="Y650" s="228"/>
      <c r="Z650" s="228"/>
      <c r="AA650" s="228"/>
      <c r="AB650" s="228"/>
    </row>
    <row r="651" spans="1:29" ht="26.25" customHeight="1">
      <c r="A651" s="170" t="s">
        <v>6</v>
      </c>
      <c r="B651" s="171"/>
      <c r="C651" s="171"/>
      <c r="D651" s="171"/>
      <c r="E651" s="172"/>
      <c r="F651" s="176"/>
      <c r="G651" s="177"/>
      <c r="H651" s="177"/>
      <c r="I651" s="177"/>
      <c r="J651" s="177"/>
      <c r="K651" s="177"/>
      <c r="L651" s="177"/>
      <c r="M651" s="177"/>
      <c r="N651" s="177"/>
      <c r="O651" s="177"/>
      <c r="P651" s="177"/>
      <c r="Q651" s="177"/>
      <c r="R651" s="178"/>
      <c r="S651" s="177"/>
      <c r="T651" s="177"/>
      <c r="U651" s="177"/>
      <c r="V651" s="177"/>
      <c r="W651" s="177"/>
      <c r="X651" s="177"/>
      <c r="Y651" s="177"/>
      <c r="Z651" s="177"/>
      <c r="AA651" s="177"/>
      <c r="AB651" s="179"/>
    </row>
    <row r="652" spans="1:29" ht="26.25" customHeight="1" thickBot="1">
      <c r="A652" s="173"/>
      <c r="B652" s="174"/>
      <c r="C652" s="174"/>
      <c r="D652" s="174"/>
      <c r="E652" s="175"/>
      <c r="F652" s="180"/>
      <c r="G652" s="181"/>
      <c r="H652" s="181"/>
      <c r="I652" s="181"/>
      <c r="J652" s="181"/>
      <c r="K652" s="181"/>
      <c r="L652" s="181"/>
      <c r="M652" s="181"/>
      <c r="N652" s="181"/>
      <c r="O652" s="181"/>
      <c r="P652" s="181"/>
      <c r="Q652" s="181"/>
      <c r="R652" s="182"/>
      <c r="S652" s="181"/>
      <c r="T652" s="181"/>
      <c r="U652" s="181"/>
      <c r="V652" s="181"/>
      <c r="W652" s="181"/>
      <c r="X652" s="181"/>
      <c r="Y652" s="181"/>
      <c r="Z652" s="181"/>
      <c r="AA652" s="181"/>
      <c r="AB652" s="183"/>
    </row>
    <row r="653" spans="1:29" ht="26.25" customHeight="1" thickTop="1">
      <c r="A653" s="154" t="s">
        <v>7</v>
      </c>
      <c r="B653" s="155"/>
      <c r="C653" s="155"/>
      <c r="D653" s="155"/>
      <c r="E653" s="155"/>
      <c r="F653" s="155"/>
      <c r="G653" s="155"/>
      <c r="H653" s="155"/>
      <c r="I653" s="155"/>
      <c r="J653" s="155"/>
      <c r="K653" s="155"/>
      <c r="L653" s="156"/>
      <c r="M653" s="12">
        <v>1</v>
      </c>
      <c r="N653" s="188"/>
      <c r="O653" s="188"/>
      <c r="P653" s="188"/>
      <c r="Q653" s="188"/>
      <c r="R653" s="188"/>
      <c r="S653" s="188"/>
      <c r="T653" s="189"/>
      <c r="U653" s="17">
        <v>3</v>
      </c>
      <c r="V653" s="192"/>
      <c r="W653" s="192"/>
      <c r="X653" s="192"/>
      <c r="Y653" s="192"/>
      <c r="Z653" s="192"/>
      <c r="AA653" s="192"/>
      <c r="AB653" s="193"/>
    </row>
    <row r="654" spans="1:29" ht="26.25" customHeight="1" thickBot="1">
      <c r="A654" s="160" t="s">
        <v>18</v>
      </c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2"/>
      <c r="M654" s="3">
        <v>2</v>
      </c>
      <c r="N654" s="190"/>
      <c r="O654" s="190"/>
      <c r="P654" s="190"/>
      <c r="Q654" s="190"/>
      <c r="R654" s="190"/>
      <c r="S654" s="190"/>
      <c r="T654" s="191"/>
      <c r="U654" s="3">
        <v>4</v>
      </c>
      <c r="V654" s="181"/>
      <c r="W654" s="181"/>
      <c r="X654" s="181"/>
      <c r="Y654" s="181"/>
      <c r="Z654" s="181"/>
      <c r="AA654" s="181"/>
      <c r="AB654" s="183"/>
    </row>
    <row r="655" spans="1:29" ht="26.25" customHeight="1" thickTop="1">
      <c r="A655" s="137" t="s">
        <v>16</v>
      </c>
      <c r="B655" s="138"/>
      <c r="C655" s="138"/>
      <c r="D655" s="138"/>
      <c r="E655" s="139"/>
      <c r="F655" s="5" t="s">
        <v>8</v>
      </c>
      <c r="G655" s="147" t="s">
        <v>141</v>
      </c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1"/>
      <c r="W655" s="148" t="s">
        <v>28</v>
      </c>
      <c r="X655" s="149"/>
      <c r="Y655" s="150"/>
      <c r="Z655" s="151" t="s">
        <v>25</v>
      </c>
      <c r="AA655" s="151"/>
      <c r="AB655" s="152"/>
    </row>
    <row r="656" spans="1:29" ht="26.25" customHeight="1">
      <c r="A656" s="142" t="s">
        <v>10</v>
      </c>
      <c r="B656" s="143"/>
      <c r="C656" s="143"/>
      <c r="D656" s="143"/>
      <c r="E656" s="153"/>
      <c r="F656" s="6">
        <v>1</v>
      </c>
      <c r="G656" s="194"/>
      <c r="H656" s="195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8"/>
      <c r="W656" s="46" t="str">
        <f>IF(I656="","",VLOOKUP(I656,'リスト1(PC入力用)'!$C$2:$E$169,2,FALSE))</f>
        <v/>
      </c>
      <c r="X656" s="47" t="str">
        <f>IF(I656="","",VLOOKUP(I656,'リスト1(PC入力用)'!$C$2:$E$169,3,FALSE))</f>
        <v/>
      </c>
      <c r="Y656" s="22" t="str">
        <f>IF(X656="","",W656+X656)</f>
        <v/>
      </c>
      <c r="Z656" s="201" t="str">
        <f>IF(Y656="","",_xlfn.IFS(Y656=2,"対策の必要なし",Y656=3,"現時点では必要なし",Y656=4,"何らかの対策が必要",Y656=5,"優先的な対策が必要",Y656=6,"即座に対策が必要"))</f>
        <v/>
      </c>
      <c r="AA656" s="202"/>
      <c r="AB656" s="203"/>
    </row>
    <row r="657" spans="1:28" ht="26.25" customHeight="1">
      <c r="A657" s="115" t="s">
        <v>19</v>
      </c>
      <c r="B657" s="116"/>
      <c r="C657" s="116"/>
      <c r="D657" s="116"/>
      <c r="E657" s="135"/>
      <c r="F657" s="6">
        <v>2</v>
      </c>
      <c r="G657" s="194"/>
      <c r="H657" s="195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8"/>
      <c r="W657" s="46" t="str">
        <f>IF(I657="","",VLOOKUP(I657,'リスト1(PC入力用)'!$C$2:$E$169,2,FALSE))</f>
        <v/>
      </c>
      <c r="X657" s="47" t="str">
        <f>IF(I657="","",VLOOKUP(I657,'リスト1(PC入力用)'!$C$2:$E$169,3,FALSE))</f>
        <v/>
      </c>
      <c r="Y657" s="22" t="str">
        <f>IF(X657="","",W657+X657)</f>
        <v/>
      </c>
      <c r="Z657" s="201" t="str">
        <f t="shared" ref="Z657:Z658" si="27">IF(Y657="","",_xlfn.IFS(Y657=2,"対策の必要なし",Y657=3,"現時点では必要なし",Y657=4,"何らかの対策が必要",Y657=5,"優先的な対策が必要",Y657=6,"即座に対策が必要"))</f>
        <v/>
      </c>
      <c r="AA657" s="202"/>
      <c r="AB657" s="203"/>
    </row>
    <row r="658" spans="1:28" ht="26.25" customHeight="1" thickBot="1">
      <c r="A658" s="117"/>
      <c r="B658" s="118"/>
      <c r="C658" s="118"/>
      <c r="D658" s="118"/>
      <c r="E658" s="136"/>
      <c r="F658" s="7">
        <v>3</v>
      </c>
      <c r="G658" s="182"/>
      <c r="H658" s="196"/>
      <c r="I658" s="199"/>
      <c r="J658" s="199"/>
      <c r="K658" s="199"/>
      <c r="L658" s="199"/>
      <c r="M658" s="199"/>
      <c r="N658" s="199"/>
      <c r="O658" s="199"/>
      <c r="P658" s="199"/>
      <c r="Q658" s="199"/>
      <c r="R658" s="199"/>
      <c r="S658" s="199"/>
      <c r="T658" s="199"/>
      <c r="U658" s="199"/>
      <c r="V658" s="200"/>
      <c r="W658" s="46" t="str">
        <f>IF(I658="","",VLOOKUP(I658,'リスト1(PC入力用)'!$C$2:$E$169,2,FALSE))</f>
        <v/>
      </c>
      <c r="X658" s="47" t="str">
        <f>IF(I658="","",VLOOKUP(I658,'リスト1(PC入力用)'!$C$2:$E$169,3,FALSE))</f>
        <v/>
      </c>
      <c r="Y658" s="23" t="str">
        <f>IF(X658="","",W658+X658)</f>
        <v/>
      </c>
      <c r="Z658" s="201" t="str">
        <f t="shared" si="27"/>
        <v/>
      </c>
      <c r="AA658" s="202"/>
      <c r="AB658" s="203"/>
    </row>
    <row r="659" spans="1:28" ht="26.25" customHeight="1" thickTop="1">
      <c r="A659" s="137" t="s">
        <v>17</v>
      </c>
      <c r="B659" s="138"/>
      <c r="C659" s="138"/>
      <c r="D659" s="138"/>
      <c r="E659" s="139"/>
      <c r="F659" s="8" t="s">
        <v>8</v>
      </c>
      <c r="G659" s="11" t="s">
        <v>30</v>
      </c>
      <c r="H659" s="225" t="s">
        <v>23</v>
      </c>
      <c r="I659" s="226"/>
      <c r="J659" s="226"/>
      <c r="K659" s="147" t="s">
        <v>24</v>
      </c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  <c r="AA659" s="140"/>
      <c r="AB659" s="141"/>
    </row>
    <row r="660" spans="1:28" ht="26.25" customHeight="1">
      <c r="A660" s="142" t="s">
        <v>33</v>
      </c>
      <c r="B660" s="143"/>
      <c r="C660" s="143"/>
      <c r="D660" s="143"/>
      <c r="E660" s="143"/>
      <c r="F660" s="9"/>
      <c r="G660" s="34" t="str">
        <f>IF(F660="","",VLOOKUP(F660,F656:Y658,20,FALSE))</f>
        <v/>
      </c>
      <c r="H660" s="219" t="str">
        <f>IF(F660="","",VLOOKUP(F660,F656:AB658,21,FALSE))</f>
        <v/>
      </c>
      <c r="I660" s="220"/>
      <c r="J660" s="221"/>
      <c r="K660" s="194"/>
      <c r="L660" s="195"/>
      <c r="M660" s="186"/>
      <c r="N660" s="184"/>
      <c r="O660" s="184"/>
      <c r="P660" s="184"/>
      <c r="Q660" s="184"/>
      <c r="R660" s="184"/>
      <c r="S660" s="184"/>
      <c r="T660" s="187"/>
      <c r="U660" s="184"/>
      <c r="V660" s="184"/>
      <c r="W660" s="184"/>
      <c r="X660" s="184"/>
      <c r="Y660" s="184"/>
      <c r="Z660" s="184"/>
      <c r="AA660" s="184"/>
      <c r="AB660" s="185"/>
    </row>
    <row r="661" spans="1:28" ht="26.25" customHeight="1">
      <c r="A661" s="115" t="s">
        <v>31</v>
      </c>
      <c r="B661" s="116"/>
      <c r="C661" s="116"/>
      <c r="D661" s="116"/>
      <c r="E661" s="116"/>
      <c r="F661" s="9"/>
      <c r="G661" s="34" t="str">
        <f>IF(F661="","",VLOOKUP(F661,F656:Y658,20,FALSE))</f>
        <v/>
      </c>
      <c r="H661" s="219" t="str">
        <f>IF(F661="","",VLOOKUP(F661,F656:AB658,21,FALSE))</f>
        <v/>
      </c>
      <c r="I661" s="220"/>
      <c r="J661" s="221"/>
      <c r="K661" s="194"/>
      <c r="L661" s="195"/>
      <c r="M661" s="186"/>
      <c r="N661" s="184"/>
      <c r="O661" s="184"/>
      <c r="P661" s="184"/>
      <c r="Q661" s="184"/>
      <c r="R661" s="184"/>
      <c r="S661" s="184"/>
      <c r="T661" s="187"/>
      <c r="U661" s="184"/>
      <c r="V661" s="184"/>
      <c r="W661" s="184"/>
      <c r="X661" s="184"/>
      <c r="Y661" s="184"/>
      <c r="Z661" s="184"/>
      <c r="AA661" s="184"/>
      <c r="AB661" s="185"/>
    </row>
    <row r="662" spans="1:28" ht="26.25" customHeight="1" thickBot="1">
      <c r="A662" s="117"/>
      <c r="B662" s="118"/>
      <c r="C662" s="118"/>
      <c r="D662" s="118"/>
      <c r="E662" s="118"/>
      <c r="F662" s="10"/>
      <c r="G662" s="34" t="str">
        <f>IF(F662="","",VLOOKUP(F662,F656:Y658,20,FALSE))</f>
        <v/>
      </c>
      <c r="H662" s="222" t="str">
        <f>IF(F662="","",VLOOKUP(F662,F656:AB658,21,FALSE))</f>
        <v/>
      </c>
      <c r="I662" s="223"/>
      <c r="J662" s="224"/>
      <c r="K662" s="182"/>
      <c r="L662" s="196"/>
      <c r="M662" s="204"/>
      <c r="N662" s="181"/>
      <c r="O662" s="181"/>
      <c r="P662" s="181"/>
      <c r="Q662" s="181"/>
      <c r="R662" s="181"/>
      <c r="S662" s="181"/>
      <c r="T662" s="205"/>
      <c r="U662" s="184"/>
      <c r="V662" s="184"/>
      <c r="W662" s="184"/>
      <c r="X662" s="184"/>
      <c r="Y662" s="184"/>
      <c r="Z662" s="184"/>
      <c r="AA662" s="184"/>
      <c r="AB662" s="185"/>
    </row>
    <row r="663" spans="1:28" ht="26.25" customHeight="1" thickTop="1">
      <c r="A663" s="123" t="s">
        <v>13</v>
      </c>
      <c r="B663" s="124"/>
      <c r="C663" s="124"/>
      <c r="D663" s="124"/>
      <c r="E663" s="124"/>
      <c r="F663" s="229"/>
      <c r="G663" s="230"/>
      <c r="H663" s="230"/>
      <c r="I663" s="230"/>
      <c r="J663" s="230"/>
      <c r="K663" s="230"/>
      <c r="L663" s="230"/>
      <c r="M663" s="230"/>
      <c r="N663" s="230"/>
      <c r="O663" s="230"/>
      <c r="P663" s="230"/>
      <c r="Q663" s="230"/>
      <c r="R663" s="230"/>
      <c r="S663" s="230"/>
      <c r="T663" s="230"/>
      <c r="U663" s="230"/>
      <c r="V663" s="230"/>
      <c r="W663" s="230"/>
      <c r="X663" s="230"/>
      <c r="Y663" s="131" t="s">
        <v>35</v>
      </c>
      <c r="Z663" s="131"/>
      <c r="AA663" s="131"/>
      <c r="AB663" s="132"/>
    </row>
    <row r="664" spans="1:28" ht="26.25" customHeight="1" thickBot="1">
      <c r="A664" s="125"/>
      <c r="B664" s="126"/>
      <c r="C664" s="126"/>
      <c r="D664" s="126"/>
      <c r="E664" s="126"/>
      <c r="F664" s="231"/>
      <c r="G664" s="232"/>
      <c r="H664" s="232"/>
      <c r="I664" s="232"/>
      <c r="J664" s="232"/>
      <c r="K664" s="232"/>
      <c r="L664" s="232"/>
      <c r="M664" s="232"/>
      <c r="N664" s="232"/>
      <c r="O664" s="232"/>
      <c r="P664" s="232"/>
      <c r="Q664" s="232"/>
      <c r="R664" s="232"/>
      <c r="S664" s="232"/>
      <c r="T664" s="232"/>
      <c r="U664" s="232"/>
      <c r="V664" s="232"/>
      <c r="W664" s="232"/>
      <c r="X664" s="232"/>
      <c r="Y664" s="133"/>
      <c r="Z664" s="133"/>
      <c r="AA664" s="133"/>
      <c r="AB664" s="134"/>
    </row>
    <row r="665" spans="1:28" ht="26.25" customHeight="1" thickTop="1">
      <c r="A665" s="101" t="s">
        <v>11</v>
      </c>
      <c r="B665" s="208" t="str">
        <f>IF(B641="","",B641)</f>
        <v/>
      </c>
      <c r="C665" s="209"/>
      <c r="D665" s="209"/>
      <c r="E665" s="210"/>
      <c r="F665" s="112" t="s">
        <v>12</v>
      </c>
      <c r="G665" s="14" t="s">
        <v>14</v>
      </c>
      <c r="H665" s="15">
        <v>2</v>
      </c>
      <c r="I665" s="13">
        <v>3</v>
      </c>
      <c r="J665" s="15">
        <v>4</v>
      </c>
      <c r="K665" s="15">
        <v>5</v>
      </c>
      <c r="L665" s="16">
        <v>6</v>
      </c>
      <c r="M665" s="16">
        <v>7</v>
      </c>
      <c r="N665" s="16">
        <v>8</v>
      </c>
      <c r="O665" s="16">
        <v>9</v>
      </c>
      <c r="P665" s="16">
        <v>10</v>
      </c>
      <c r="Q665" s="15">
        <v>11</v>
      </c>
      <c r="R665" s="16">
        <v>12</v>
      </c>
      <c r="S665" s="16">
        <v>13</v>
      </c>
      <c r="T665" s="16">
        <v>14</v>
      </c>
      <c r="U665" s="16">
        <v>15</v>
      </c>
      <c r="V665" s="16">
        <v>16</v>
      </c>
      <c r="W665" s="16">
        <v>17</v>
      </c>
      <c r="X665" s="16">
        <v>18</v>
      </c>
      <c r="Y665" s="16">
        <v>19</v>
      </c>
      <c r="Z665" s="18">
        <v>20</v>
      </c>
      <c r="AA665" s="86"/>
      <c r="AB665" s="87"/>
    </row>
    <row r="666" spans="1:28" ht="26.25" customHeight="1">
      <c r="A666" s="101"/>
      <c r="B666" s="211"/>
      <c r="C666" s="212"/>
      <c r="D666" s="212"/>
      <c r="E666" s="213"/>
      <c r="F666" s="113"/>
      <c r="G666" s="217"/>
      <c r="H666" s="217"/>
      <c r="I666" s="217"/>
      <c r="J666" s="217"/>
      <c r="K666" s="217"/>
      <c r="L666" s="217"/>
      <c r="M666" s="217"/>
      <c r="N666" s="217"/>
      <c r="O666" s="217"/>
      <c r="P666" s="217"/>
      <c r="Q666" s="217"/>
      <c r="R666" s="217"/>
      <c r="S666" s="217"/>
      <c r="T666" s="217"/>
      <c r="U666" s="217"/>
      <c r="V666" s="217"/>
      <c r="W666" s="217"/>
      <c r="X666" s="217"/>
      <c r="Y666" s="217"/>
      <c r="Z666" s="217"/>
      <c r="AA666" s="88"/>
      <c r="AB666" s="89"/>
    </row>
    <row r="667" spans="1:28" ht="26.25" customHeight="1">
      <c r="A667" s="101"/>
      <c r="B667" s="211"/>
      <c r="C667" s="212"/>
      <c r="D667" s="212"/>
      <c r="E667" s="213"/>
      <c r="F667" s="113"/>
      <c r="G667" s="217"/>
      <c r="H667" s="217"/>
      <c r="I667" s="217"/>
      <c r="J667" s="217"/>
      <c r="K667" s="217"/>
      <c r="L667" s="217"/>
      <c r="M667" s="217"/>
      <c r="N667" s="217"/>
      <c r="O667" s="217"/>
      <c r="P667" s="217"/>
      <c r="Q667" s="217"/>
      <c r="R667" s="217"/>
      <c r="S667" s="217"/>
      <c r="T667" s="217"/>
      <c r="U667" s="217"/>
      <c r="V667" s="217"/>
      <c r="W667" s="217"/>
      <c r="X667" s="217"/>
      <c r="Y667" s="217"/>
      <c r="Z667" s="217"/>
      <c r="AA667" s="88"/>
      <c r="AB667" s="89"/>
    </row>
    <row r="668" spans="1:28" ht="26.25" customHeight="1">
      <c r="A668" s="102"/>
      <c r="B668" s="214"/>
      <c r="C668" s="215"/>
      <c r="D668" s="215"/>
      <c r="E668" s="216"/>
      <c r="F668" s="114"/>
      <c r="G668" s="218"/>
      <c r="H668" s="218"/>
      <c r="I668" s="218"/>
      <c r="J668" s="218"/>
      <c r="K668" s="218"/>
      <c r="L668" s="218"/>
      <c r="M668" s="218"/>
      <c r="N668" s="218"/>
      <c r="O668" s="218"/>
      <c r="P668" s="218"/>
      <c r="Q668" s="218"/>
      <c r="R668" s="218"/>
      <c r="S668" s="218"/>
      <c r="T668" s="218"/>
      <c r="U668" s="218"/>
      <c r="V668" s="218"/>
      <c r="W668" s="218"/>
      <c r="X668" s="218"/>
      <c r="Y668" s="218"/>
      <c r="Z668" s="218"/>
      <c r="AA668" s="90"/>
      <c r="AB668" s="91"/>
    </row>
    <row r="669" spans="1:28" ht="26.25" customHeight="1">
      <c r="A669" s="28"/>
      <c r="B669" s="29"/>
      <c r="C669" s="29"/>
      <c r="D669" s="29"/>
      <c r="E669" s="29"/>
      <c r="F669" s="28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27"/>
      <c r="Z669" s="27"/>
      <c r="AA669" s="26"/>
      <c r="AB669" s="26"/>
    </row>
    <row r="670" spans="1:28" ht="26.25" customHeight="1">
      <c r="A670" s="92" t="s">
        <v>9</v>
      </c>
      <c r="B670" s="93"/>
      <c r="C670" s="64" t="s">
        <v>21</v>
      </c>
      <c r="D670" s="64"/>
      <c r="E670" s="64"/>
      <c r="F670" s="64"/>
      <c r="G670" s="98"/>
      <c r="H670" s="61" t="s">
        <v>15</v>
      </c>
      <c r="I670" s="61"/>
      <c r="J670" s="64" t="s">
        <v>20</v>
      </c>
      <c r="K670" s="64"/>
      <c r="L670" s="64"/>
      <c r="M670" s="64"/>
      <c r="N670" s="64"/>
      <c r="O670" s="98"/>
      <c r="P670" s="61" t="s">
        <v>29</v>
      </c>
      <c r="Q670" s="61"/>
      <c r="R670" s="61"/>
      <c r="S670" s="61"/>
      <c r="T670" s="64" t="s">
        <v>26</v>
      </c>
      <c r="U670" s="64"/>
      <c r="V670" s="64"/>
      <c r="W670" s="67" t="s">
        <v>23</v>
      </c>
      <c r="X670" s="68"/>
      <c r="Y670" s="73" t="s">
        <v>34</v>
      </c>
      <c r="Z670" s="73"/>
      <c r="AA670" s="73"/>
      <c r="AB670" s="74"/>
    </row>
    <row r="671" spans="1:28" ht="26.25" customHeight="1">
      <c r="A671" s="94"/>
      <c r="B671" s="95"/>
      <c r="C671" s="65"/>
      <c r="D671" s="65"/>
      <c r="E671" s="65"/>
      <c r="F671" s="65"/>
      <c r="G671" s="99"/>
      <c r="H671" s="62"/>
      <c r="I671" s="62"/>
      <c r="J671" s="65"/>
      <c r="K671" s="65"/>
      <c r="L671" s="65"/>
      <c r="M671" s="65"/>
      <c r="N671" s="65"/>
      <c r="O671" s="99"/>
      <c r="P671" s="62"/>
      <c r="Q671" s="62"/>
      <c r="R671" s="62"/>
      <c r="S671" s="62"/>
      <c r="T671" s="65"/>
      <c r="U671" s="65"/>
      <c r="V671" s="65"/>
      <c r="W671" s="69"/>
      <c r="X671" s="70"/>
      <c r="Y671" s="75"/>
      <c r="Z671" s="75"/>
      <c r="AA671" s="75"/>
      <c r="AB671" s="76"/>
    </row>
    <row r="672" spans="1:28" ht="26.25" customHeight="1">
      <c r="A672" s="96"/>
      <c r="B672" s="97"/>
      <c r="C672" s="66"/>
      <c r="D672" s="66"/>
      <c r="E672" s="66"/>
      <c r="F672" s="66"/>
      <c r="G672" s="100"/>
      <c r="H672" s="63"/>
      <c r="I672" s="63"/>
      <c r="J672" s="66"/>
      <c r="K672" s="66"/>
      <c r="L672" s="66"/>
      <c r="M672" s="66"/>
      <c r="N672" s="66"/>
      <c r="O672" s="100"/>
      <c r="P672" s="63"/>
      <c r="Q672" s="63"/>
      <c r="R672" s="63"/>
      <c r="S672" s="63"/>
      <c r="T672" s="66"/>
      <c r="U672" s="66"/>
      <c r="V672" s="66"/>
      <c r="W672" s="71"/>
      <c r="X672" s="72"/>
      <c r="Y672" s="77"/>
      <c r="Z672" s="77"/>
      <c r="AA672" s="77"/>
      <c r="AB672" s="78"/>
    </row>
    <row r="673" spans="1:29" ht="26.25" customHeight="1">
      <c r="A673" s="165" t="s">
        <v>22</v>
      </c>
      <c r="B673" s="165"/>
      <c r="C673" s="165"/>
      <c r="D673" s="165"/>
      <c r="E673" s="165"/>
      <c r="F673" s="165"/>
      <c r="G673" s="165"/>
      <c r="H673" s="165"/>
      <c r="I673" s="165"/>
      <c r="J673" s="165"/>
      <c r="K673" s="165"/>
      <c r="L673" s="165"/>
      <c r="M673" s="1"/>
      <c r="N673" s="1"/>
      <c r="O673" s="1"/>
      <c r="P673" s="2"/>
      <c r="T673" s="227" t="str">
        <f>IF(T649="","",T649+1)</f>
        <v/>
      </c>
      <c r="U673" s="227"/>
      <c r="V673" s="227"/>
      <c r="W673" s="227"/>
      <c r="X673" s="227"/>
      <c r="Y673" s="227"/>
      <c r="Z673" s="227"/>
      <c r="AA673" s="207" t="str">
        <f>IF(T673="","",T673)</f>
        <v/>
      </c>
      <c r="AB673" s="207"/>
      <c r="AC673" s="21"/>
    </row>
    <row r="674" spans="1:29" ht="26.25" customHeight="1">
      <c r="A674" s="166"/>
      <c r="B674" s="166"/>
      <c r="C674" s="166"/>
      <c r="D674" s="166"/>
      <c r="E674" s="166"/>
      <c r="F674" s="167"/>
      <c r="G674" s="167"/>
      <c r="H674" s="167"/>
      <c r="I674" s="167"/>
      <c r="J674" s="167"/>
      <c r="K674" s="167"/>
      <c r="L674" s="167"/>
      <c r="M674" s="168" t="s">
        <v>5</v>
      </c>
      <c r="N674" s="168"/>
      <c r="O674" s="228" t="str">
        <f>IF(O650="","",O650)</f>
        <v/>
      </c>
      <c r="P674" s="228"/>
      <c r="Q674" s="228"/>
      <c r="R674" s="228"/>
      <c r="S674" s="228"/>
      <c r="T674" s="228"/>
      <c r="U674" s="228"/>
      <c r="V674" s="228"/>
      <c r="W674" s="228"/>
      <c r="X674" s="228"/>
      <c r="Y674" s="228"/>
      <c r="Z674" s="228"/>
      <c r="AA674" s="228"/>
      <c r="AB674" s="228"/>
    </row>
    <row r="675" spans="1:29" ht="26.25" customHeight="1">
      <c r="A675" s="170" t="s">
        <v>6</v>
      </c>
      <c r="B675" s="171"/>
      <c r="C675" s="171"/>
      <c r="D675" s="171"/>
      <c r="E675" s="172"/>
      <c r="F675" s="176"/>
      <c r="G675" s="177"/>
      <c r="H675" s="177"/>
      <c r="I675" s="177"/>
      <c r="J675" s="177"/>
      <c r="K675" s="177"/>
      <c r="L675" s="177"/>
      <c r="M675" s="177"/>
      <c r="N675" s="177"/>
      <c r="O675" s="177"/>
      <c r="P675" s="177"/>
      <c r="Q675" s="177"/>
      <c r="R675" s="178"/>
      <c r="S675" s="177"/>
      <c r="T675" s="177"/>
      <c r="U675" s="177"/>
      <c r="V675" s="177"/>
      <c r="W675" s="177"/>
      <c r="X675" s="177"/>
      <c r="Y675" s="177"/>
      <c r="Z675" s="177"/>
      <c r="AA675" s="177"/>
      <c r="AB675" s="179"/>
    </row>
    <row r="676" spans="1:29" ht="26.25" customHeight="1" thickBot="1">
      <c r="A676" s="173"/>
      <c r="B676" s="174"/>
      <c r="C676" s="174"/>
      <c r="D676" s="174"/>
      <c r="E676" s="175"/>
      <c r="F676" s="180"/>
      <c r="G676" s="181"/>
      <c r="H676" s="181"/>
      <c r="I676" s="181"/>
      <c r="J676" s="181"/>
      <c r="K676" s="181"/>
      <c r="L676" s="181"/>
      <c r="M676" s="181"/>
      <c r="N676" s="181"/>
      <c r="O676" s="181"/>
      <c r="P676" s="181"/>
      <c r="Q676" s="181"/>
      <c r="R676" s="182"/>
      <c r="S676" s="181"/>
      <c r="T676" s="181"/>
      <c r="U676" s="181"/>
      <c r="V676" s="181"/>
      <c r="W676" s="181"/>
      <c r="X676" s="181"/>
      <c r="Y676" s="181"/>
      <c r="Z676" s="181"/>
      <c r="AA676" s="181"/>
      <c r="AB676" s="183"/>
    </row>
    <row r="677" spans="1:29" ht="26.25" customHeight="1" thickTop="1">
      <c r="A677" s="154" t="s">
        <v>7</v>
      </c>
      <c r="B677" s="155"/>
      <c r="C677" s="155"/>
      <c r="D677" s="155"/>
      <c r="E677" s="155"/>
      <c r="F677" s="155"/>
      <c r="G677" s="155"/>
      <c r="H677" s="155"/>
      <c r="I677" s="155"/>
      <c r="J677" s="155"/>
      <c r="K677" s="155"/>
      <c r="L677" s="156"/>
      <c r="M677" s="12">
        <v>1</v>
      </c>
      <c r="N677" s="188"/>
      <c r="O677" s="188"/>
      <c r="P677" s="188"/>
      <c r="Q677" s="188"/>
      <c r="R677" s="188"/>
      <c r="S677" s="188"/>
      <c r="T677" s="189"/>
      <c r="U677" s="17">
        <v>3</v>
      </c>
      <c r="V677" s="192"/>
      <c r="W677" s="192"/>
      <c r="X677" s="192"/>
      <c r="Y677" s="192"/>
      <c r="Z677" s="192"/>
      <c r="AA677" s="192"/>
      <c r="AB677" s="193"/>
    </row>
    <row r="678" spans="1:29" ht="26.25" customHeight="1" thickBot="1">
      <c r="A678" s="160" t="s">
        <v>18</v>
      </c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2"/>
      <c r="M678" s="3">
        <v>2</v>
      </c>
      <c r="N678" s="190"/>
      <c r="O678" s="190"/>
      <c r="P678" s="190"/>
      <c r="Q678" s="190"/>
      <c r="R678" s="190"/>
      <c r="S678" s="190"/>
      <c r="T678" s="191"/>
      <c r="U678" s="3">
        <v>4</v>
      </c>
      <c r="V678" s="181"/>
      <c r="W678" s="181"/>
      <c r="X678" s="181"/>
      <c r="Y678" s="181"/>
      <c r="Z678" s="181"/>
      <c r="AA678" s="181"/>
      <c r="AB678" s="183"/>
    </row>
    <row r="679" spans="1:29" ht="26.25" customHeight="1" thickTop="1">
      <c r="A679" s="137" t="s">
        <v>16</v>
      </c>
      <c r="B679" s="138"/>
      <c r="C679" s="138"/>
      <c r="D679" s="138"/>
      <c r="E679" s="139"/>
      <c r="F679" s="5" t="s">
        <v>8</v>
      </c>
      <c r="G679" s="147" t="s">
        <v>141</v>
      </c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1"/>
      <c r="W679" s="148" t="s">
        <v>28</v>
      </c>
      <c r="X679" s="149"/>
      <c r="Y679" s="150"/>
      <c r="Z679" s="151" t="s">
        <v>25</v>
      </c>
      <c r="AA679" s="151"/>
      <c r="AB679" s="152"/>
    </row>
    <row r="680" spans="1:29" ht="26.25" customHeight="1">
      <c r="A680" s="142" t="s">
        <v>10</v>
      </c>
      <c r="B680" s="143"/>
      <c r="C680" s="143"/>
      <c r="D680" s="143"/>
      <c r="E680" s="153"/>
      <c r="F680" s="6">
        <v>1</v>
      </c>
      <c r="G680" s="194"/>
      <c r="H680" s="195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8"/>
      <c r="W680" s="46" t="str">
        <f>IF(I680="","",VLOOKUP(I680,'リスト1(PC入力用)'!$C$2:$E$169,2,FALSE))</f>
        <v/>
      </c>
      <c r="X680" s="47" t="str">
        <f>IF(I680="","",VLOOKUP(I680,'リスト1(PC入力用)'!$C$2:$E$169,3,FALSE))</f>
        <v/>
      </c>
      <c r="Y680" s="22" t="str">
        <f>IF(X680="","",W680+X680)</f>
        <v/>
      </c>
      <c r="Z680" s="201" t="str">
        <f>IF(Y680="","",_xlfn.IFS(Y680=2,"対策の必要なし",Y680=3,"現時点では必要なし",Y680=4,"何らかの対策が必要",Y680=5,"優先的な対策が必要",Y680=6,"即座に対策が必要"))</f>
        <v/>
      </c>
      <c r="AA680" s="202"/>
      <c r="AB680" s="203"/>
    </row>
    <row r="681" spans="1:29" ht="26.25" customHeight="1">
      <c r="A681" s="115" t="s">
        <v>19</v>
      </c>
      <c r="B681" s="116"/>
      <c r="C681" s="116"/>
      <c r="D681" s="116"/>
      <c r="E681" s="135"/>
      <c r="F681" s="6">
        <v>2</v>
      </c>
      <c r="G681" s="194"/>
      <c r="H681" s="195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8"/>
      <c r="W681" s="46" t="str">
        <f>IF(I681="","",VLOOKUP(I681,'リスト1(PC入力用)'!$C$2:$E$169,2,FALSE))</f>
        <v/>
      </c>
      <c r="X681" s="47" t="str">
        <f>IF(I681="","",VLOOKUP(I681,'リスト1(PC入力用)'!$C$2:$E$169,3,FALSE))</f>
        <v/>
      </c>
      <c r="Y681" s="22" t="str">
        <f>IF(X681="","",W681+X681)</f>
        <v/>
      </c>
      <c r="Z681" s="201" t="str">
        <f t="shared" ref="Z681:Z682" si="28">IF(Y681="","",_xlfn.IFS(Y681=2,"対策の必要なし",Y681=3,"現時点では必要なし",Y681=4,"何らかの対策が必要",Y681=5,"優先的な対策が必要",Y681=6,"即座に対策が必要"))</f>
        <v/>
      </c>
      <c r="AA681" s="202"/>
      <c r="AB681" s="203"/>
    </row>
    <row r="682" spans="1:29" ht="26.25" customHeight="1" thickBot="1">
      <c r="A682" s="117"/>
      <c r="B682" s="118"/>
      <c r="C682" s="118"/>
      <c r="D682" s="118"/>
      <c r="E682" s="136"/>
      <c r="F682" s="7">
        <v>3</v>
      </c>
      <c r="G682" s="182"/>
      <c r="H682" s="196"/>
      <c r="I682" s="199"/>
      <c r="J682" s="199"/>
      <c r="K682" s="199"/>
      <c r="L682" s="199"/>
      <c r="M682" s="199"/>
      <c r="N682" s="199"/>
      <c r="O682" s="199"/>
      <c r="P682" s="199"/>
      <c r="Q682" s="199"/>
      <c r="R682" s="199"/>
      <c r="S682" s="199"/>
      <c r="T682" s="199"/>
      <c r="U682" s="199"/>
      <c r="V682" s="200"/>
      <c r="W682" s="46" t="str">
        <f>IF(I682="","",VLOOKUP(I682,'リスト1(PC入力用)'!$C$2:$E$169,2,FALSE))</f>
        <v/>
      </c>
      <c r="X682" s="47" t="str">
        <f>IF(I682="","",VLOOKUP(I682,'リスト1(PC入力用)'!$C$2:$E$169,3,FALSE))</f>
        <v/>
      </c>
      <c r="Y682" s="23" t="str">
        <f>IF(X682="","",W682+X682)</f>
        <v/>
      </c>
      <c r="Z682" s="201" t="str">
        <f t="shared" si="28"/>
        <v/>
      </c>
      <c r="AA682" s="202"/>
      <c r="AB682" s="203"/>
    </row>
    <row r="683" spans="1:29" ht="26.25" customHeight="1" thickTop="1">
      <c r="A683" s="137" t="s">
        <v>17</v>
      </c>
      <c r="B683" s="138"/>
      <c r="C683" s="138"/>
      <c r="D683" s="138"/>
      <c r="E683" s="139"/>
      <c r="F683" s="8" t="s">
        <v>8</v>
      </c>
      <c r="G683" s="11" t="s">
        <v>30</v>
      </c>
      <c r="H683" s="225" t="s">
        <v>23</v>
      </c>
      <c r="I683" s="226"/>
      <c r="J683" s="226"/>
      <c r="K683" s="147" t="s">
        <v>24</v>
      </c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  <c r="AA683" s="140"/>
      <c r="AB683" s="141"/>
    </row>
    <row r="684" spans="1:29" ht="26.25" customHeight="1">
      <c r="A684" s="142" t="s">
        <v>33</v>
      </c>
      <c r="B684" s="143"/>
      <c r="C684" s="143"/>
      <c r="D684" s="143"/>
      <c r="E684" s="143"/>
      <c r="F684" s="9"/>
      <c r="G684" s="34" t="str">
        <f>IF(F684="","",VLOOKUP(F684,F680:Y682,20,FALSE))</f>
        <v/>
      </c>
      <c r="H684" s="219" t="str">
        <f>IF(F684="","",VLOOKUP(F684,F680:AB682,21,FALSE))</f>
        <v/>
      </c>
      <c r="I684" s="220"/>
      <c r="J684" s="221"/>
      <c r="K684" s="194"/>
      <c r="L684" s="195"/>
      <c r="M684" s="186"/>
      <c r="N684" s="184"/>
      <c r="O684" s="184"/>
      <c r="P684" s="184"/>
      <c r="Q684" s="184"/>
      <c r="R684" s="184"/>
      <c r="S684" s="184"/>
      <c r="T684" s="187"/>
      <c r="U684" s="184"/>
      <c r="V684" s="184"/>
      <c r="W684" s="184"/>
      <c r="X684" s="184"/>
      <c r="Y684" s="184"/>
      <c r="Z684" s="184"/>
      <c r="AA684" s="184"/>
      <c r="AB684" s="185"/>
    </row>
    <row r="685" spans="1:29" ht="26.25" customHeight="1">
      <c r="A685" s="115" t="s">
        <v>31</v>
      </c>
      <c r="B685" s="116"/>
      <c r="C685" s="116"/>
      <c r="D685" s="116"/>
      <c r="E685" s="116"/>
      <c r="F685" s="9"/>
      <c r="G685" s="34" t="str">
        <f>IF(F685="","",VLOOKUP(F685,F680:Y682,20,FALSE))</f>
        <v/>
      </c>
      <c r="H685" s="219" t="str">
        <f>IF(F685="","",VLOOKUP(F685,F680:AB682,21,FALSE))</f>
        <v/>
      </c>
      <c r="I685" s="220"/>
      <c r="J685" s="221"/>
      <c r="K685" s="194"/>
      <c r="L685" s="195"/>
      <c r="M685" s="186"/>
      <c r="N685" s="184"/>
      <c r="O685" s="184"/>
      <c r="P685" s="184"/>
      <c r="Q685" s="184"/>
      <c r="R685" s="184"/>
      <c r="S685" s="184"/>
      <c r="T685" s="187"/>
      <c r="U685" s="184"/>
      <c r="V685" s="184"/>
      <c r="W685" s="184"/>
      <c r="X685" s="184"/>
      <c r="Y685" s="184"/>
      <c r="Z685" s="184"/>
      <c r="AA685" s="184"/>
      <c r="AB685" s="185"/>
    </row>
    <row r="686" spans="1:29" ht="26.25" customHeight="1" thickBot="1">
      <c r="A686" s="117"/>
      <c r="B686" s="118"/>
      <c r="C686" s="118"/>
      <c r="D686" s="118"/>
      <c r="E686" s="118"/>
      <c r="F686" s="10"/>
      <c r="G686" s="34" t="str">
        <f>IF(F686="","",VLOOKUP(F686,F680:Y682,20,FALSE))</f>
        <v/>
      </c>
      <c r="H686" s="222" t="str">
        <f>IF(F686="","",VLOOKUP(F686,F680:AB682,21,FALSE))</f>
        <v/>
      </c>
      <c r="I686" s="223"/>
      <c r="J686" s="224"/>
      <c r="K686" s="182"/>
      <c r="L686" s="196"/>
      <c r="M686" s="204"/>
      <c r="N686" s="181"/>
      <c r="O686" s="181"/>
      <c r="P686" s="181"/>
      <c r="Q686" s="181"/>
      <c r="R686" s="181"/>
      <c r="S686" s="181"/>
      <c r="T686" s="205"/>
      <c r="U686" s="184"/>
      <c r="V686" s="184"/>
      <c r="W686" s="184"/>
      <c r="X686" s="184"/>
      <c r="Y686" s="184"/>
      <c r="Z686" s="184"/>
      <c r="AA686" s="184"/>
      <c r="AB686" s="185"/>
    </row>
    <row r="687" spans="1:29" ht="26.25" customHeight="1" thickTop="1">
      <c r="A687" s="123" t="s">
        <v>13</v>
      </c>
      <c r="B687" s="124"/>
      <c r="C687" s="124"/>
      <c r="D687" s="124"/>
      <c r="E687" s="124"/>
      <c r="F687" s="229"/>
      <c r="G687" s="230"/>
      <c r="H687" s="230"/>
      <c r="I687" s="230"/>
      <c r="J687" s="230"/>
      <c r="K687" s="230"/>
      <c r="L687" s="230"/>
      <c r="M687" s="230"/>
      <c r="N687" s="230"/>
      <c r="O687" s="230"/>
      <c r="P687" s="230"/>
      <c r="Q687" s="230"/>
      <c r="R687" s="230"/>
      <c r="S687" s="230"/>
      <c r="T687" s="230"/>
      <c r="U687" s="230"/>
      <c r="V687" s="230"/>
      <c r="W687" s="230"/>
      <c r="X687" s="230"/>
      <c r="Y687" s="131" t="s">
        <v>35</v>
      </c>
      <c r="Z687" s="131"/>
      <c r="AA687" s="131"/>
      <c r="AB687" s="132"/>
    </row>
    <row r="688" spans="1:29" ht="26.25" customHeight="1" thickBot="1">
      <c r="A688" s="125"/>
      <c r="B688" s="126"/>
      <c r="C688" s="126"/>
      <c r="D688" s="126"/>
      <c r="E688" s="126"/>
      <c r="F688" s="231"/>
      <c r="G688" s="232"/>
      <c r="H688" s="232"/>
      <c r="I688" s="232"/>
      <c r="J688" s="232"/>
      <c r="K688" s="232"/>
      <c r="L688" s="232"/>
      <c r="M688" s="232"/>
      <c r="N688" s="232"/>
      <c r="O688" s="232"/>
      <c r="P688" s="232"/>
      <c r="Q688" s="232"/>
      <c r="R688" s="232"/>
      <c r="S688" s="232"/>
      <c r="T688" s="232"/>
      <c r="U688" s="232"/>
      <c r="V688" s="232"/>
      <c r="W688" s="232"/>
      <c r="X688" s="232"/>
      <c r="Y688" s="133"/>
      <c r="Z688" s="133"/>
      <c r="AA688" s="133"/>
      <c r="AB688" s="134"/>
    </row>
    <row r="689" spans="1:29" ht="26.25" customHeight="1" thickTop="1">
      <c r="A689" s="101" t="s">
        <v>11</v>
      </c>
      <c r="B689" s="208" t="str">
        <f>IF(B665="","",B665)</f>
        <v/>
      </c>
      <c r="C689" s="209"/>
      <c r="D689" s="209"/>
      <c r="E689" s="210"/>
      <c r="F689" s="112" t="s">
        <v>12</v>
      </c>
      <c r="G689" s="14" t="s">
        <v>14</v>
      </c>
      <c r="H689" s="15">
        <v>2</v>
      </c>
      <c r="I689" s="13">
        <v>3</v>
      </c>
      <c r="J689" s="15">
        <v>4</v>
      </c>
      <c r="K689" s="15">
        <v>5</v>
      </c>
      <c r="L689" s="16">
        <v>6</v>
      </c>
      <c r="M689" s="16">
        <v>7</v>
      </c>
      <c r="N689" s="16">
        <v>8</v>
      </c>
      <c r="O689" s="16">
        <v>9</v>
      </c>
      <c r="P689" s="16">
        <v>10</v>
      </c>
      <c r="Q689" s="15">
        <v>11</v>
      </c>
      <c r="R689" s="16">
        <v>12</v>
      </c>
      <c r="S689" s="16">
        <v>13</v>
      </c>
      <c r="T689" s="16">
        <v>14</v>
      </c>
      <c r="U689" s="16">
        <v>15</v>
      </c>
      <c r="V689" s="16">
        <v>16</v>
      </c>
      <c r="W689" s="16">
        <v>17</v>
      </c>
      <c r="X689" s="16">
        <v>18</v>
      </c>
      <c r="Y689" s="16">
        <v>19</v>
      </c>
      <c r="Z689" s="18">
        <v>20</v>
      </c>
      <c r="AA689" s="86"/>
      <c r="AB689" s="87"/>
    </row>
    <row r="690" spans="1:29" ht="26.25" customHeight="1">
      <c r="A690" s="101"/>
      <c r="B690" s="211"/>
      <c r="C690" s="212"/>
      <c r="D690" s="212"/>
      <c r="E690" s="213"/>
      <c r="F690" s="113"/>
      <c r="G690" s="217"/>
      <c r="H690" s="217"/>
      <c r="I690" s="217"/>
      <c r="J690" s="217"/>
      <c r="K690" s="217"/>
      <c r="L690" s="217"/>
      <c r="M690" s="217"/>
      <c r="N690" s="217"/>
      <c r="O690" s="217"/>
      <c r="P690" s="217"/>
      <c r="Q690" s="217"/>
      <c r="R690" s="217"/>
      <c r="S690" s="217"/>
      <c r="T690" s="217"/>
      <c r="U690" s="217"/>
      <c r="V690" s="217"/>
      <c r="W690" s="217"/>
      <c r="X690" s="217"/>
      <c r="Y690" s="217"/>
      <c r="Z690" s="217"/>
      <c r="AA690" s="88"/>
      <c r="AB690" s="89"/>
    </row>
    <row r="691" spans="1:29" ht="26.25" customHeight="1">
      <c r="A691" s="101"/>
      <c r="B691" s="211"/>
      <c r="C691" s="212"/>
      <c r="D691" s="212"/>
      <c r="E691" s="213"/>
      <c r="F691" s="113"/>
      <c r="G691" s="217"/>
      <c r="H691" s="217"/>
      <c r="I691" s="217"/>
      <c r="J691" s="217"/>
      <c r="K691" s="217"/>
      <c r="L691" s="217"/>
      <c r="M691" s="217"/>
      <c r="N691" s="217"/>
      <c r="O691" s="217"/>
      <c r="P691" s="217"/>
      <c r="Q691" s="217"/>
      <c r="R691" s="217"/>
      <c r="S691" s="217"/>
      <c r="T691" s="217"/>
      <c r="U691" s="217"/>
      <c r="V691" s="217"/>
      <c r="W691" s="217"/>
      <c r="X691" s="217"/>
      <c r="Y691" s="217"/>
      <c r="Z691" s="217"/>
      <c r="AA691" s="88"/>
      <c r="AB691" s="89"/>
    </row>
    <row r="692" spans="1:29" ht="26.25" customHeight="1">
      <c r="A692" s="102"/>
      <c r="B692" s="214"/>
      <c r="C692" s="215"/>
      <c r="D692" s="215"/>
      <c r="E692" s="216"/>
      <c r="F692" s="114"/>
      <c r="G692" s="218"/>
      <c r="H692" s="218"/>
      <c r="I692" s="218"/>
      <c r="J692" s="218"/>
      <c r="K692" s="218"/>
      <c r="L692" s="218"/>
      <c r="M692" s="218"/>
      <c r="N692" s="218"/>
      <c r="O692" s="218"/>
      <c r="P692" s="218"/>
      <c r="Q692" s="218"/>
      <c r="R692" s="218"/>
      <c r="S692" s="218"/>
      <c r="T692" s="218"/>
      <c r="U692" s="218"/>
      <c r="V692" s="218"/>
      <c r="W692" s="218"/>
      <c r="X692" s="218"/>
      <c r="Y692" s="218"/>
      <c r="Z692" s="218"/>
      <c r="AA692" s="90"/>
      <c r="AB692" s="91"/>
    </row>
    <row r="693" spans="1:29" ht="26.25" customHeight="1">
      <c r="A693" s="28"/>
      <c r="B693" s="29"/>
      <c r="C693" s="29"/>
      <c r="D693" s="29"/>
      <c r="E693" s="29"/>
      <c r="F693" s="28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27"/>
      <c r="Z693" s="27"/>
      <c r="AA693" s="26"/>
      <c r="AB693" s="26"/>
    </row>
    <row r="694" spans="1:29" ht="26.25" customHeight="1">
      <c r="A694" s="92" t="s">
        <v>9</v>
      </c>
      <c r="B694" s="93"/>
      <c r="C694" s="64" t="s">
        <v>21</v>
      </c>
      <c r="D694" s="64"/>
      <c r="E694" s="64"/>
      <c r="F694" s="64"/>
      <c r="G694" s="98"/>
      <c r="H694" s="61" t="s">
        <v>15</v>
      </c>
      <c r="I694" s="61"/>
      <c r="J694" s="64" t="s">
        <v>20</v>
      </c>
      <c r="K694" s="64"/>
      <c r="L694" s="64"/>
      <c r="M694" s="64"/>
      <c r="N694" s="64"/>
      <c r="O694" s="98"/>
      <c r="P694" s="61" t="s">
        <v>29</v>
      </c>
      <c r="Q694" s="61"/>
      <c r="R694" s="61"/>
      <c r="S694" s="61"/>
      <c r="T694" s="64" t="s">
        <v>26</v>
      </c>
      <c r="U694" s="64"/>
      <c r="V694" s="64"/>
      <c r="W694" s="67" t="s">
        <v>23</v>
      </c>
      <c r="X694" s="68"/>
      <c r="Y694" s="73" t="s">
        <v>34</v>
      </c>
      <c r="Z694" s="73"/>
      <c r="AA694" s="73"/>
      <c r="AB694" s="74"/>
    </row>
    <row r="695" spans="1:29" ht="26.25" customHeight="1">
      <c r="A695" s="94"/>
      <c r="B695" s="95"/>
      <c r="C695" s="65"/>
      <c r="D695" s="65"/>
      <c r="E695" s="65"/>
      <c r="F695" s="65"/>
      <c r="G695" s="99"/>
      <c r="H695" s="62"/>
      <c r="I695" s="62"/>
      <c r="J695" s="65"/>
      <c r="K695" s="65"/>
      <c r="L695" s="65"/>
      <c r="M695" s="65"/>
      <c r="N695" s="65"/>
      <c r="O695" s="99"/>
      <c r="P695" s="62"/>
      <c r="Q695" s="62"/>
      <c r="R695" s="62"/>
      <c r="S695" s="62"/>
      <c r="T695" s="65"/>
      <c r="U695" s="65"/>
      <c r="V695" s="65"/>
      <c r="W695" s="69"/>
      <c r="X695" s="70"/>
      <c r="Y695" s="75"/>
      <c r="Z695" s="75"/>
      <c r="AA695" s="75"/>
      <c r="AB695" s="76"/>
    </row>
    <row r="696" spans="1:29" ht="26.25" customHeight="1">
      <c r="A696" s="96"/>
      <c r="B696" s="97"/>
      <c r="C696" s="66"/>
      <c r="D696" s="66"/>
      <c r="E696" s="66"/>
      <c r="F696" s="66"/>
      <c r="G696" s="100"/>
      <c r="H696" s="63"/>
      <c r="I696" s="63"/>
      <c r="J696" s="66"/>
      <c r="K696" s="66"/>
      <c r="L696" s="66"/>
      <c r="M696" s="66"/>
      <c r="N696" s="66"/>
      <c r="O696" s="100"/>
      <c r="P696" s="63"/>
      <c r="Q696" s="63"/>
      <c r="R696" s="63"/>
      <c r="S696" s="63"/>
      <c r="T696" s="66"/>
      <c r="U696" s="66"/>
      <c r="V696" s="66"/>
      <c r="W696" s="71"/>
      <c r="X696" s="72"/>
      <c r="Y696" s="77"/>
      <c r="Z696" s="77"/>
      <c r="AA696" s="77"/>
      <c r="AB696" s="78"/>
    </row>
    <row r="697" spans="1:29" ht="26.25" customHeight="1">
      <c r="A697" s="165" t="s">
        <v>22</v>
      </c>
      <c r="B697" s="165"/>
      <c r="C697" s="165"/>
      <c r="D697" s="165"/>
      <c r="E697" s="165"/>
      <c r="F697" s="165"/>
      <c r="G697" s="165"/>
      <c r="H697" s="165"/>
      <c r="I697" s="165"/>
      <c r="J697" s="165"/>
      <c r="K697" s="165"/>
      <c r="L697" s="165"/>
      <c r="M697" s="1"/>
      <c r="N697" s="1"/>
      <c r="O697" s="1"/>
      <c r="P697" s="2"/>
      <c r="T697" s="227" t="str">
        <f>IF(T673="","",T673+1)</f>
        <v/>
      </c>
      <c r="U697" s="227"/>
      <c r="V697" s="227"/>
      <c r="W697" s="227"/>
      <c r="X697" s="227"/>
      <c r="Y697" s="227"/>
      <c r="Z697" s="227"/>
      <c r="AA697" s="207" t="str">
        <f>IF(T697="","",T697)</f>
        <v/>
      </c>
      <c r="AB697" s="207"/>
      <c r="AC697" s="21"/>
    </row>
    <row r="698" spans="1:29" ht="26.25" customHeight="1">
      <c r="A698" s="166"/>
      <c r="B698" s="166"/>
      <c r="C698" s="166"/>
      <c r="D698" s="166"/>
      <c r="E698" s="166"/>
      <c r="F698" s="167"/>
      <c r="G698" s="167"/>
      <c r="H698" s="167"/>
      <c r="I698" s="167"/>
      <c r="J698" s="167"/>
      <c r="K698" s="167"/>
      <c r="L698" s="167"/>
      <c r="M698" s="168" t="s">
        <v>5</v>
      </c>
      <c r="N698" s="168"/>
      <c r="O698" s="228" t="str">
        <f>IF(O674="","",O674)</f>
        <v/>
      </c>
      <c r="P698" s="228"/>
      <c r="Q698" s="228"/>
      <c r="R698" s="228"/>
      <c r="S698" s="228"/>
      <c r="T698" s="228"/>
      <c r="U698" s="228"/>
      <c r="V698" s="228"/>
      <c r="W698" s="228"/>
      <c r="X698" s="228"/>
      <c r="Y698" s="228"/>
      <c r="Z698" s="228"/>
      <c r="AA698" s="228"/>
      <c r="AB698" s="228"/>
    </row>
    <row r="699" spans="1:29" ht="26.25" customHeight="1">
      <c r="A699" s="170" t="s">
        <v>6</v>
      </c>
      <c r="B699" s="171"/>
      <c r="C699" s="171"/>
      <c r="D699" s="171"/>
      <c r="E699" s="172"/>
      <c r="F699" s="176"/>
      <c r="G699" s="177"/>
      <c r="H699" s="177"/>
      <c r="I699" s="177"/>
      <c r="J699" s="177"/>
      <c r="K699" s="177"/>
      <c r="L699" s="177"/>
      <c r="M699" s="177"/>
      <c r="N699" s="177"/>
      <c r="O699" s="177"/>
      <c r="P699" s="177"/>
      <c r="Q699" s="177"/>
      <c r="R699" s="178"/>
      <c r="S699" s="177"/>
      <c r="T699" s="177"/>
      <c r="U699" s="177"/>
      <c r="V699" s="177"/>
      <c r="W699" s="177"/>
      <c r="X699" s="177"/>
      <c r="Y699" s="177"/>
      <c r="Z699" s="177"/>
      <c r="AA699" s="177"/>
      <c r="AB699" s="179"/>
    </row>
    <row r="700" spans="1:29" ht="26.25" customHeight="1" thickBot="1">
      <c r="A700" s="173"/>
      <c r="B700" s="174"/>
      <c r="C700" s="174"/>
      <c r="D700" s="174"/>
      <c r="E700" s="175"/>
      <c r="F700" s="180"/>
      <c r="G700" s="181"/>
      <c r="H700" s="181"/>
      <c r="I700" s="181"/>
      <c r="J700" s="181"/>
      <c r="K700" s="181"/>
      <c r="L700" s="181"/>
      <c r="M700" s="181"/>
      <c r="N700" s="181"/>
      <c r="O700" s="181"/>
      <c r="P700" s="181"/>
      <c r="Q700" s="181"/>
      <c r="R700" s="182"/>
      <c r="S700" s="181"/>
      <c r="T700" s="181"/>
      <c r="U700" s="181"/>
      <c r="V700" s="181"/>
      <c r="W700" s="181"/>
      <c r="X700" s="181"/>
      <c r="Y700" s="181"/>
      <c r="Z700" s="181"/>
      <c r="AA700" s="181"/>
      <c r="AB700" s="183"/>
    </row>
    <row r="701" spans="1:29" ht="26.25" customHeight="1" thickTop="1">
      <c r="A701" s="154" t="s">
        <v>7</v>
      </c>
      <c r="B701" s="155"/>
      <c r="C701" s="155"/>
      <c r="D701" s="155"/>
      <c r="E701" s="155"/>
      <c r="F701" s="155"/>
      <c r="G701" s="155"/>
      <c r="H701" s="155"/>
      <c r="I701" s="155"/>
      <c r="J701" s="155"/>
      <c r="K701" s="155"/>
      <c r="L701" s="156"/>
      <c r="M701" s="12">
        <v>1</v>
      </c>
      <c r="N701" s="188"/>
      <c r="O701" s="188"/>
      <c r="P701" s="188"/>
      <c r="Q701" s="188"/>
      <c r="R701" s="188"/>
      <c r="S701" s="188"/>
      <c r="T701" s="189"/>
      <c r="U701" s="17">
        <v>3</v>
      </c>
      <c r="V701" s="192"/>
      <c r="W701" s="192"/>
      <c r="X701" s="192"/>
      <c r="Y701" s="192"/>
      <c r="Z701" s="192"/>
      <c r="AA701" s="192"/>
      <c r="AB701" s="193"/>
    </row>
    <row r="702" spans="1:29" ht="26.25" customHeight="1" thickBot="1">
      <c r="A702" s="160" t="s">
        <v>18</v>
      </c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2"/>
      <c r="M702" s="3">
        <v>2</v>
      </c>
      <c r="N702" s="190"/>
      <c r="O702" s="190"/>
      <c r="P702" s="190"/>
      <c r="Q702" s="190"/>
      <c r="R702" s="190"/>
      <c r="S702" s="190"/>
      <c r="T702" s="191"/>
      <c r="U702" s="3">
        <v>4</v>
      </c>
      <c r="V702" s="181"/>
      <c r="W702" s="181"/>
      <c r="X702" s="181"/>
      <c r="Y702" s="181"/>
      <c r="Z702" s="181"/>
      <c r="AA702" s="181"/>
      <c r="AB702" s="183"/>
    </row>
    <row r="703" spans="1:29" ht="26.25" customHeight="1" thickTop="1">
      <c r="A703" s="137" t="s">
        <v>16</v>
      </c>
      <c r="B703" s="138"/>
      <c r="C703" s="138"/>
      <c r="D703" s="138"/>
      <c r="E703" s="139"/>
      <c r="F703" s="5" t="s">
        <v>8</v>
      </c>
      <c r="G703" s="147" t="s">
        <v>141</v>
      </c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1"/>
      <c r="W703" s="148" t="s">
        <v>28</v>
      </c>
      <c r="X703" s="149"/>
      <c r="Y703" s="150"/>
      <c r="Z703" s="151" t="s">
        <v>25</v>
      </c>
      <c r="AA703" s="151"/>
      <c r="AB703" s="152"/>
    </row>
    <row r="704" spans="1:29" ht="26.25" customHeight="1">
      <c r="A704" s="142" t="s">
        <v>10</v>
      </c>
      <c r="B704" s="143"/>
      <c r="C704" s="143"/>
      <c r="D704" s="143"/>
      <c r="E704" s="153"/>
      <c r="F704" s="6">
        <v>1</v>
      </c>
      <c r="G704" s="194"/>
      <c r="H704" s="195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8"/>
      <c r="W704" s="46" t="str">
        <f>IF(I704="","",VLOOKUP(I704,'リスト1(PC入力用)'!$C$2:$E$169,2,FALSE))</f>
        <v/>
      </c>
      <c r="X704" s="47" t="str">
        <f>IF(I704="","",VLOOKUP(I704,'リスト1(PC入力用)'!$C$2:$E$169,3,FALSE))</f>
        <v/>
      </c>
      <c r="Y704" s="22" t="str">
        <f>IF(X704="","",W704+X704)</f>
        <v/>
      </c>
      <c r="Z704" s="201" t="str">
        <f>IF(Y704="","",_xlfn.IFS(Y704=2,"対策の必要なし",Y704=3,"現時点では必要なし",Y704=4,"何らかの対策が必要",Y704=5,"優先的な対策が必要",Y704=6,"即座に対策が必要"))</f>
        <v/>
      </c>
      <c r="AA704" s="202"/>
      <c r="AB704" s="203"/>
    </row>
    <row r="705" spans="1:28" ht="26.25" customHeight="1">
      <c r="A705" s="115" t="s">
        <v>19</v>
      </c>
      <c r="B705" s="116"/>
      <c r="C705" s="116"/>
      <c r="D705" s="116"/>
      <c r="E705" s="135"/>
      <c r="F705" s="6">
        <v>2</v>
      </c>
      <c r="G705" s="194"/>
      <c r="H705" s="195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8"/>
      <c r="W705" s="46" t="str">
        <f>IF(I705="","",VLOOKUP(I705,'リスト1(PC入力用)'!$C$2:$E$169,2,FALSE))</f>
        <v/>
      </c>
      <c r="X705" s="47" t="str">
        <f>IF(I705="","",VLOOKUP(I705,'リスト1(PC入力用)'!$C$2:$E$169,3,FALSE))</f>
        <v/>
      </c>
      <c r="Y705" s="22" t="str">
        <f>IF(X705="","",W705+X705)</f>
        <v/>
      </c>
      <c r="Z705" s="201" t="str">
        <f t="shared" ref="Z705:Z706" si="29">IF(Y705="","",_xlfn.IFS(Y705=2,"対策の必要なし",Y705=3,"現時点では必要なし",Y705=4,"何らかの対策が必要",Y705=5,"優先的な対策が必要",Y705=6,"即座に対策が必要"))</f>
        <v/>
      </c>
      <c r="AA705" s="202"/>
      <c r="AB705" s="203"/>
    </row>
    <row r="706" spans="1:28" ht="26.25" customHeight="1" thickBot="1">
      <c r="A706" s="117"/>
      <c r="B706" s="118"/>
      <c r="C706" s="118"/>
      <c r="D706" s="118"/>
      <c r="E706" s="136"/>
      <c r="F706" s="7">
        <v>3</v>
      </c>
      <c r="G706" s="182"/>
      <c r="H706" s="196"/>
      <c r="I706" s="199"/>
      <c r="J706" s="199"/>
      <c r="K706" s="199"/>
      <c r="L706" s="199"/>
      <c r="M706" s="199"/>
      <c r="N706" s="199"/>
      <c r="O706" s="199"/>
      <c r="P706" s="199"/>
      <c r="Q706" s="199"/>
      <c r="R706" s="199"/>
      <c r="S706" s="199"/>
      <c r="T706" s="199"/>
      <c r="U706" s="199"/>
      <c r="V706" s="200"/>
      <c r="W706" s="46" t="str">
        <f>IF(I706="","",VLOOKUP(I706,'リスト1(PC入力用)'!$C$2:$E$169,2,FALSE))</f>
        <v/>
      </c>
      <c r="X706" s="47" t="str">
        <f>IF(I706="","",VLOOKUP(I706,'リスト1(PC入力用)'!$C$2:$E$169,3,FALSE))</f>
        <v/>
      </c>
      <c r="Y706" s="23" t="str">
        <f>IF(X706="","",W706+X706)</f>
        <v/>
      </c>
      <c r="Z706" s="201" t="str">
        <f t="shared" si="29"/>
        <v/>
      </c>
      <c r="AA706" s="202"/>
      <c r="AB706" s="203"/>
    </row>
    <row r="707" spans="1:28" ht="26.25" customHeight="1" thickTop="1">
      <c r="A707" s="137" t="s">
        <v>17</v>
      </c>
      <c r="B707" s="138"/>
      <c r="C707" s="138"/>
      <c r="D707" s="138"/>
      <c r="E707" s="139"/>
      <c r="F707" s="8" t="s">
        <v>8</v>
      </c>
      <c r="G707" s="11" t="s">
        <v>30</v>
      </c>
      <c r="H707" s="225" t="s">
        <v>23</v>
      </c>
      <c r="I707" s="226"/>
      <c r="J707" s="226"/>
      <c r="K707" s="147" t="s">
        <v>24</v>
      </c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  <c r="AA707" s="140"/>
      <c r="AB707" s="141"/>
    </row>
    <row r="708" spans="1:28" ht="26.25" customHeight="1">
      <c r="A708" s="142" t="s">
        <v>33</v>
      </c>
      <c r="B708" s="143"/>
      <c r="C708" s="143"/>
      <c r="D708" s="143"/>
      <c r="E708" s="143"/>
      <c r="F708" s="9"/>
      <c r="G708" s="34" t="str">
        <f>IF(F708="","",VLOOKUP(F708,F704:Y706,20,FALSE))</f>
        <v/>
      </c>
      <c r="H708" s="219" t="str">
        <f>IF(F708="","",VLOOKUP(F708,F704:AB706,21,FALSE))</f>
        <v/>
      </c>
      <c r="I708" s="220"/>
      <c r="J708" s="221"/>
      <c r="K708" s="194"/>
      <c r="L708" s="195"/>
      <c r="M708" s="186"/>
      <c r="N708" s="184"/>
      <c r="O708" s="184"/>
      <c r="P708" s="184"/>
      <c r="Q708" s="184"/>
      <c r="R708" s="184"/>
      <c r="S708" s="184"/>
      <c r="T708" s="187"/>
      <c r="U708" s="184"/>
      <c r="V708" s="184"/>
      <c r="W708" s="184"/>
      <c r="X708" s="184"/>
      <c r="Y708" s="184"/>
      <c r="Z708" s="184"/>
      <c r="AA708" s="184"/>
      <c r="AB708" s="185"/>
    </row>
    <row r="709" spans="1:28" ht="26.25" customHeight="1">
      <c r="A709" s="115" t="s">
        <v>31</v>
      </c>
      <c r="B709" s="116"/>
      <c r="C709" s="116"/>
      <c r="D709" s="116"/>
      <c r="E709" s="116"/>
      <c r="F709" s="9"/>
      <c r="G709" s="34" t="str">
        <f>IF(F709="","",VLOOKUP(F709,F704:Y706,20,FALSE))</f>
        <v/>
      </c>
      <c r="H709" s="219" t="str">
        <f>IF(F709="","",VLOOKUP(F709,F704:AB706,21,FALSE))</f>
        <v/>
      </c>
      <c r="I709" s="220"/>
      <c r="J709" s="221"/>
      <c r="K709" s="194"/>
      <c r="L709" s="195"/>
      <c r="M709" s="186"/>
      <c r="N709" s="184"/>
      <c r="O709" s="184"/>
      <c r="P709" s="184"/>
      <c r="Q709" s="184"/>
      <c r="R709" s="184"/>
      <c r="S709" s="184"/>
      <c r="T709" s="187"/>
      <c r="U709" s="184"/>
      <c r="V709" s="184"/>
      <c r="W709" s="184"/>
      <c r="X709" s="184"/>
      <c r="Y709" s="184"/>
      <c r="Z709" s="184"/>
      <c r="AA709" s="184"/>
      <c r="AB709" s="185"/>
    </row>
    <row r="710" spans="1:28" ht="26.25" customHeight="1" thickBot="1">
      <c r="A710" s="117"/>
      <c r="B710" s="118"/>
      <c r="C710" s="118"/>
      <c r="D710" s="118"/>
      <c r="E710" s="118"/>
      <c r="F710" s="10"/>
      <c r="G710" s="34" t="str">
        <f>IF(F710="","",VLOOKUP(F710,F704:Y706,20,FALSE))</f>
        <v/>
      </c>
      <c r="H710" s="222" t="str">
        <f>IF(F710="","",VLOOKUP(F710,F704:AB706,21,FALSE))</f>
        <v/>
      </c>
      <c r="I710" s="223"/>
      <c r="J710" s="224"/>
      <c r="K710" s="182"/>
      <c r="L710" s="196"/>
      <c r="M710" s="204"/>
      <c r="N710" s="181"/>
      <c r="O710" s="181"/>
      <c r="P710" s="181"/>
      <c r="Q710" s="181"/>
      <c r="R710" s="181"/>
      <c r="S710" s="181"/>
      <c r="T710" s="205"/>
      <c r="U710" s="184"/>
      <c r="V710" s="184"/>
      <c r="W710" s="184"/>
      <c r="X710" s="184"/>
      <c r="Y710" s="184"/>
      <c r="Z710" s="184"/>
      <c r="AA710" s="184"/>
      <c r="AB710" s="185"/>
    </row>
    <row r="711" spans="1:28" ht="26.25" customHeight="1" thickTop="1">
      <c r="A711" s="123" t="s">
        <v>13</v>
      </c>
      <c r="B711" s="124"/>
      <c r="C711" s="124"/>
      <c r="D711" s="124"/>
      <c r="E711" s="124"/>
      <c r="F711" s="229"/>
      <c r="G711" s="230"/>
      <c r="H711" s="230"/>
      <c r="I711" s="230"/>
      <c r="J711" s="230"/>
      <c r="K711" s="230"/>
      <c r="L711" s="230"/>
      <c r="M711" s="230"/>
      <c r="N711" s="230"/>
      <c r="O711" s="230"/>
      <c r="P711" s="230"/>
      <c r="Q711" s="230"/>
      <c r="R711" s="230"/>
      <c r="S711" s="230"/>
      <c r="T711" s="230"/>
      <c r="U711" s="230"/>
      <c r="V711" s="230"/>
      <c r="W711" s="230"/>
      <c r="X711" s="230"/>
      <c r="Y711" s="131" t="s">
        <v>35</v>
      </c>
      <c r="Z711" s="131"/>
      <c r="AA711" s="131"/>
      <c r="AB711" s="132"/>
    </row>
    <row r="712" spans="1:28" ht="26.25" customHeight="1" thickBot="1">
      <c r="A712" s="125"/>
      <c r="B712" s="126"/>
      <c r="C712" s="126"/>
      <c r="D712" s="126"/>
      <c r="E712" s="126"/>
      <c r="F712" s="231"/>
      <c r="G712" s="232"/>
      <c r="H712" s="232"/>
      <c r="I712" s="232"/>
      <c r="J712" s="232"/>
      <c r="K712" s="232"/>
      <c r="L712" s="232"/>
      <c r="M712" s="232"/>
      <c r="N712" s="232"/>
      <c r="O712" s="232"/>
      <c r="P712" s="232"/>
      <c r="Q712" s="232"/>
      <c r="R712" s="232"/>
      <c r="S712" s="232"/>
      <c r="T712" s="232"/>
      <c r="U712" s="232"/>
      <c r="V712" s="232"/>
      <c r="W712" s="232"/>
      <c r="X712" s="232"/>
      <c r="Y712" s="133"/>
      <c r="Z712" s="133"/>
      <c r="AA712" s="133"/>
      <c r="AB712" s="134"/>
    </row>
    <row r="713" spans="1:28" ht="26.25" customHeight="1" thickTop="1">
      <c r="A713" s="101" t="s">
        <v>11</v>
      </c>
      <c r="B713" s="208" t="str">
        <f>IF(B689="","",B689)</f>
        <v/>
      </c>
      <c r="C713" s="209"/>
      <c r="D713" s="209"/>
      <c r="E713" s="210"/>
      <c r="F713" s="112" t="s">
        <v>12</v>
      </c>
      <c r="G713" s="14" t="s">
        <v>14</v>
      </c>
      <c r="H713" s="15">
        <v>2</v>
      </c>
      <c r="I713" s="13">
        <v>3</v>
      </c>
      <c r="J713" s="15">
        <v>4</v>
      </c>
      <c r="K713" s="15">
        <v>5</v>
      </c>
      <c r="L713" s="16">
        <v>6</v>
      </c>
      <c r="M713" s="16">
        <v>7</v>
      </c>
      <c r="N713" s="16">
        <v>8</v>
      </c>
      <c r="O713" s="16">
        <v>9</v>
      </c>
      <c r="P713" s="16">
        <v>10</v>
      </c>
      <c r="Q713" s="15">
        <v>11</v>
      </c>
      <c r="R713" s="16">
        <v>12</v>
      </c>
      <c r="S713" s="16">
        <v>13</v>
      </c>
      <c r="T713" s="16">
        <v>14</v>
      </c>
      <c r="U713" s="16">
        <v>15</v>
      </c>
      <c r="V713" s="16">
        <v>16</v>
      </c>
      <c r="W713" s="16">
        <v>17</v>
      </c>
      <c r="X713" s="16">
        <v>18</v>
      </c>
      <c r="Y713" s="16">
        <v>19</v>
      </c>
      <c r="Z713" s="18">
        <v>20</v>
      </c>
      <c r="AA713" s="86"/>
      <c r="AB713" s="87"/>
    </row>
    <row r="714" spans="1:28" ht="26.25" customHeight="1">
      <c r="A714" s="101"/>
      <c r="B714" s="211"/>
      <c r="C714" s="212"/>
      <c r="D714" s="212"/>
      <c r="E714" s="213"/>
      <c r="F714" s="113"/>
      <c r="G714" s="217"/>
      <c r="H714" s="217"/>
      <c r="I714" s="217"/>
      <c r="J714" s="217"/>
      <c r="K714" s="217"/>
      <c r="L714" s="217"/>
      <c r="M714" s="217"/>
      <c r="N714" s="217"/>
      <c r="O714" s="217"/>
      <c r="P714" s="217"/>
      <c r="Q714" s="217"/>
      <c r="R714" s="217"/>
      <c r="S714" s="217"/>
      <c r="T714" s="217"/>
      <c r="U714" s="217"/>
      <c r="V714" s="217"/>
      <c r="W714" s="217"/>
      <c r="X714" s="217"/>
      <c r="Y714" s="217"/>
      <c r="Z714" s="217"/>
      <c r="AA714" s="88"/>
      <c r="AB714" s="89"/>
    </row>
    <row r="715" spans="1:28" ht="26.25" customHeight="1">
      <c r="A715" s="101"/>
      <c r="B715" s="211"/>
      <c r="C715" s="212"/>
      <c r="D715" s="212"/>
      <c r="E715" s="213"/>
      <c r="F715" s="113"/>
      <c r="G715" s="217"/>
      <c r="H715" s="217"/>
      <c r="I715" s="217"/>
      <c r="J715" s="217"/>
      <c r="K715" s="217"/>
      <c r="L715" s="217"/>
      <c r="M715" s="217"/>
      <c r="N715" s="217"/>
      <c r="O715" s="217"/>
      <c r="P715" s="217"/>
      <c r="Q715" s="217"/>
      <c r="R715" s="217"/>
      <c r="S715" s="217"/>
      <c r="T715" s="217"/>
      <c r="U715" s="217"/>
      <c r="V715" s="217"/>
      <c r="W715" s="217"/>
      <c r="X715" s="217"/>
      <c r="Y715" s="217"/>
      <c r="Z715" s="217"/>
      <c r="AA715" s="88"/>
      <c r="AB715" s="89"/>
    </row>
    <row r="716" spans="1:28" ht="26.25" customHeight="1">
      <c r="A716" s="102"/>
      <c r="B716" s="214"/>
      <c r="C716" s="215"/>
      <c r="D716" s="215"/>
      <c r="E716" s="216"/>
      <c r="F716" s="114"/>
      <c r="G716" s="218"/>
      <c r="H716" s="218"/>
      <c r="I716" s="218"/>
      <c r="J716" s="218"/>
      <c r="K716" s="218"/>
      <c r="L716" s="218"/>
      <c r="M716" s="218"/>
      <c r="N716" s="218"/>
      <c r="O716" s="218"/>
      <c r="P716" s="218"/>
      <c r="Q716" s="218"/>
      <c r="R716" s="218"/>
      <c r="S716" s="218"/>
      <c r="T716" s="218"/>
      <c r="U716" s="218"/>
      <c r="V716" s="218"/>
      <c r="W716" s="218"/>
      <c r="X716" s="218"/>
      <c r="Y716" s="218"/>
      <c r="Z716" s="218"/>
      <c r="AA716" s="90"/>
      <c r="AB716" s="91"/>
    </row>
    <row r="717" spans="1:28" ht="26.25" customHeight="1">
      <c r="A717" s="28"/>
      <c r="B717" s="29"/>
      <c r="C717" s="29"/>
      <c r="D717" s="29"/>
      <c r="E717" s="29"/>
      <c r="F717" s="28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27"/>
      <c r="Z717" s="27"/>
      <c r="AA717" s="26"/>
      <c r="AB717" s="26"/>
    </row>
    <row r="718" spans="1:28" ht="26.25" customHeight="1">
      <c r="A718" s="92" t="s">
        <v>9</v>
      </c>
      <c r="B718" s="93"/>
      <c r="C718" s="64" t="s">
        <v>21</v>
      </c>
      <c r="D718" s="64"/>
      <c r="E718" s="64"/>
      <c r="F718" s="64"/>
      <c r="G718" s="98"/>
      <c r="H718" s="61" t="s">
        <v>15</v>
      </c>
      <c r="I718" s="61"/>
      <c r="J718" s="64" t="s">
        <v>20</v>
      </c>
      <c r="K718" s="64"/>
      <c r="L718" s="64"/>
      <c r="M718" s="64"/>
      <c r="N718" s="64"/>
      <c r="O718" s="98"/>
      <c r="P718" s="61" t="s">
        <v>29</v>
      </c>
      <c r="Q718" s="61"/>
      <c r="R718" s="61"/>
      <c r="S718" s="61"/>
      <c r="T718" s="64" t="s">
        <v>26</v>
      </c>
      <c r="U718" s="64"/>
      <c r="V718" s="64"/>
      <c r="W718" s="67" t="s">
        <v>23</v>
      </c>
      <c r="X718" s="68"/>
      <c r="Y718" s="73" t="s">
        <v>34</v>
      </c>
      <c r="Z718" s="73"/>
      <c r="AA718" s="73"/>
      <c r="AB718" s="74"/>
    </row>
    <row r="719" spans="1:28" ht="26.25" customHeight="1">
      <c r="A719" s="94"/>
      <c r="B719" s="95"/>
      <c r="C719" s="65"/>
      <c r="D719" s="65"/>
      <c r="E719" s="65"/>
      <c r="F719" s="65"/>
      <c r="G719" s="99"/>
      <c r="H719" s="62"/>
      <c r="I719" s="62"/>
      <c r="J719" s="65"/>
      <c r="K719" s="65"/>
      <c r="L719" s="65"/>
      <c r="M719" s="65"/>
      <c r="N719" s="65"/>
      <c r="O719" s="99"/>
      <c r="P719" s="62"/>
      <c r="Q719" s="62"/>
      <c r="R719" s="62"/>
      <c r="S719" s="62"/>
      <c r="T719" s="65"/>
      <c r="U719" s="65"/>
      <c r="V719" s="65"/>
      <c r="W719" s="69"/>
      <c r="X719" s="70"/>
      <c r="Y719" s="75"/>
      <c r="Z719" s="75"/>
      <c r="AA719" s="75"/>
      <c r="AB719" s="76"/>
    </row>
    <row r="720" spans="1:28" ht="26.25" customHeight="1">
      <c r="A720" s="96"/>
      <c r="B720" s="97"/>
      <c r="C720" s="66"/>
      <c r="D720" s="66"/>
      <c r="E720" s="66"/>
      <c r="F720" s="66"/>
      <c r="G720" s="100"/>
      <c r="H720" s="63"/>
      <c r="I720" s="63"/>
      <c r="J720" s="66"/>
      <c r="K720" s="66"/>
      <c r="L720" s="66"/>
      <c r="M720" s="66"/>
      <c r="N720" s="66"/>
      <c r="O720" s="100"/>
      <c r="P720" s="63"/>
      <c r="Q720" s="63"/>
      <c r="R720" s="63"/>
      <c r="S720" s="63"/>
      <c r="T720" s="66"/>
      <c r="U720" s="66"/>
      <c r="V720" s="66"/>
      <c r="W720" s="71"/>
      <c r="X720" s="72"/>
      <c r="Y720" s="77"/>
      <c r="Z720" s="77"/>
      <c r="AA720" s="77"/>
      <c r="AB720" s="78"/>
    </row>
    <row r="721" spans="1:29" ht="26.25" customHeight="1">
      <c r="A721" s="165" t="s">
        <v>22</v>
      </c>
      <c r="B721" s="165"/>
      <c r="C721" s="165"/>
      <c r="D721" s="165"/>
      <c r="E721" s="165"/>
      <c r="F721" s="165"/>
      <c r="G721" s="165"/>
      <c r="H721" s="165"/>
      <c r="I721" s="165"/>
      <c r="J721" s="165"/>
      <c r="K721" s="165"/>
      <c r="L721" s="165"/>
      <c r="M721" s="1"/>
      <c r="N721" s="1"/>
      <c r="O721" s="1"/>
      <c r="P721" s="2"/>
      <c r="T721" s="227" t="str">
        <f>IF(T697="","",T697+1)</f>
        <v/>
      </c>
      <c r="U721" s="227"/>
      <c r="V721" s="227"/>
      <c r="W721" s="227"/>
      <c r="X721" s="227"/>
      <c r="Y721" s="227"/>
      <c r="Z721" s="227"/>
      <c r="AA721" s="207" t="str">
        <f>IF(T721="","",T721)</f>
        <v/>
      </c>
      <c r="AB721" s="207"/>
      <c r="AC721" s="21"/>
    </row>
    <row r="722" spans="1:29" ht="26.25" customHeight="1">
      <c r="A722" s="166"/>
      <c r="B722" s="166"/>
      <c r="C722" s="166"/>
      <c r="D722" s="166"/>
      <c r="E722" s="166"/>
      <c r="F722" s="167"/>
      <c r="G722" s="167"/>
      <c r="H722" s="167"/>
      <c r="I722" s="167"/>
      <c r="J722" s="167"/>
      <c r="K722" s="167"/>
      <c r="L722" s="167"/>
      <c r="M722" s="168" t="s">
        <v>5</v>
      </c>
      <c r="N722" s="168"/>
      <c r="O722" s="228" t="str">
        <f>IF(O698="","",O698)</f>
        <v/>
      </c>
      <c r="P722" s="228"/>
      <c r="Q722" s="228"/>
      <c r="R722" s="228"/>
      <c r="S722" s="228"/>
      <c r="T722" s="228"/>
      <c r="U722" s="228"/>
      <c r="V722" s="228"/>
      <c r="W722" s="228"/>
      <c r="X722" s="228"/>
      <c r="Y722" s="228"/>
      <c r="Z722" s="228"/>
      <c r="AA722" s="228"/>
      <c r="AB722" s="228"/>
    </row>
    <row r="723" spans="1:29" ht="26.25" customHeight="1">
      <c r="A723" s="170" t="s">
        <v>6</v>
      </c>
      <c r="B723" s="171"/>
      <c r="C723" s="171"/>
      <c r="D723" s="171"/>
      <c r="E723" s="172"/>
      <c r="F723" s="176"/>
      <c r="G723" s="177"/>
      <c r="H723" s="177"/>
      <c r="I723" s="177"/>
      <c r="J723" s="177"/>
      <c r="K723" s="177"/>
      <c r="L723" s="177"/>
      <c r="M723" s="177"/>
      <c r="N723" s="177"/>
      <c r="O723" s="177"/>
      <c r="P723" s="177"/>
      <c r="Q723" s="177"/>
      <c r="R723" s="178"/>
      <c r="S723" s="177"/>
      <c r="T723" s="177"/>
      <c r="U723" s="177"/>
      <c r="V723" s="177"/>
      <c r="W723" s="177"/>
      <c r="X723" s="177"/>
      <c r="Y723" s="177"/>
      <c r="Z723" s="177"/>
      <c r="AA723" s="177"/>
      <c r="AB723" s="179"/>
    </row>
    <row r="724" spans="1:29" ht="26.25" customHeight="1" thickBot="1">
      <c r="A724" s="173"/>
      <c r="B724" s="174"/>
      <c r="C724" s="174"/>
      <c r="D724" s="174"/>
      <c r="E724" s="175"/>
      <c r="F724" s="180"/>
      <c r="G724" s="181"/>
      <c r="H724" s="181"/>
      <c r="I724" s="181"/>
      <c r="J724" s="181"/>
      <c r="K724" s="181"/>
      <c r="L724" s="181"/>
      <c r="M724" s="181"/>
      <c r="N724" s="181"/>
      <c r="O724" s="181"/>
      <c r="P724" s="181"/>
      <c r="Q724" s="181"/>
      <c r="R724" s="182"/>
      <c r="S724" s="181"/>
      <c r="T724" s="181"/>
      <c r="U724" s="181"/>
      <c r="V724" s="181"/>
      <c r="W724" s="181"/>
      <c r="X724" s="181"/>
      <c r="Y724" s="181"/>
      <c r="Z724" s="181"/>
      <c r="AA724" s="181"/>
      <c r="AB724" s="183"/>
    </row>
    <row r="725" spans="1:29" ht="26.25" customHeight="1" thickTop="1">
      <c r="A725" s="154" t="s">
        <v>7</v>
      </c>
      <c r="B725" s="155"/>
      <c r="C725" s="155"/>
      <c r="D725" s="155"/>
      <c r="E725" s="155"/>
      <c r="F725" s="155"/>
      <c r="G725" s="155"/>
      <c r="H725" s="155"/>
      <c r="I725" s="155"/>
      <c r="J725" s="155"/>
      <c r="K725" s="155"/>
      <c r="L725" s="156"/>
      <c r="M725" s="12">
        <v>1</v>
      </c>
      <c r="N725" s="188"/>
      <c r="O725" s="188"/>
      <c r="P725" s="188"/>
      <c r="Q725" s="188"/>
      <c r="R725" s="188"/>
      <c r="S725" s="188"/>
      <c r="T725" s="189"/>
      <c r="U725" s="17">
        <v>3</v>
      </c>
      <c r="V725" s="192"/>
      <c r="W725" s="192"/>
      <c r="X725" s="192"/>
      <c r="Y725" s="192"/>
      <c r="Z725" s="192"/>
      <c r="AA725" s="192"/>
      <c r="AB725" s="193"/>
    </row>
    <row r="726" spans="1:29" ht="26.25" customHeight="1" thickBot="1">
      <c r="A726" s="160" t="s">
        <v>18</v>
      </c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2"/>
      <c r="M726" s="3">
        <v>2</v>
      </c>
      <c r="N726" s="190"/>
      <c r="O726" s="190"/>
      <c r="P726" s="190"/>
      <c r="Q726" s="190"/>
      <c r="R726" s="190"/>
      <c r="S726" s="190"/>
      <c r="T726" s="191"/>
      <c r="U726" s="3">
        <v>4</v>
      </c>
      <c r="V726" s="181"/>
      <c r="W726" s="181"/>
      <c r="X726" s="181"/>
      <c r="Y726" s="181"/>
      <c r="Z726" s="181"/>
      <c r="AA726" s="181"/>
      <c r="AB726" s="183"/>
    </row>
    <row r="727" spans="1:29" ht="26.25" customHeight="1" thickTop="1">
      <c r="A727" s="137" t="s">
        <v>16</v>
      </c>
      <c r="B727" s="138"/>
      <c r="C727" s="138"/>
      <c r="D727" s="138"/>
      <c r="E727" s="139"/>
      <c r="F727" s="5" t="s">
        <v>8</v>
      </c>
      <c r="G727" s="147" t="s">
        <v>141</v>
      </c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1"/>
      <c r="W727" s="148" t="s">
        <v>28</v>
      </c>
      <c r="X727" s="149"/>
      <c r="Y727" s="150"/>
      <c r="Z727" s="151" t="s">
        <v>25</v>
      </c>
      <c r="AA727" s="151"/>
      <c r="AB727" s="152"/>
    </row>
    <row r="728" spans="1:29" ht="26.25" customHeight="1">
      <c r="A728" s="142" t="s">
        <v>10</v>
      </c>
      <c r="B728" s="143"/>
      <c r="C728" s="143"/>
      <c r="D728" s="143"/>
      <c r="E728" s="153"/>
      <c r="F728" s="6">
        <v>1</v>
      </c>
      <c r="G728" s="194"/>
      <c r="H728" s="195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8"/>
      <c r="W728" s="46" t="str">
        <f>IF(I728="","",VLOOKUP(I728,'リスト1(PC入力用)'!$C$2:$E$169,2,FALSE))</f>
        <v/>
      </c>
      <c r="X728" s="47" t="str">
        <f>IF(I728="","",VLOOKUP(I728,'リスト1(PC入力用)'!$C$2:$E$169,3,FALSE))</f>
        <v/>
      </c>
      <c r="Y728" s="22" t="str">
        <f>IF(X728="","",W728+X728)</f>
        <v/>
      </c>
      <c r="Z728" s="201" t="str">
        <f>IF(Y728="","",_xlfn.IFS(Y728=2,"対策の必要なし",Y728=3,"現時点では必要なし",Y728=4,"何らかの対策が必要",Y728=5,"優先的な対策が必要",Y728=6,"即座に対策が必要"))</f>
        <v/>
      </c>
      <c r="AA728" s="202"/>
      <c r="AB728" s="203"/>
    </row>
    <row r="729" spans="1:29" ht="26.25" customHeight="1">
      <c r="A729" s="115" t="s">
        <v>19</v>
      </c>
      <c r="B729" s="116"/>
      <c r="C729" s="116"/>
      <c r="D729" s="116"/>
      <c r="E729" s="135"/>
      <c r="F729" s="6">
        <v>2</v>
      </c>
      <c r="G729" s="194"/>
      <c r="H729" s="195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8"/>
      <c r="W729" s="46" t="str">
        <f>IF(I729="","",VLOOKUP(I729,'リスト1(PC入力用)'!$C$2:$E$169,2,FALSE))</f>
        <v/>
      </c>
      <c r="X729" s="47" t="str">
        <f>IF(I729="","",VLOOKUP(I729,'リスト1(PC入力用)'!$C$2:$E$169,3,FALSE))</f>
        <v/>
      </c>
      <c r="Y729" s="22" t="str">
        <f>IF(X729="","",W729+X729)</f>
        <v/>
      </c>
      <c r="Z729" s="201" t="str">
        <f t="shared" ref="Z729:Z730" si="30">IF(Y729="","",_xlfn.IFS(Y729=2,"対策の必要なし",Y729=3,"現時点では必要なし",Y729=4,"何らかの対策が必要",Y729=5,"優先的な対策が必要",Y729=6,"即座に対策が必要"))</f>
        <v/>
      </c>
      <c r="AA729" s="202"/>
      <c r="AB729" s="203"/>
    </row>
    <row r="730" spans="1:29" ht="26.25" customHeight="1" thickBot="1">
      <c r="A730" s="117"/>
      <c r="B730" s="118"/>
      <c r="C730" s="118"/>
      <c r="D730" s="118"/>
      <c r="E730" s="136"/>
      <c r="F730" s="7">
        <v>3</v>
      </c>
      <c r="G730" s="182"/>
      <c r="H730" s="196"/>
      <c r="I730" s="199"/>
      <c r="J730" s="199"/>
      <c r="K730" s="199"/>
      <c r="L730" s="199"/>
      <c r="M730" s="199"/>
      <c r="N730" s="199"/>
      <c r="O730" s="199"/>
      <c r="P730" s="199"/>
      <c r="Q730" s="199"/>
      <c r="R730" s="199"/>
      <c r="S730" s="199"/>
      <c r="T730" s="199"/>
      <c r="U730" s="199"/>
      <c r="V730" s="200"/>
      <c r="W730" s="46" t="str">
        <f>IF(I730="","",VLOOKUP(I730,'リスト1(PC入力用)'!$C$2:$E$169,2,FALSE))</f>
        <v/>
      </c>
      <c r="X730" s="47" t="str">
        <f>IF(I730="","",VLOOKUP(I730,'リスト1(PC入力用)'!$C$2:$E$169,3,FALSE))</f>
        <v/>
      </c>
      <c r="Y730" s="23" t="str">
        <f>IF(X730="","",W730+X730)</f>
        <v/>
      </c>
      <c r="Z730" s="201" t="str">
        <f t="shared" si="30"/>
        <v/>
      </c>
      <c r="AA730" s="202"/>
      <c r="AB730" s="203"/>
    </row>
    <row r="731" spans="1:29" ht="26.25" customHeight="1" thickTop="1">
      <c r="A731" s="137" t="s">
        <v>17</v>
      </c>
      <c r="B731" s="138"/>
      <c r="C731" s="138"/>
      <c r="D731" s="138"/>
      <c r="E731" s="139"/>
      <c r="F731" s="8" t="s">
        <v>8</v>
      </c>
      <c r="G731" s="11" t="s">
        <v>30</v>
      </c>
      <c r="H731" s="225" t="s">
        <v>23</v>
      </c>
      <c r="I731" s="226"/>
      <c r="J731" s="226"/>
      <c r="K731" s="147" t="s">
        <v>24</v>
      </c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  <c r="AA731" s="140"/>
      <c r="AB731" s="141"/>
    </row>
    <row r="732" spans="1:29" ht="26.25" customHeight="1">
      <c r="A732" s="142" t="s">
        <v>33</v>
      </c>
      <c r="B732" s="143"/>
      <c r="C732" s="143"/>
      <c r="D732" s="143"/>
      <c r="E732" s="143"/>
      <c r="F732" s="9"/>
      <c r="G732" s="34" t="str">
        <f>IF(F732="","",VLOOKUP(F732,F728:Y730,20,FALSE))</f>
        <v/>
      </c>
      <c r="H732" s="219" t="str">
        <f>IF(F732="","",VLOOKUP(F732,F728:AB730,21,FALSE))</f>
        <v/>
      </c>
      <c r="I732" s="220"/>
      <c r="J732" s="221"/>
      <c r="K732" s="194"/>
      <c r="L732" s="195"/>
      <c r="M732" s="186"/>
      <c r="N732" s="184"/>
      <c r="O732" s="184"/>
      <c r="P732" s="184"/>
      <c r="Q732" s="184"/>
      <c r="R732" s="184"/>
      <c r="S732" s="184"/>
      <c r="T732" s="187"/>
      <c r="U732" s="184"/>
      <c r="V732" s="184"/>
      <c r="W732" s="184"/>
      <c r="X732" s="184"/>
      <c r="Y732" s="184"/>
      <c r="Z732" s="184"/>
      <c r="AA732" s="184"/>
      <c r="AB732" s="185"/>
    </row>
    <row r="733" spans="1:29" ht="26.25" customHeight="1">
      <c r="A733" s="115" t="s">
        <v>31</v>
      </c>
      <c r="B733" s="116"/>
      <c r="C733" s="116"/>
      <c r="D733" s="116"/>
      <c r="E733" s="116"/>
      <c r="F733" s="9"/>
      <c r="G733" s="34" t="str">
        <f>IF(F733="","",VLOOKUP(F733,F728:Y730,20,FALSE))</f>
        <v/>
      </c>
      <c r="H733" s="219" t="str">
        <f>IF(F733="","",VLOOKUP(F733,F728:AB730,21,FALSE))</f>
        <v/>
      </c>
      <c r="I733" s="220"/>
      <c r="J733" s="221"/>
      <c r="K733" s="194"/>
      <c r="L733" s="195"/>
      <c r="M733" s="186"/>
      <c r="N733" s="184"/>
      <c r="O733" s="184"/>
      <c r="P733" s="184"/>
      <c r="Q733" s="184"/>
      <c r="R733" s="184"/>
      <c r="S733" s="184"/>
      <c r="T733" s="187"/>
      <c r="U733" s="184"/>
      <c r="V733" s="184"/>
      <c r="W733" s="184"/>
      <c r="X733" s="184"/>
      <c r="Y733" s="184"/>
      <c r="Z733" s="184"/>
      <c r="AA733" s="184"/>
      <c r="AB733" s="185"/>
    </row>
    <row r="734" spans="1:29" ht="26.25" customHeight="1" thickBot="1">
      <c r="A734" s="117"/>
      <c r="B734" s="118"/>
      <c r="C734" s="118"/>
      <c r="D734" s="118"/>
      <c r="E734" s="118"/>
      <c r="F734" s="10"/>
      <c r="G734" s="34" t="str">
        <f>IF(F734="","",VLOOKUP(F734,F728:Y730,20,FALSE))</f>
        <v/>
      </c>
      <c r="H734" s="222" t="str">
        <f>IF(F734="","",VLOOKUP(F734,F728:AB730,21,FALSE))</f>
        <v/>
      </c>
      <c r="I734" s="223"/>
      <c r="J734" s="224"/>
      <c r="K734" s="182"/>
      <c r="L734" s="196"/>
      <c r="M734" s="204"/>
      <c r="N734" s="181"/>
      <c r="O734" s="181"/>
      <c r="P734" s="181"/>
      <c r="Q734" s="181"/>
      <c r="R734" s="181"/>
      <c r="S734" s="181"/>
      <c r="T734" s="205"/>
      <c r="U734" s="184"/>
      <c r="V734" s="184"/>
      <c r="W734" s="184"/>
      <c r="X734" s="184"/>
      <c r="Y734" s="184"/>
      <c r="Z734" s="184"/>
      <c r="AA734" s="184"/>
      <c r="AB734" s="185"/>
    </row>
    <row r="735" spans="1:29" ht="26.25" customHeight="1" thickTop="1">
      <c r="A735" s="123" t="s">
        <v>13</v>
      </c>
      <c r="B735" s="124"/>
      <c r="C735" s="124"/>
      <c r="D735" s="124"/>
      <c r="E735" s="124"/>
      <c r="F735" s="229"/>
      <c r="G735" s="230"/>
      <c r="H735" s="230"/>
      <c r="I735" s="230"/>
      <c r="J735" s="230"/>
      <c r="K735" s="230"/>
      <c r="L735" s="230"/>
      <c r="M735" s="230"/>
      <c r="N735" s="230"/>
      <c r="O735" s="230"/>
      <c r="P735" s="230"/>
      <c r="Q735" s="230"/>
      <c r="R735" s="230"/>
      <c r="S735" s="230"/>
      <c r="T735" s="230"/>
      <c r="U735" s="230"/>
      <c r="V735" s="230"/>
      <c r="W735" s="230"/>
      <c r="X735" s="230"/>
      <c r="Y735" s="131" t="s">
        <v>35</v>
      </c>
      <c r="Z735" s="131"/>
      <c r="AA735" s="131"/>
      <c r="AB735" s="132"/>
    </row>
    <row r="736" spans="1:29" ht="26.25" customHeight="1" thickBot="1">
      <c r="A736" s="125"/>
      <c r="B736" s="126"/>
      <c r="C736" s="126"/>
      <c r="D736" s="126"/>
      <c r="E736" s="126"/>
      <c r="F736" s="231"/>
      <c r="G736" s="232"/>
      <c r="H736" s="232"/>
      <c r="I736" s="232"/>
      <c r="J736" s="232"/>
      <c r="K736" s="232"/>
      <c r="L736" s="232"/>
      <c r="M736" s="232"/>
      <c r="N736" s="232"/>
      <c r="O736" s="232"/>
      <c r="P736" s="232"/>
      <c r="Q736" s="232"/>
      <c r="R736" s="232"/>
      <c r="S736" s="232"/>
      <c r="T736" s="232"/>
      <c r="U736" s="232"/>
      <c r="V736" s="232"/>
      <c r="W736" s="232"/>
      <c r="X736" s="232"/>
      <c r="Y736" s="133"/>
      <c r="Z736" s="133"/>
      <c r="AA736" s="133"/>
      <c r="AB736" s="134"/>
    </row>
    <row r="737" spans="1:28" ht="26.25" customHeight="1" thickTop="1">
      <c r="A737" s="101" t="s">
        <v>11</v>
      </c>
      <c r="B737" s="208" t="str">
        <f>IF(B713="","",B713)</f>
        <v/>
      </c>
      <c r="C737" s="209"/>
      <c r="D737" s="209"/>
      <c r="E737" s="210"/>
      <c r="F737" s="112" t="s">
        <v>12</v>
      </c>
      <c r="G737" s="14" t="s">
        <v>14</v>
      </c>
      <c r="H737" s="15">
        <v>2</v>
      </c>
      <c r="I737" s="13">
        <v>3</v>
      </c>
      <c r="J737" s="15">
        <v>4</v>
      </c>
      <c r="K737" s="15">
        <v>5</v>
      </c>
      <c r="L737" s="16">
        <v>6</v>
      </c>
      <c r="M737" s="16">
        <v>7</v>
      </c>
      <c r="N737" s="16">
        <v>8</v>
      </c>
      <c r="O737" s="16">
        <v>9</v>
      </c>
      <c r="P737" s="16">
        <v>10</v>
      </c>
      <c r="Q737" s="15">
        <v>11</v>
      </c>
      <c r="R737" s="16">
        <v>12</v>
      </c>
      <c r="S737" s="16">
        <v>13</v>
      </c>
      <c r="T737" s="16">
        <v>14</v>
      </c>
      <c r="U737" s="16">
        <v>15</v>
      </c>
      <c r="V737" s="16">
        <v>16</v>
      </c>
      <c r="W737" s="16">
        <v>17</v>
      </c>
      <c r="X737" s="16">
        <v>18</v>
      </c>
      <c r="Y737" s="16">
        <v>19</v>
      </c>
      <c r="Z737" s="18">
        <v>20</v>
      </c>
      <c r="AA737" s="86"/>
      <c r="AB737" s="87"/>
    </row>
    <row r="738" spans="1:28" ht="26.25" customHeight="1">
      <c r="A738" s="101"/>
      <c r="B738" s="211"/>
      <c r="C738" s="212"/>
      <c r="D738" s="212"/>
      <c r="E738" s="213"/>
      <c r="F738" s="113"/>
      <c r="G738" s="217"/>
      <c r="H738" s="217"/>
      <c r="I738" s="217"/>
      <c r="J738" s="217"/>
      <c r="K738" s="217"/>
      <c r="L738" s="217"/>
      <c r="M738" s="217"/>
      <c r="N738" s="217"/>
      <c r="O738" s="217"/>
      <c r="P738" s="217"/>
      <c r="Q738" s="217"/>
      <c r="R738" s="217"/>
      <c r="S738" s="217"/>
      <c r="T738" s="217"/>
      <c r="U738" s="217"/>
      <c r="V738" s="217"/>
      <c r="W738" s="217"/>
      <c r="X738" s="217"/>
      <c r="Y738" s="217"/>
      <c r="Z738" s="217"/>
      <c r="AA738" s="88"/>
      <c r="AB738" s="89"/>
    </row>
    <row r="739" spans="1:28" ht="26.25" customHeight="1">
      <c r="A739" s="101"/>
      <c r="B739" s="211"/>
      <c r="C739" s="212"/>
      <c r="D739" s="212"/>
      <c r="E739" s="213"/>
      <c r="F739" s="113"/>
      <c r="G739" s="217"/>
      <c r="H739" s="217"/>
      <c r="I739" s="217"/>
      <c r="J739" s="217"/>
      <c r="K739" s="217"/>
      <c r="L739" s="217"/>
      <c r="M739" s="217"/>
      <c r="N739" s="217"/>
      <c r="O739" s="217"/>
      <c r="P739" s="217"/>
      <c r="Q739" s="217"/>
      <c r="R739" s="217"/>
      <c r="S739" s="217"/>
      <c r="T739" s="217"/>
      <c r="U739" s="217"/>
      <c r="V739" s="217"/>
      <c r="W739" s="217"/>
      <c r="X739" s="217"/>
      <c r="Y739" s="217"/>
      <c r="Z739" s="217"/>
      <c r="AA739" s="88"/>
      <c r="AB739" s="89"/>
    </row>
    <row r="740" spans="1:28" ht="26.25" customHeight="1">
      <c r="A740" s="102"/>
      <c r="B740" s="214"/>
      <c r="C740" s="215"/>
      <c r="D740" s="215"/>
      <c r="E740" s="216"/>
      <c r="F740" s="114"/>
      <c r="G740" s="218"/>
      <c r="H740" s="218"/>
      <c r="I740" s="218"/>
      <c r="J740" s="218"/>
      <c r="K740" s="218"/>
      <c r="L740" s="218"/>
      <c r="M740" s="218"/>
      <c r="N740" s="218"/>
      <c r="O740" s="218"/>
      <c r="P740" s="218"/>
      <c r="Q740" s="218"/>
      <c r="R740" s="218"/>
      <c r="S740" s="218"/>
      <c r="T740" s="218"/>
      <c r="U740" s="218"/>
      <c r="V740" s="218"/>
      <c r="W740" s="218"/>
      <c r="X740" s="218"/>
      <c r="Y740" s="218"/>
      <c r="Z740" s="218"/>
      <c r="AA740" s="90"/>
      <c r="AB740" s="91"/>
    </row>
    <row r="741" spans="1:28" ht="26.25" customHeight="1">
      <c r="A741" s="28"/>
      <c r="B741" s="29"/>
      <c r="C741" s="29"/>
      <c r="D741" s="29"/>
      <c r="E741" s="29"/>
      <c r="F741" s="28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27"/>
      <c r="Z741" s="27"/>
      <c r="AA741" s="26"/>
      <c r="AB741" s="26"/>
    </row>
    <row r="742" spans="1:28" ht="26.25" customHeight="1">
      <c r="A742" s="92" t="s">
        <v>9</v>
      </c>
      <c r="B742" s="93"/>
      <c r="C742" s="64" t="s">
        <v>21</v>
      </c>
      <c r="D742" s="64"/>
      <c r="E742" s="64"/>
      <c r="F742" s="64"/>
      <c r="G742" s="98"/>
      <c r="H742" s="61" t="s">
        <v>15</v>
      </c>
      <c r="I742" s="61"/>
      <c r="J742" s="64" t="s">
        <v>20</v>
      </c>
      <c r="K742" s="64"/>
      <c r="L742" s="64"/>
      <c r="M742" s="64"/>
      <c r="N742" s="64"/>
      <c r="O742" s="98"/>
      <c r="P742" s="61" t="s">
        <v>29</v>
      </c>
      <c r="Q742" s="61"/>
      <c r="R742" s="61"/>
      <c r="S742" s="61"/>
      <c r="T742" s="64" t="s">
        <v>26</v>
      </c>
      <c r="U742" s="64"/>
      <c r="V742" s="64"/>
      <c r="W742" s="67" t="s">
        <v>23</v>
      </c>
      <c r="X742" s="68"/>
      <c r="Y742" s="73" t="s">
        <v>34</v>
      </c>
      <c r="Z742" s="73"/>
      <c r="AA742" s="73"/>
      <c r="AB742" s="74"/>
    </row>
    <row r="743" spans="1:28" ht="26.25" customHeight="1">
      <c r="A743" s="94"/>
      <c r="B743" s="95"/>
      <c r="C743" s="65"/>
      <c r="D743" s="65"/>
      <c r="E743" s="65"/>
      <c r="F743" s="65"/>
      <c r="G743" s="99"/>
      <c r="H743" s="62"/>
      <c r="I743" s="62"/>
      <c r="J743" s="65"/>
      <c r="K743" s="65"/>
      <c r="L743" s="65"/>
      <c r="M743" s="65"/>
      <c r="N743" s="65"/>
      <c r="O743" s="99"/>
      <c r="P743" s="62"/>
      <c r="Q743" s="62"/>
      <c r="R743" s="62"/>
      <c r="S743" s="62"/>
      <c r="T743" s="65"/>
      <c r="U743" s="65"/>
      <c r="V743" s="65"/>
      <c r="W743" s="69"/>
      <c r="X743" s="70"/>
      <c r="Y743" s="75"/>
      <c r="Z743" s="75"/>
      <c r="AA743" s="75"/>
      <c r="AB743" s="76"/>
    </row>
    <row r="744" spans="1:28" ht="26.25" customHeight="1">
      <c r="A744" s="96"/>
      <c r="B744" s="97"/>
      <c r="C744" s="66"/>
      <c r="D744" s="66"/>
      <c r="E744" s="66"/>
      <c r="F744" s="66"/>
      <c r="G744" s="100"/>
      <c r="H744" s="63"/>
      <c r="I744" s="63"/>
      <c r="J744" s="66"/>
      <c r="K744" s="66"/>
      <c r="L744" s="66"/>
      <c r="M744" s="66"/>
      <c r="N744" s="66"/>
      <c r="O744" s="100"/>
      <c r="P744" s="63"/>
      <c r="Q744" s="63"/>
      <c r="R744" s="63"/>
      <c r="S744" s="63"/>
      <c r="T744" s="66"/>
      <c r="U744" s="66"/>
      <c r="V744" s="66"/>
      <c r="W744" s="71"/>
      <c r="X744" s="72"/>
      <c r="Y744" s="77"/>
      <c r="Z744" s="77"/>
      <c r="AA744" s="77"/>
      <c r="AB744" s="78"/>
    </row>
  </sheetData>
  <mergeCells count="2573">
    <mergeCell ref="T742:V744"/>
    <mergeCell ref="W742:X744"/>
    <mergeCell ref="Y742:AB744"/>
    <mergeCell ref="V738:V740"/>
    <mergeCell ref="W738:W740"/>
    <mergeCell ref="X738:X740"/>
    <mergeCell ref="Y738:Y740"/>
    <mergeCell ref="Z738:Z740"/>
    <mergeCell ref="A742:B744"/>
    <mergeCell ref="C742:G744"/>
    <mergeCell ref="H742:I744"/>
    <mergeCell ref="J742:O744"/>
    <mergeCell ref="P742:S744"/>
    <mergeCell ref="P738:P740"/>
    <mergeCell ref="Q738:Q740"/>
    <mergeCell ref="R738:R740"/>
    <mergeCell ref="S738:S740"/>
    <mergeCell ref="T738:T740"/>
    <mergeCell ref="U738:U740"/>
    <mergeCell ref="J738:J740"/>
    <mergeCell ref="K738:K740"/>
    <mergeCell ref="L738:L740"/>
    <mergeCell ref="M738:M740"/>
    <mergeCell ref="N738:N740"/>
    <mergeCell ref="O738:O740"/>
    <mergeCell ref="A735:E736"/>
    <mergeCell ref="F735:X736"/>
    <mergeCell ref="Y735:AB736"/>
    <mergeCell ref="A737:A740"/>
    <mergeCell ref="B737:E740"/>
    <mergeCell ref="F737:F740"/>
    <mergeCell ref="AA737:AB740"/>
    <mergeCell ref="G738:G740"/>
    <mergeCell ref="H738:H740"/>
    <mergeCell ref="I738:I740"/>
    <mergeCell ref="A733:E734"/>
    <mergeCell ref="H733:J733"/>
    <mergeCell ref="K733:L733"/>
    <mergeCell ref="M733:T733"/>
    <mergeCell ref="U733:AB733"/>
    <mergeCell ref="H734:J734"/>
    <mergeCell ref="K734:L734"/>
    <mergeCell ref="M734:T734"/>
    <mergeCell ref="U734:AB734"/>
    <mergeCell ref="Z730:AB730"/>
    <mergeCell ref="A731:E731"/>
    <mergeCell ref="H731:J731"/>
    <mergeCell ref="K731:AB731"/>
    <mergeCell ref="A732:E732"/>
    <mergeCell ref="H732:J732"/>
    <mergeCell ref="K732:L732"/>
    <mergeCell ref="M732:T732"/>
    <mergeCell ref="U732:AB732"/>
    <mergeCell ref="A728:E728"/>
    <mergeCell ref="G728:H728"/>
    <mergeCell ref="I728:V728"/>
    <mergeCell ref="Z728:AB728"/>
    <mergeCell ref="A729:E730"/>
    <mergeCell ref="G729:H729"/>
    <mergeCell ref="I729:V729"/>
    <mergeCell ref="Z729:AB729"/>
    <mergeCell ref="G730:H730"/>
    <mergeCell ref="I730:V730"/>
    <mergeCell ref="A726:L726"/>
    <mergeCell ref="N726:T726"/>
    <mergeCell ref="V726:AB726"/>
    <mergeCell ref="A727:E727"/>
    <mergeCell ref="G727:V727"/>
    <mergeCell ref="W727:Y727"/>
    <mergeCell ref="Z727:AB727"/>
    <mergeCell ref="A723:E724"/>
    <mergeCell ref="F723:Q723"/>
    <mergeCell ref="R723:AB723"/>
    <mergeCell ref="F724:Q724"/>
    <mergeCell ref="R724:AB724"/>
    <mergeCell ref="A725:L725"/>
    <mergeCell ref="N725:T725"/>
    <mergeCell ref="V725:AB725"/>
    <mergeCell ref="T718:V720"/>
    <mergeCell ref="W718:X720"/>
    <mergeCell ref="Y718:AB720"/>
    <mergeCell ref="A721:L722"/>
    <mergeCell ref="T721:Z721"/>
    <mergeCell ref="AA721:AB721"/>
    <mergeCell ref="M722:N722"/>
    <mergeCell ref="O722:AB722"/>
    <mergeCell ref="V714:V716"/>
    <mergeCell ref="W714:W716"/>
    <mergeCell ref="X714:X716"/>
    <mergeCell ref="Y714:Y716"/>
    <mergeCell ref="Z714:Z716"/>
    <mergeCell ref="A718:B720"/>
    <mergeCell ref="C718:G720"/>
    <mergeCell ref="H718:I720"/>
    <mergeCell ref="J718:O720"/>
    <mergeCell ref="P718:S720"/>
    <mergeCell ref="P714:P716"/>
    <mergeCell ref="Q714:Q716"/>
    <mergeCell ref="R714:R716"/>
    <mergeCell ref="S714:S716"/>
    <mergeCell ref="T714:T716"/>
    <mergeCell ref="U714:U716"/>
    <mergeCell ref="J714:J716"/>
    <mergeCell ref="K714:K716"/>
    <mergeCell ref="L714:L716"/>
    <mergeCell ref="M714:M716"/>
    <mergeCell ref="N714:N716"/>
    <mergeCell ref="O714:O716"/>
    <mergeCell ref="A711:E712"/>
    <mergeCell ref="F711:X712"/>
    <mergeCell ref="Y711:AB712"/>
    <mergeCell ref="A713:A716"/>
    <mergeCell ref="B713:E716"/>
    <mergeCell ref="F713:F716"/>
    <mergeCell ref="AA713:AB716"/>
    <mergeCell ref="G714:G716"/>
    <mergeCell ref="H714:H716"/>
    <mergeCell ref="I714:I716"/>
    <mergeCell ref="A709:E710"/>
    <mergeCell ref="H709:J709"/>
    <mergeCell ref="K709:L709"/>
    <mergeCell ref="M709:T709"/>
    <mergeCell ref="U709:AB709"/>
    <mergeCell ref="H710:J710"/>
    <mergeCell ref="K710:L710"/>
    <mergeCell ref="M710:T710"/>
    <mergeCell ref="U710:AB710"/>
    <mergeCell ref="Z706:AB706"/>
    <mergeCell ref="A707:E707"/>
    <mergeCell ref="H707:J707"/>
    <mergeCell ref="K707:AB707"/>
    <mergeCell ref="A708:E708"/>
    <mergeCell ref="H708:J708"/>
    <mergeCell ref="K708:L708"/>
    <mergeCell ref="M708:T708"/>
    <mergeCell ref="U708:AB708"/>
    <mergeCell ref="A704:E704"/>
    <mergeCell ref="G704:H704"/>
    <mergeCell ref="I704:V704"/>
    <mergeCell ref="Z704:AB704"/>
    <mergeCell ref="A705:E706"/>
    <mergeCell ref="G705:H705"/>
    <mergeCell ref="I705:V705"/>
    <mergeCell ref="Z705:AB705"/>
    <mergeCell ref="G706:H706"/>
    <mergeCell ref="I706:V706"/>
    <mergeCell ref="A702:L702"/>
    <mergeCell ref="N702:T702"/>
    <mergeCell ref="V702:AB702"/>
    <mergeCell ref="A703:E703"/>
    <mergeCell ref="G703:V703"/>
    <mergeCell ref="W703:Y703"/>
    <mergeCell ref="Z703:AB703"/>
    <mergeCell ref="A699:E700"/>
    <mergeCell ref="F699:Q699"/>
    <mergeCell ref="R699:AB699"/>
    <mergeCell ref="F700:Q700"/>
    <mergeCell ref="R700:AB700"/>
    <mergeCell ref="A701:L701"/>
    <mergeCell ref="N701:T701"/>
    <mergeCell ref="V701:AB701"/>
    <mergeCell ref="T694:V696"/>
    <mergeCell ref="W694:X696"/>
    <mergeCell ref="Y694:AB696"/>
    <mergeCell ref="A697:L698"/>
    <mergeCell ref="T697:Z697"/>
    <mergeCell ref="AA697:AB697"/>
    <mergeCell ref="M698:N698"/>
    <mergeCell ref="O698:AB698"/>
    <mergeCell ref="V690:V692"/>
    <mergeCell ref="W690:W692"/>
    <mergeCell ref="X690:X692"/>
    <mergeCell ref="Y690:Y692"/>
    <mergeCell ref="Z690:Z692"/>
    <mergeCell ref="A694:B696"/>
    <mergeCell ref="C694:G696"/>
    <mergeCell ref="H694:I696"/>
    <mergeCell ref="J694:O696"/>
    <mergeCell ref="P694:S696"/>
    <mergeCell ref="P690:P692"/>
    <mergeCell ref="Q690:Q692"/>
    <mergeCell ref="R690:R692"/>
    <mergeCell ref="S690:S692"/>
    <mergeCell ref="T690:T692"/>
    <mergeCell ref="U690:U692"/>
    <mergeCell ref="J690:J692"/>
    <mergeCell ref="K690:K692"/>
    <mergeCell ref="L690:L692"/>
    <mergeCell ref="M690:M692"/>
    <mergeCell ref="N690:N692"/>
    <mergeCell ref="O690:O692"/>
    <mergeCell ref="A687:E688"/>
    <mergeCell ref="F687:X688"/>
    <mergeCell ref="Y687:AB688"/>
    <mergeCell ref="A689:A692"/>
    <mergeCell ref="B689:E692"/>
    <mergeCell ref="F689:F692"/>
    <mergeCell ref="AA689:AB692"/>
    <mergeCell ref="G690:G692"/>
    <mergeCell ref="H690:H692"/>
    <mergeCell ref="I690:I692"/>
    <mergeCell ref="A685:E686"/>
    <mergeCell ref="H685:J685"/>
    <mergeCell ref="K685:L685"/>
    <mergeCell ref="M685:T685"/>
    <mergeCell ref="U685:AB685"/>
    <mergeCell ref="H686:J686"/>
    <mergeCell ref="K686:L686"/>
    <mergeCell ref="M686:T686"/>
    <mergeCell ref="U686:AB686"/>
    <mergeCell ref="Z682:AB682"/>
    <mergeCell ref="A683:E683"/>
    <mergeCell ref="H683:J683"/>
    <mergeCell ref="K683:AB683"/>
    <mergeCell ref="A684:E684"/>
    <mergeCell ref="H684:J684"/>
    <mergeCell ref="K684:L684"/>
    <mergeCell ref="M684:T684"/>
    <mergeCell ref="U684:AB684"/>
    <mergeCell ref="A680:E680"/>
    <mergeCell ref="G680:H680"/>
    <mergeCell ref="I680:V680"/>
    <mergeCell ref="Z680:AB680"/>
    <mergeCell ref="A681:E682"/>
    <mergeCell ref="G681:H681"/>
    <mergeCell ref="I681:V681"/>
    <mergeCell ref="Z681:AB681"/>
    <mergeCell ref="G682:H682"/>
    <mergeCell ref="I682:V682"/>
    <mergeCell ref="A678:L678"/>
    <mergeCell ref="N678:T678"/>
    <mergeCell ref="V678:AB678"/>
    <mergeCell ref="A679:E679"/>
    <mergeCell ref="G679:V679"/>
    <mergeCell ref="W679:Y679"/>
    <mergeCell ref="Z679:AB679"/>
    <mergeCell ref="A675:E676"/>
    <mergeCell ref="F675:Q675"/>
    <mergeCell ref="R675:AB675"/>
    <mergeCell ref="F676:Q676"/>
    <mergeCell ref="R676:AB676"/>
    <mergeCell ref="A677:L677"/>
    <mergeCell ref="N677:T677"/>
    <mergeCell ref="V677:AB677"/>
    <mergeCell ref="T670:V672"/>
    <mergeCell ref="W670:X672"/>
    <mergeCell ref="Y670:AB672"/>
    <mergeCell ref="A673:L674"/>
    <mergeCell ref="T673:Z673"/>
    <mergeCell ref="AA673:AB673"/>
    <mergeCell ref="M674:N674"/>
    <mergeCell ref="O674:AB674"/>
    <mergeCell ref="V666:V668"/>
    <mergeCell ref="W666:W668"/>
    <mergeCell ref="X666:X668"/>
    <mergeCell ref="Y666:Y668"/>
    <mergeCell ref="Z666:Z668"/>
    <mergeCell ref="A670:B672"/>
    <mergeCell ref="C670:G672"/>
    <mergeCell ref="H670:I672"/>
    <mergeCell ref="J670:O672"/>
    <mergeCell ref="P670:S672"/>
    <mergeCell ref="P666:P668"/>
    <mergeCell ref="Q666:Q668"/>
    <mergeCell ref="R666:R668"/>
    <mergeCell ref="S666:S668"/>
    <mergeCell ref="T666:T668"/>
    <mergeCell ref="U666:U668"/>
    <mergeCell ref="J666:J668"/>
    <mergeCell ref="K666:K668"/>
    <mergeCell ref="L666:L668"/>
    <mergeCell ref="M666:M668"/>
    <mergeCell ref="N666:N668"/>
    <mergeCell ref="O666:O668"/>
    <mergeCell ref="A663:E664"/>
    <mergeCell ref="F663:X664"/>
    <mergeCell ref="Y663:AB664"/>
    <mergeCell ref="A665:A668"/>
    <mergeCell ref="B665:E668"/>
    <mergeCell ref="F665:F668"/>
    <mergeCell ref="AA665:AB668"/>
    <mergeCell ref="G666:G668"/>
    <mergeCell ref="H666:H668"/>
    <mergeCell ref="I666:I668"/>
    <mergeCell ref="A661:E662"/>
    <mergeCell ref="H661:J661"/>
    <mergeCell ref="K661:L661"/>
    <mergeCell ref="M661:T661"/>
    <mergeCell ref="U661:AB661"/>
    <mergeCell ref="H662:J662"/>
    <mergeCell ref="K662:L662"/>
    <mergeCell ref="M662:T662"/>
    <mergeCell ref="U662:AB662"/>
    <mergeCell ref="Z658:AB658"/>
    <mergeCell ref="A659:E659"/>
    <mergeCell ref="H659:J659"/>
    <mergeCell ref="K659:AB659"/>
    <mergeCell ref="A660:E660"/>
    <mergeCell ref="H660:J660"/>
    <mergeCell ref="K660:L660"/>
    <mergeCell ref="M660:T660"/>
    <mergeCell ref="U660:AB660"/>
    <mergeCell ref="A656:E656"/>
    <mergeCell ref="G656:H656"/>
    <mergeCell ref="I656:V656"/>
    <mergeCell ref="Z656:AB656"/>
    <mergeCell ref="A657:E658"/>
    <mergeCell ref="G657:H657"/>
    <mergeCell ref="I657:V657"/>
    <mergeCell ref="Z657:AB657"/>
    <mergeCell ref="G658:H658"/>
    <mergeCell ref="I658:V658"/>
    <mergeCell ref="A654:L654"/>
    <mergeCell ref="N654:T654"/>
    <mergeCell ref="V654:AB654"/>
    <mergeCell ref="A655:E655"/>
    <mergeCell ref="G655:V655"/>
    <mergeCell ref="W655:Y655"/>
    <mergeCell ref="Z655:AB655"/>
    <mergeCell ref="A651:E652"/>
    <mergeCell ref="F651:Q651"/>
    <mergeCell ref="R651:AB651"/>
    <mergeCell ref="F652:Q652"/>
    <mergeCell ref="R652:AB652"/>
    <mergeCell ref="A653:L653"/>
    <mergeCell ref="N653:T653"/>
    <mergeCell ref="V653:AB653"/>
    <mergeCell ref="T646:V648"/>
    <mergeCell ref="W646:X648"/>
    <mergeCell ref="Y646:AB648"/>
    <mergeCell ref="A649:L650"/>
    <mergeCell ref="T649:Z649"/>
    <mergeCell ref="AA649:AB649"/>
    <mergeCell ref="M650:N650"/>
    <mergeCell ref="O650:AB650"/>
    <mergeCell ref="V642:V644"/>
    <mergeCell ref="W642:W644"/>
    <mergeCell ref="X642:X644"/>
    <mergeCell ref="Y642:Y644"/>
    <mergeCell ref="Z642:Z644"/>
    <mergeCell ref="A646:B648"/>
    <mergeCell ref="C646:G648"/>
    <mergeCell ref="H646:I648"/>
    <mergeCell ref="J646:O648"/>
    <mergeCell ref="P646:S648"/>
    <mergeCell ref="P642:P644"/>
    <mergeCell ref="Q642:Q644"/>
    <mergeCell ref="R642:R644"/>
    <mergeCell ref="S642:S644"/>
    <mergeCell ref="T642:T644"/>
    <mergeCell ref="U642:U644"/>
    <mergeCell ref="J642:J644"/>
    <mergeCell ref="K642:K644"/>
    <mergeCell ref="L642:L644"/>
    <mergeCell ref="M642:M644"/>
    <mergeCell ref="N642:N644"/>
    <mergeCell ref="O642:O644"/>
    <mergeCell ref="A639:E640"/>
    <mergeCell ref="F639:X640"/>
    <mergeCell ref="Y639:AB640"/>
    <mergeCell ref="A641:A644"/>
    <mergeCell ref="B641:E644"/>
    <mergeCell ref="F641:F644"/>
    <mergeCell ref="AA641:AB644"/>
    <mergeCell ref="G642:G644"/>
    <mergeCell ref="H642:H644"/>
    <mergeCell ref="I642:I644"/>
    <mergeCell ref="A637:E638"/>
    <mergeCell ref="H637:J637"/>
    <mergeCell ref="K637:L637"/>
    <mergeCell ref="M637:T637"/>
    <mergeCell ref="U637:AB637"/>
    <mergeCell ref="H638:J638"/>
    <mergeCell ref="K638:L638"/>
    <mergeCell ref="M638:T638"/>
    <mergeCell ref="U638:AB638"/>
    <mergeCell ref="Z634:AB634"/>
    <mergeCell ref="A635:E635"/>
    <mergeCell ref="H635:J635"/>
    <mergeCell ref="K635:AB635"/>
    <mergeCell ref="A636:E636"/>
    <mergeCell ref="H636:J636"/>
    <mergeCell ref="K636:L636"/>
    <mergeCell ref="M636:T636"/>
    <mergeCell ref="U636:AB636"/>
    <mergeCell ref="A632:E632"/>
    <mergeCell ref="G632:H632"/>
    <mergeCell ref="I632:V632"/>
    <mergeCell ref="Z632:AB632"/>
    <mergeCell ref="A633:E634"/>
    <mergeCell ref="G633:H633"/>
    <mergeCell ref="I633:V633"/>
    <mergeCell ref="Z633:AB633"/>
    <mergeCell ref="G634:H634"/>
    <mergeCell ref="I634:V634"/>
    <mergeCell ref="A630:L630"/>
    <mergeCell ref="N630:T630"/>
    <mergeCell ref="V630:AB630"/>
    <mergeCell ref="A631:E631"/>
    <mergeCell ref="G631:V631"/>
    <mergeCell ref="W631:Y631"/>
    <mergeCell ref="Z631:AB631"/>
    <mergeCell ref="A627:E628"/>
    <mergeCell ref="F627:Q627"/>
    <mergeCell ref="R627:AB627"/>
    <mergeCell ref="F628:Q628"/>
    <mergeCell ref="R628:AB628"/>
    <mergeCell ref="A629:L629"/>
    <mergeCell ref="N629:T629"/>
    <mergeCell ref="V629:AB629"/>
    <mergeCell ref="T622:V624"/>
    <mergeCell ref="W622:X624"/>
    <mergeCell ref="Y622:AB624"/>
    <mergeCell ref="A625:L626"/>
    <mergeCell ref="T625:Z625"/>
    <mergeCell ref="AA625:AB625"/>
    <mergeCell ref="M626:N626"/>
    <mergeCell ref="O626:AB626"/>
    <mergeCell ref="V618:V620"/>
    <mergeCell ref="W618:W620"/>
    <mergeCell ref="X618:X620"/>
    <mergeCell ref="Y618:Y620"/>
    <mergeCell ref="Z618:Z620"/>
    <mergeCell ref="A622:B624"/>
    <mergeCell ref="C622:G624"/>
    <mergeCell ref="H622:I624"/>
    <mergeCell ref="J622:O624"/>
    <mergeCell ref="P622:S624"/>
    <mergeCell ref="P618:P620"/>
    <mergeCell ref="Q618:Q620"/>
    <mergeCell ref="R618:R620"/>
    <mergeCell ref="S618:S620"/>
    <mergeCell ref="T618:T620"/>
    <mergeCell ref="U618:U620"/>
    <mergeCell ref="J618:J620"/>
    <mergeCell ref="K618:K620"/>
    <mergeCell ref="L618:L620"/>
    <mergeCell ref="M618:M620"/>
    <mergeCell ref="N618:N620"/>
    <mergeCell ref="O618:O620"/>
    <mergeCell ref="A615:E616"/>
    <mergeCell ref="F615:X616"/>
    <mergeCell ref="Y615:AB616"/>
    <mergeCell ref="A617:A620"/>
    <mergeCell ref="B617:E620"/>
    <mergeCell ref="F617:F620"/>
    <mergeCell ref="AA617:AB620"/>
    <mergeCell ref="G618:G620"/>
    <mergeCell ref="H618:H620"/>
    <mergeCell ref="I618:I620"/>
    <mergeCell ref="A613:E614"/>
    <mergeCell ref="H613:J613"/>
    <mergeCell ref="K613:L613"/>
    <mergeCell ref="M613:T613"/>
    <mergeCell ref="U613:AB613"/>
    <mergeCell ref="H614:J614"/>
    <mergeCell ref="K614:L614"/>
    <mergeCell ref="M614:T614"/>
    <mergeCell ref="U614:AB614"/>
    <mergeCell ref="Z610:AB610"/>
    <mergeCell ref="A611:E611"/>
    <mergeCell ref="H611:J611"/>
    <mergeCell ref="K611:AB611"/>
    <mergeCell ref="A612:E612"/>
    <mergeCell ref="H612:J612"/>
    <mergeCell ref="K612:L612"/>
    <mergeCell ref="M612:T612"/>
    <mergeCell ref="U612:AB612"/>
    <mergeCell ref="A608:E608"/>
    <mergeCell ref="G608:H608"/>
    <mergeCell ref="I608:V608"/>
    <mergeCell ref="Z608:AB608"/>
    <mergeCell ref="A609:E610"/>
    <mergeCell ref="G609:H609"/>
    <mergeCell ref="I609:V609"/>
    <mergeCell ref="Z609:AB609"/>
    <mergeCell ref="G610:H610"/>
    <mergeCell ref="I610:V610"/>
    <mergeCell ref="A606:L606"/>
    <mergeCell ref="N606:T606"/>
    <mergeCell ref="V606:AB606"/>
    <mergeCell ref="A607:E607"/>
    <mergeCell ref="G607:V607"/>
    <mergeCell ref="W607:Y607"/>
    <mergeCell ref="Z607:AB607"/>
    <mergeCell ref="A603:E604"/>
    <mergeCell ref="F603:Q603"/>
    <mergeCell ref="R603:AB603"/>
    <mergeCell ref="F604:Q604"/>
    <mergeCell ref="R604:AB604"/>
    <mergeCell ref="A605:L605"/>
    <mergeCell ref="N605:T605"/>
    <mergeCell ref="V605:AB605"/>
    <mergeCell ref="T598:V600"/>
    <mergeCell ref="W598:X600"/>
    <mergeCell ref="Y598:AB600"/>
    <mergeCell ref="A601:L602"/>
    <mergeCell ref="T601:Z601"/>
    <mergeCell ref="AA601:AB601"/>
    <mergeCell ref="M602:N602"/>
    <mergeCell ref="O602:AB602"/>
    <mergeCell ref="V594:V596"/>
    <mergeCell ref="W594:W596"/>
    <mergeCell ref="X594:X596"/>
    <mergeCell ref="Y594:Y596"/>
    <mergeCell ref="Z594:Z596"/>
    <mergeCell ref="A598:B600"/>
    <mergeCell ref="C598:G600"/>
    <mergeCell ref="H598:I600"/>
    <mergeCell ref="J598:O600"/>
    <mergeCell ref="P598:S600"/>
    <mergeCell ref="P594:P596"/>
    <mergeCell ref="Q594:Q596"/>
    <mergeCell ref="R594:R596"/>
    <mergeCell ref="S594:S596"/>
    <mergeCell ref="T594:T596"/>
    <mergeCell ref="U594:U596"/>
    <mergeCell ref="J594:J596"/>
    <mergeCell ref="K594:K596"/>
    <mergeCell ref="L594:L596"/>
    <mergeCell ref="M594:M596"/>
    <mergeCell ref="N594:N596"/>
    <mergeCell ref="O594:O596"/>
    <mergeCell ref="A591:E592"/>
    <mergeCell ref="F591:X592"/>
    <mergeCell ref="Y591:AB592"/>
    <mergeCell ref="A593:A596"/>
    <mergeCell ref="B593:E596"/>
    <mergeCell ref="F593:F596"/>
    <mergeCell ref="AA593:AB596"/>
    <mergeCell ref="G594:G596"/>
    <mergeCell ref="H594:H596"/>
    <mergeCell ref="I594:I596"/>
    <mergeCell ref="A589:E590"/>
    <mergeCell ref="H589:J589"/>
    <mergeCell ref="K589:L589"/>
    <mergeCell ref="M589:T589"/>
    <mergeCell ref="U589:AB589"/>
    <mergeCell ref="H590:J590"/>
    <mergeCell ref="K590:L590"/>
    <mergeCell ref="M590:T590"/>
    <mergeCell ref="U590:AB590"/>
    <mergeCell ref="Z586:AB586"/>
    <mergeCell ref="A587:E587"/>
    <mergeCell ref="H587:J587"/>
    <mergeCell ref="K587:AB587"/>
    <mergeCell ref="A588:E588"/>
    <mergeCell ref="H588:J588"/>
    <mergeCell ref="K588:L588"/>
    <mergeCell ref="M588:T588"/>
    <mergeCell ref="U588:AB588"/>
    <mergeCell ref="A584:E584"/>
    <mergeCell ref="G584:H584"/>
    <mergeCell ref="I584:V584"/>
    <mergeCell ref="Z584:AB584"/>
    <mergeCell ref="A585:E586"/>
    <mergeCell ref="G585:H585"/>
    <mergeCell ref="I585:V585"/>
    <mergeCell ref="Z585:AB585"/>
    <mergeCell ref="G586:H586"/>
    <mergeCell ref="I586:V586"/>
    <mergeCell ref="A582:L582"/>
    <mergeCell ref="N582:T582"/>
    <mergeCell ref="V582:AB582"/>
    <mergeCell ref="A583:E583"/>
    <mergeCell ref="G583:V583"/>
    <mergeCell ref="W583:Y583"/>
    <mergeCell ref="Z583:AB583"/>
    <mergeCell ref="A579:E580"/>
    <mergeCell ref="F579:Q579"/>
    <mergeCell ref="R579:AB579"/>
    <mergeCell ref="F580:Q580"/>
    <mergeCell ref="R580:AB580"/>
    <mergeCell ref="A581:L581"/>
    <mergeCell ref="N581:T581"/>
    <mergeCell ref="V581:AB581"/>
    <mergeCell ref="T574:V576"/>
    <mergeCell ref="W574:X576"/>
    <mergeCell ref="Y574:AB576"/>
    <mergeCell ref="A577:L578"/>
    <mergeCell ref="T577:Z577"/>
    <mergeCell ref="AA577:AB577"/>
    <mergeCell ref="M578:N578"/>
    <mergeCell ref="O578:AB578"/>
    <mergeCell ref="V570:V572"/>
    <mergeCell ref="W570:W572"/>
    <mergeCell ref="X570:X572"/>
    <mergeCell ref="Y570:Y572"/>
    <mergeCell ref="Z570:Z572"/>
    <mergeCell ref="A574:B576"/>
    <mergeCell ref="C574:G576"/>
    <mergeCell ref="H574:I576"/>
    <mergeCell ref="J574:O576"/>
    <mergeCell ref="P574:S576"/>
    <mergeCell ref="P570:P572"/>
    <mergeCell ref="Q570:Q572"/>
    <mergeCell ref="R570:R572"/>
    <mergeCell ref="S570:S572"/>
    <mergeCell ref="T570:T572"/>
    <mergeCell ref="U570:U572"/>
    <mergeCell ref="J570:J572"/>
    <mergeCell ref="K570:K572"/>
    <mergeCell ref="L570:L572"/>
    <mergeCell ref="M570:M572"/>
    <mergeCell ref="N570:N572"/>
    <mergeCell ref="O570:O572"/>
    <mergeCell ref="A567:E568"/>
    <mergeCell ref="F567:X568"/>
    <mergeCell ref="Y567:AB568"/>
    <mergeCell ref="A569:A572"/>
    <mergeCell ref="B569:E572"/>
    <mergeCell ref="F569:F572"/>
    <mergeCell ref="AA569:AB572"/>
    <mergeCell ref="G570:G572"/>
    <mergeCell ref="H570:H572"/>
    <mergeCell ref="I570:I572"/>
    <mergeCell ref="A565:E566"/>
    <mergeCell ref="H565:J565"/>
    <mergeCell ref="K565:L565"/>
    <mergeCell ref="M565:T565"/>
    <mergeCell ref="U565:AB565"/>
    <mergeCell ref="H566:J566"/>
    <mergeCell ref="K566:L566"/>
    <mergeCell ref="M566:T566"/>
    <mergeCell ref="U566:AB566"/>
    <mergeCell ref="Z562:AB562"/>
    <mergeCell ref="A563:E563"/>
    <mergeCell ref="H563:J563"/>
    <mergeCell ref="K563:AB563"/>
    <mergeCell ref="A564:E564"/>
    <mergeCell ref="H564:J564"/>
    <mergeCell ref="K564:L564"/>
    <mergeCell ref="M564:T564"/>
    <mergeCell ref="U564:AB564"/>
    <mergeCell ref="A560:E560"/>
    <mergeCell ref="G560:H560"/>
    <mergeCell ref="I560:V560"/>
    <mergeCell ref="Z560:AB560"/>
    <mergeCell ref="A561:E562"/>
    <mergeCell ref="G561:H561"/>
    <mergeCell ref="I561:V561"/>
    <mergeCell ref="Z561:AB561"/>
    <mergeCell ref="G562:H562"/>
    <mergeCell ref="I562:V562"/>
    <mergeCell ref="A558:L558"/>
    <mergeCell ref="N558:T558"/>
    <mergeCell ref="V558:AB558"/>
    <mergeCell ref="A559:E559"/>
    <mergeCell ref="G559:V559"/>
    <mergeCell ref="W559:Y559"/>
    <mergeCell ref="Z559:AB559"/>
    <mergeCell ref="A555:E556"/>
    <mergeCell ref="F555:Q555"/>
    <mergeCell ref="R555:AB555"/>
    <mergeCell ref="F556:Q556"/>
    <mergeCell ref="R556:AB556"/>
    <mergeCell ref="A557:L557"/>
    <mergeCell ref="N557:T557"/>
    <mergeCell ref="V557:AB557"/>
    <mergeCell ref="T550:V552"/>
    <mergeCell ref="W550:X552"/>
    <mergeCell ref="Y550:AB552"/>
    <mergeCell ref="A553:L554"/>
    <mergeCell ref="T553:Z553"/>
    <mergeCell ref="AA553:AB553"/>
    <mergeCell ref="M554:N554"/>
    <mergeCell ref="O554:AB554"/>
    <mergeCell ref="V546:V548"/>
    <mergeCell ref="W546:W548"/>
    <mergeCell ref="X546:X548"/>
    <mergeCell ref="Y546:Y548"/>
    <mergeCell ref="Z546:Z548"/>
    <mergeCell ref="A550:B552"/>
    <mergeCell ref="C550:G552"/>
    <mergeCell ref="H550:I552"/>
    <mergeCell ref="J550:O552"/>
    <mergeCell ref="P550:S552"/>
    <mergeCell ref="P546:P548"/>
    <mergeCell ref="Q546:Q548"/>
    <mergeCell ref="R546:R548"/>
    <mergeCell ref="S546:S548"/>
    <mergeCell ref="T546:T548"/>
    <mergeCell ref="U546:U548"/>
    <mergeCell ref="J546:J548"/>
    <mergeCell ref="K546:K548"/>
    <mergeCell ref="L546:L548"/>
    <mergeCell ref="M546:M548"/>
    <mergeCell ref="N546:N548"/>
    <mergeCell ref="O546:O548"/>
    <mergeCell ref="A543:E544"/>
    <mergeCell ref="F543:X544"/>
    <mergeCell ref="Y543:AB544"/>
    <mergeCell ref="A545:A548"/>
    <mergeCell ref="B545:E548"/>
    <mergeCell ref="F545:F548"/>
    <mergeCell ref="AA545:AB548"/>
    <mergeCell ref="G546:G548"/>
    <mergeCell ref="H546:H548"/>
    <mergeCell ref="I546:I548"/>
    <mergeCell ref="A541:E542"/>
    <mergeCell ref="H541:J541"/>
    <mergeCell ref="K541:L541"/>
    <mergeCell ref="M541:T541"/>
    <mergeCell ref="U541:AB541"/>
    <mergeCell ref="H542:J542"/>
    <mergeCell ref="K542:L542"/>
    <mergeCell ref="M542:T542"/>
    <mergeCell ref="U542:AB542"/>
    <mergeCell ref="Z538:AB538"/>
    <mergeCell ref="A539:E539"/>
    <mergeCell ref="H539:J539"/>
    <mergeCell ref="K539:AB539"/>
    <mergeCell ref="A540:E540"/>
    <mergeCell ref="H540:J540"/>
    <mergeCell ref="K540:L540"/>
    <mergeCell ref="M540:T540"/>
    <mergeCell ref="U540:AB540"/>
    <mergeCell ref="A536:E536"/>
    <mergeCell ref="G536:H536"/>
    <mergeCell ref="I536:V536"/>
    <mergeCell ref="Z536:AB536"/>
    <mergeCell ref="A537:E538"/>
    <mergeCell ref="G537:H537"/>
    <mergeCell ref="I537:V537"/>
    <mergeCell ref="Z537:AB537"/>
    <mergeCell ref="G538:H538"/>
    <mergeCell ref="I538:V538"/>
    <mergeCell ref="A534:L534"/>
    <mergeCell ref="N534:T534"/>
    <mergeCell ref="V534:AB534"/>
    <mergeCell ref="A535:E535"/>
    <mergeCell ref="G535:V535"/>
    <mergeCell ref="W535:Y535"/>
    <mergeCell ref="Z535:AB535"/>
    <mergeCell ref="A531:E532"/>
    <mergeCell ref="F531:Q531"/>
    <mergeCell ref="R531:AB531"/>
    <mergeCell ref="F532:Q532"/>
    <mergeCell ref="R532:AB532"/>
    <mergeCell ref="A533:L533"/>
    <mergeCell ref="N533:T533"/>
    <mergeCell ref="V533:AB533"/>
    <mergeCell ref="T526:V528"/>
    <mergeCell ref="W526:X528"/>
    <mergeCell ref="Y526:AB528"/>
    <mergeCell ref="A529:L530"/>
    <mergeCell ref="T529:Z529"/>
    <mergeCell ref="AA529:AB529"/>
    <mergeCell ref="M530:N530"/>
    <mergeCell ref="O530:AB530"/>
    <mergeCell ref="V522:V524"/>
    <mergeCell ref="W522:W524"/>
    <mergeCell ref="X522:X524"/>
    <mergeCell ref="Y522:Y524"/>
    <mergeCell ref="Z522:Z524"/>
    <mergeCell ref="A526:B528"/>
    <mergeCell ref="C526:G528"/>
    <mergeCell ref="H526:I528"/>
    <mergeCell ref="J526:O528"/>
    <mergeCell ref="P526:S528"/>
    <mergeCell ref="P522:P524"/>
    <mergeCell ref="Q522:Q524"/>
    <mergeCell ref="R522:R524"/>
    <mergeCell ref="S522:S524"/>
    <mergeCell ref="T522:T524"/>
    <mergeCell ref="U522:U524"/>
    <mergeCell ref="J522:J524"/>
    <mergeCell ref="K522:K524"/>
    <mergeCell ref="L522:L524"/>
    <mergeCell ref="M522:M524"/>
    <mergeCell ref="N522:N524"/>
    <mergeCell ref="O522:O524"/>
    <mergeCell ref="A519:E520"/>
    <mergeCell ref="F519:X520"/>
    <mergeCell ref="Y519:AB520"/>
    <mergeCell ref="A521:A524"/>
    <mergeCell ref="B521:E524"/>
    <mergeCell ref="F521:F524"/>
    <mergeCell ref="AA521:AB524"/>
    <mergeCell ref="G522:G524"/>
    <mergeCell ref="H522:H524"/>
    <mergeCell ref="I522:I524"/>
    <mergeCell ref="A517:E518"/>
    <mergeCell ref="H517:J517"/>
    <mergeCell ref="K517:L517"/>
    <mergeCell ref="M517:T517"/>
    <mergeCell ref="U517:AB517"/>
    <mergeCell ref="H518:J518"/>
    <mergeCell ref="K518:L518"/>
    <mergeCell ref="M518:T518"/>
    <mergeCell ref="U518:AB518"/>
    <mergeCell ref="Z514:AB514"/>
    <mergeCell ref="A515:E515"/>
    <mergeCell ref="H515:J515"/>
    <mergeCell ref="K515:AB515"/>
    <mergeCell ref="A516:E516"/>
    <mergeCell ref="H516:J516"/>
    <mergeCell ref="K516:L516"/>
    <mergeCell ref="M516:T516"/>
    <mergeCell ref="U516:AB516"/>
    <mergeCell ref="A512:E512"/>
    <mergeCell ref="G512:H512"/>
    <mergeCell ref="I512:V512"/>
    <mergeCell ref="Z512:AB512"/>
    <mergeCell ref="A513:E514"/>
    <mergeCell ref="G513:H513"/>
    <mergeCell ref="I513:V513"/>
    <mergeCell ref="Z513:AB513"/>
    <mergeCell ref="G514:H514"/>
    <mergeCell ref="I514:V514"/>
    <mergeCell ref="A510:L510"/>
    <mergeCell ref="N510:T510"/>
    <mergeCell ref="V510:AB510"/>
    <mergeCell ref="A511:E511"/>
    <mergeCell ref="G511:V511"/>
    <mergeCell ref="W511:Y511"/>
    <mergeCell ref="Z511:AB511"/>
    <mergeCell ref="A507:E508"/>
    <mergeCell ref="F507:Q507"/>
    <mergeCell ref="R507:AB507"/>
    <mergeCell ref="F508:Q508"/>
    <mergeCell ref="R508:AB508"/>
    <mergeCell ref="A509:L509"/>
    <mergeCell ref="N509:T509"/>
    <mergeCell ref="V509:AB509"/>
    <mergeCell ref="T502:V504"/>
    <mergeCell ref="W502:X504"/>
    <mergeCell ref="Y502:AB504"/>
    <mergeCell ref="A505:L506"/>
    <mergeCell ref="T505:Z505"/>
    <mergeCell ref="AA505:AB505"/>
    <mergeCell ref="M506:N506"/>
    <mergeCell ref="O506:AB506"/>
    <mergeCell ref="V498:V500"/>
    <mergeCell ref="W498:W500"/>
    <mergeCell ref="X498:X500"/>
    <mergeCell ref="Y498:Y500"/>
    <mergeCell ref="Z498:Z500"/>
    <mergeCell ref="A502:B504"/>
    <mergeCell ref="C502:G504"/>
    <mergeCell ref="H502:I504"/>
    <mergeCell ref="J502:O504"/>
    <mergeCell ref="P502:S504"/>
    <mergeCell ref="P498:P500"/>
    <mergeCell ref="Q498:Q500"/>
    <mergeCell ref="R498:R500"/>
    <mergeCell ref="S498:S500"/>
    <mergeCell ref="T498:T500"/>
    <mergeCell ref="U498:U500"/>
    <mergeCell ref="J498:J500"/>
    <mergeCell ref="K498:K500"/>
    <mergeCell ref="L498:L500"/>
    <mergeCell ref="M498:M500"/>
    <mergeCell ref="N498:N500"/>
    <mergeCell ref="O498:O500"/>
    <mergeCell ref="A495:E496"/>
    <mergeCell ref="F495:X496"/>
    <mergeCell ref="Y495:AB496"/>
    <mergeCell ref="A497:A500"/>
    <mergeCell ref="B497:E500"/>
    <mergeCell ref="F497:F500"/>
    <mergeCell ref="AA497:AB500"/>
    <mergeCell ref="G498:G500"/>
    <mergeCell ref="H498:H500"/>
    <mergeCell ref="I498:I500"/>
    <mergeCell ref="A493:E494"/>
    <mergeCell ref="H493:J493"/>
    <mergeCell ref="K493:L493"/>
    <mergeCell ref="M493:T493"/>
    <mergeCell ref="U493:AB493"/>
    <mergeCell ref="H494:J494"/>
    <mergeCell ref="K494:L494"/>
    <mergeCell ref="M494:T494"/>
    <mergeCell ref="U494:AB494"/>
    <mergeCell ref="Z490:AB490"/>
    <mergeCell ref="A491:E491"/>
    <mergeCell ref="H491:J491"/>
    <mergeCell ref="K491:AB491"/>
    <mergeCell ref="A492:E492"/>
    <mergeCell ref="H492:J492"/>
    <mergeCell ref="K492:L492"/>
    <mergeCell ref="M492:T492"/>
    <mergeCell ref="U492:AB492"/>
    <mergeCell ref="A488:E488"/>
    <mergeCell ref="G488:H488"/>
    <mergeCell ref="I488:V488"/>
    <mergeCell ref="Z488:AB488"/>
    <mergeCell ref="A489:E490"/>
    <mergeCell ref="G489:H489"/>
    <mergeCell ref="I489:V489"/>
    <mergeCell ref="Z489:AB489"/>
    <mergeCell ref="G490:H490"/>
    <mergeCell ref="I490:V490"/>
    <mergeCell ref="A486:L486"/>
    <mergeCell ref="N486:T486"/>
    <mergeCell ref="V486:AB486"/>
    <mergeCell ref="A487:E487"/>
    <mergeCell ref="G487:V487"/>
    <mergeCell ref="W487:Y487"/>
    <mergeCell ref="Z487:AB487"/>
    <mergeCell ref="A483:E484"/>
    <mergeCell ref="F483:Q483"/>
    <mergeCell ref="R483:AB483"/>
    <mergeCell ref="F484:Q484"/>
    <mergeCell ref="R484:AB484"/>
    <mergeCell ref="A485:L485"/>
    <mergeCell ref="N485:T485"/>
    <mergeCell ref="V485:AB485"/>
    <mergeCell ref="T478:V480"/>
    <mergeCell ref="W478:X480"/>
    <mergeCell ref="Y478:AB480"/>
    <mergeCell ref="A481:L482"/>
    <mergeCell ref="T481:Z481"/>
    <mergeCell ref="AA481:AB481"/>
    <mergeCell ref="M482:N482"/>
    <mergeCell ref="O482:AB482"/>
    <mergeCell ref="V474:V476"/>
    <mergeCell ref="W474:W476"/>
    <mergeCell ref="X474:X476"/>
    <mergeCell ref="Y474:Y476"/>
    <mergeCell ref="Z474:Z476"/>
    <mergeCell ref="A478:B480"/>
    <mergeCell ref="C478:G480"/>
    <mergeCell ref="H478:I480"/>
    <mergeCell ref="J478:O480"/>
    <mergeCell ref="P478:S480"/>
    <mergeCell ref="P474:P476"/>
    <mergeCell ref="Q474:Q476"/>
    <mergeCell ref="R474:R476"/>
    <mergeCell ref="S474:S476"/>
    <mergeCell ref="T474:T476"/>
    <mergeCell ref="U474:U476"/>
    <mergeCell ref="J474:J476"/>
    <mergeCell ref="K474:K476"/>
    <mergeCell ref="L474:L476"/>
    <mergeCell ref="M474:M476"/>
    <mergeCell ref="N474:N476"/>
    <mergeCell ref="O474:O476"/>
    <mergeCell ref="A471:E472"/>
    <mergeCell ref="F471:X472"/>
    <mergeCell ref="Y471:AB472"/>
    <mergeCell ref="A473:A476"/>
    <mergeCell ref="B473:E476"/>
    <mergeCell ref="F473:F476"/>
    <mergeCell ref="AA473:AB476"/>
    <mergeCell ref="G474:G476"/>
    <mergeCell ref="H474:H476"/>
    <mergeCell ref="I474:I476"/>
    <mergeCell ref="A469:E470"/>
    <mergeCell ref="H469:J469"/>
    <mergeCell ref="K469:L469"/>
    <mergeCell ref="M469:T469"/>
    <mergeCell ref="U469:AB469"/>
    <mergeCell ref="H470:J470"/>
    <mergeCell ref="K470:L470"/>
    <mergeCell ref="M470:T470"/>
    <mergeCell ref="U470:AB470"/>
    <mergeCell ref="Z466:AB466"/>
    <mergeCell ref="A467:E467"/>
    <mergeCell ref="H467:J467"/>
    <mergeCell ref="K467:AB467"/>
    <mergeCell ref="A468:E468"/>
    <mergeCell ref="H468:J468"/>
    <mergeCell ref="K468:L468"/>
    <mergeCell ref="M468:T468"/>
    <mergeCell ref="U468:AB468"/>
    <mergeCell ref="A464:E464"/>
    <mergeCell ref="G464:H464"/>
    <mergeCell ref="I464:V464"/>
    <mergeCell ref="Z464:AB464"/>
    <mergeCell ref="A465:E466"/>
    <mergeCell ref="G465:H465"/>
    <mergeCell ref="I465:V465"/>
    <mergeCell ref="Z465:AB465"/>
    <mergeCell ref="G466:H466"/>
    <mergeCell ref="I466:V466"/>
    <mergeCell ref="A462:L462"/>
    <mergeCell ref="N462:T462"/>
    <mergeCell ref="V462:AB462"/>
    <mergeCell ref="A463:E463"/>
    <mergeCell ref="G463:V463"/>
    <mergeCell ref="W463:Y463"/>
    <mergeCell ref="Z463:AB463"/>
    <mergeCell ref="A459:E460"/>
    <mergeCell ref="F459:Q459"/>
    <mergeCell ref="R459:AB459"/>
    <mergeCell ref="F460:Q460"/>
    <mergeCell ref="R460:AB460"/>
    <mergeCell ref="A461:L461"/>
    <mergeCell ref="N461:T461"/>
    <mergeCell ref="V461:AB461"/>
    <mergeCell ref="T454:V456"/>
    <mergeCell ref="W454:X456"/>
    <mergeCell ref="Y454:AB456"/>
    <mergeCell ref="A457:L458"/>
    <mergeCell ref="T457:Z457"/>
    <mergeCell ref="AA457:AB457"/>
    <mergeCell ref="M458:N458"/>
    <mergeCell ref="O458:AB458"/>
    <mergeCell ref="V450:V452"/>
    <mergeCell ref="W450:W452"/>
    <mergeCell ref="X450:X452"/>
    <mergeCell ref="Y450:Y452"/>
    <mergeCell ref="Z450:Z452"/>
    <mergeCell ref="A454:B456"/>
    <mergeCell ref="C454:G456"/>
    <mergeCell ref="H454:I456"/>
    <mergeCell ref="J454:O456"/>
    <mergeCell ref="P454:S456"/>
    <mergeCell ref="P450:P452"/>
    <mergeCell ref="Q450:Q452"/>
    <mergeCell ref="R450:R452"/>
    <mergeCell ref="S450:S452"/>
    <mergeCell ref="T450:T452"/>
    <mergeCell ref="U450:U452"/>
    <mergeCell ref="J450:J452"/>
    <mergeCell ref="K450:K452"/>
    <mergeCell ref="L450:L452"/>
    <mergeCell ref="M450:M452"/>
    <mergeCell ref="N450:N452"/>
    <mergeCell ref="O450:O452"/>
    <mergeCell ref="A447:E448"/>
    <mergeCell ref="F447:X448"/>
    <mergeCell ref="Y447:AB448"/>
    <mergeCell ref="A449:A452"/>
    <mergeCell ref="B449:E452"/>
    <mergeCell ref="F449:F452"/>
    <mergeCell ref="AA449:AB452"/>
    <mergeCell ref="G450:G452"/>
    <mergeCell ref="H450:H452"/>
    <mergeCell ref="I450:I452"/>
    <mergeCell ref="A445:E446"/>
    <mergeCell ref="H445:J445"/>
    <mergeCell ref="K445:L445"/>
    <mergeCell ref="M445:T445"/>
    <mergeCell ref="U445:AB445"/>
    <mergeCell ref="H446:J446"/>
    <mergeCell ref="K446:L446"/>
    <mergeCell ref="M446:T446"/>
    <mergeCell ref="U446:AB446"/>
    <mergeCell ref="Z442:AB442"/>
    <mergeCell ref="A443:E443"/>
    <mergeCell ref="H443:J443"/>
    <mergeCell ref="K443:AB443"/>
    <mergeCell ref="A444:E444"/>
    <mergeCell ref="H444:J444"/>
    <mergeCell ref="K444:L444"/>
    <mergeCell ref="M444:T444"/>
    <mergeCell ref="U444:AB444"/>
    <mergeCell ref="A440:E440"/>
    <mergeCell ref="G440:H440"/>
    <mergeCell ref="I440:V440"/>
    <mergeCell ref="Z440:AB440"/>
    <mergeCell ref="A441:E442"/>
    <mergeCell ref="G441:H441"/>
    <mergeCell ref="I441:V441"/>
    <mergeCell ref="Z441:AB441"/>
    <mergeCell ref="G442:H442"/>
    <mergeCell ref="I442:V442"/>
    <mergeCell ref="A438:L438"/>
    <mergeCell ref="N438:T438"/>
    <mergeCell ref="V438:AB438"/>
    <mergeCell ref="A439:E439"/>
    <mergeCell ref="G439:V439"/>
    <mergeCell ref="W439:Y439"/>
    <mergeCell ref="Z439:AB439"/>
    <mergeCell ref="A435:E436"/>
    <mergeCell ref="F435:Q435"/>
    <mergeCell ref="R435:AB435"/>
    <mergeCell ref="F436:Q436"/>
    <mergeCell ref="R436:AB436"/>
    <mergeCell ref="A437:L437"/>
    <mergeCell ref="N437:T437"/>
    <mergeCell ref="V437:AB437"/>
    <mergeCell ref="T430:V432"/>
    <mergeCell ref="W430:X432"/>
    <mergeCell ref="Y430:AB432"/>
    <mergeCell ref="A433:L434"/>
    <mergeCell ref="T433:Z433"/>
    <mergeCell ref="AA433:AB433"/>
    <mergeCell ref="M434:N434"/>
    <mergeCell ref="O434:AB434"/>
    <mergeCell ref="V426:V428"/>
    <mergeCell ref="W426:W428"/>
    <mergeCell ref="X426:X428"/>
    <mergeCell ref="Y426:Y428"/>
    <mergeCell ref="Z426:Z428"/>
    <mergeCell ref="A430:B432"/>
    <mergeCell ref="C430:G432"/>
    <mergeCell ref="H430:I432"/>
    <mergeCell ref="J430:O432"/>
    <mergeCell ref="P430:S432"/>
    <mergeCell ref="P426:P428"/>
    <mergeCell ref="Q426:Q428"/>
    <mergeCell ref="R426:R428"/>
    <mergeCell ref="S426:S428"/>
    <mergeCell ref="T426:T428"/>
    <mergeCell ref="U426:U428"/>
    <mergeCell ref="J426:J428"/>
    <mergeCell ref="K426:K428"/>
    <mergeCell ref="L426:L428"/>
    <mergeCell ref="M426:M428"/>
    <mergeCell ref="N426:N428"/>
    <mergeCell ref="O426:O428"/>
    <mergeCell ref="A423:E424"/>
    <mergeCell ref="F423:X424"/>
    <mergeCell ref="Y423:AB424"/>
    <mergeCell ref="A425:A428"/>
    <mergeCell ref="B425:E428"/>
    <mergeCell ref="F425:F428"/>
    <mergeCell ref="AA425:AB428"/>
    <mergeCell ref="G426:G428"/>
    <mergeCell ref="H426:H428"/>
    <mergeCell ref="I426:I428"/>
    <mergeCell ref="A421:E422"/>
    <mergeCell ref="H421:J421"/>
    <mergeCell ref="K421:L421"/>
    <mergeCell ref="M421:T421"/>
    <mergeCell ref="U421:AB421"/>
    <mergeCell ref="H422:J422"/>
    <mergeCell ref="K422:L422"/>
    <mergeCell ref="M422:T422"/>
    <mergeCell ref="U422:AB422"/>
    <mergeCell ref="Z418:AB418"/>
    <mergeCell ref="A419:E419"/>
    <mergeCell ref="H419:J419"/>
    <mergeCell ref="K419:AB419"/>
    <mergeCell ref="A420:E420"/>
    <mergeCell ref="H420:J420"/>
    <mergeCell ref="K420:L420"/>
    <mergeCell ref="M420:T420"/>
    <mergeCell ref="U420:AB420"/>
    <mergeCell ref="A416:E416"/>
    <mergeCell ref="G416:H416"/>
    <mergeCell ref="I416:V416"/>
    <mergeCell ref="Z416:AB416"/>
    <mergeCell ref="A417:E418"/>
    <mergeCell ref="G417:H417"/>
    <mergeCell ref="I417:V417"/>
    <mergeCell ref="Z417:AB417"/>
    <mergeCell ref="G418:H418"/>
    <mergeCell ref="I418:V418"/>
    <mergeCell ref="A414:L414"/>
    <mergeCell ref="N414:T414"/>
    <mergeCell ref="V414:AB414"/>
    <mergeCell ref="A415:E415"/>
    <mergeCell ref="G415:V415"/>
    <mergeCell ref="W415:Y415"/>
    <mergeCell ref="Z415:AB415"/>
    <mergeCell ref="A411:E412"/>
    <mergeCell ref="F411:Q411"/>
    <mergeCell ref="R411:AB411"/>
    <mergeCell ref="F412:Q412"/>
    <mergeCell ref="R412:AB412"/>
    <mergeCell ref="A413:L413"/>
    <mergeCell ref="N413:T413"/>
    <mergeCell ref="V413:AB413"/>
    <mergeCell ref="T406:V408"/>
    <mergeCell ref="W406:X408"/>
    <mergeCell ref="Y406:AB408"/>
    <mergeCell ref="A409:L410"/>
    <mergeCell ref="T409:Z409"/>
    <mergeCell ref="AA409:AB409"/>
    <mergeCell ref="M410:N410"/>
    <mergeCell ref="O410:AB410"/>
    <mergeCell ref="V402:V404"/>
    <mergeCell ref="W402:W404"/>
    <mergeCell ref="X402:X404"/>
    <mergeCell ref="Y402:Y404"/>
    <mergeCell ref="Z402:Z404"/>
    <mergeCell ref="A406:B408"/>
    <mergeCell ref="C406:G408"/>
    <mergeCell ref="H406:I408"/>
    <mergeCell ref="J406:O408"/>
    <mergeCell ref="P406:S408"/>
    <mergeCell ref="P402:P404"/>
    <mergeCell ref="Q402:Q404"/>
    <mergeCell ref="R402:R404"/>
    <mergeCell ref="S402:S404"/>
    <mergeCell ref="T402:T404"/>
    <mergeCell ref="U402:U404"/>
    <mergeCell ref="J402:J404"/>
    <mergeCell ref="K402:K404"/>
    <mergeCell ref="L402:L404"/>
    <mergeCell ref="M402:M404"/>
    <mergeCell ref="N402:N404"/>
    <mergeCell ref="O402:O404"/>
    <mergeCell ref="A399:E400"/>
    <mergeCell ref="F399:X400"/>
    <mergeCell ref="Y399:AB400"/>
    <mergeCell ref="A401:A404"/>
    <mergeCell ref="B401:E404"/>
    <mergeCell ref="F401:F404"/>
    <mergeCell ref="AA401:AB404"/>
    <mergeCell ref="G402:G404"/>
    <mergeCell ref="H402:H404"/>
    <mergeCell ref="I402:I404"/>
    <mergeCell ref="A397:E398"/>
    <mergeCell ref="H397:J397"/>
    <mergeCell ref="K397:L397"/>
    <mergeCell ref="M397:T397"/>
    <mergeCell ref="U397:AB397"/>
    <mergeCell ref="H398:J398"/>
    <mergeCell ref="K398:L398"/>
    <mergeCell ref="M398:T398"/>
    <mergeCell ref="U398:AB398"/>
    <mergeCell ref="Z394:AB394"/>
    <mergeCell ref="A395:E395"/>
    <mergeCell ref="H395:J395"/>
    <mergeCell ref="K395:AB395"/>
    <mergeCell ref="A396:E396"/>
    <mergeCell ref="H396:J396"/>
    <mergeCell ref="K396:L396"/>
    <mergeCell ref="M396:T396"/>
    <mergeCell ref="U396:AB396"/>
    <mergeCell ref="A392:E392"/>
    <mergeCell ref="G392:H392"/>
    <mergeCell ref="I392:V392"/>
    <mergeCell ref="Z392:AB392"/>
    <mergeCell ref="A393:E394"/>
    <mergeCell ref="G393:H393"/>
    <mergeCell ref="I393:V393"/>
    <mergeCell ref="Z393:AB393"/>
    <mergeCell ref="G394:H394"/>
    <mergeCell ref="I394:V394"/>
    <mergeCell ref="A390:L390"/>
    <mergeCell ref="N390:T390"/>
    <mergeCell ref="V390:AB390"/>
    <mergeCell ref="A391:E391"/>
    <mergeCell ref="G391:V391"/>
    <mergeCell ref="W391:Y391"/>
    <mergeCell ref="Z391:AB391"/>
    <mergeCell ref="A387:E388"/>
    <mergeCell ref="F387:Q387"/>
    <mergeCell ref="R387:AB387"/>
    <mergeCell ref="F388:Q388"/>
    <mergeCell ref="R388:AB388"/>
    <mergeCell ref="A389:L389"/>
    <mergeCell ref="N389:T389"/>
    <mergeCell ref="V389:AB389"/>
    <mergeCell ref="T382:V384"/>
    <mergeCell ref="W382:X384"/>
    <mergeCell ref="Y382:AB384"/>
    <mergeCell ref="A385:L386"/>
    <mergeCell ref="T385:Z385"/>
    <mergeCell ref="AA385:AB385"/>
    <mergeCell ref="M386:N386"/>
    <mergeCell ref="O386:AB386"/>
    <mergeCell ref="V378:V380"/>
    <mergeCell ref="W378:W380"/>
    <mergeCell ref="X378:X380"/>
    <mergeCell ref="Y378:Y380"/>
    <mergeCell ref="Z378:Z380"/>
    <mergeCell ref="A382:B384"/>
    <mergeCell ref="C382:G384"/>
    <mergeCell ref="H382:I384"/>
    <mergeCell ref="J382:O384"/>
    <mergeCell ref="P382:S384"/>
    <mergeCell ref="P378:P380"/>
    <mergeCell ref="Q378:Q380"/>
    <mergeCell ref="R378:R380"/>
    <mergeCell ref="S378:S380"/>
    <mergeCell ref="T378:T380"/>
    <mergeCell ref="U378:U380"/>
    <mergeCell ref="J378:J380"/>
    <mergeCell ref="K378:K380"/>
    <mergeCell ref="L378:L380"/>
    <mergeCell ref="M378:M380"/>
    <mergeCell ref="N378:N380"/>
    <mergeCell ref="O378:O380"/>
    <mergeCell ref="A375:E376"/>
    <mergeCell ref="F375:X376"/>
    <mergeCell ref="Y375:AB376"/>
    <mergeCell ref="A377:A380"/>
    <mergeCell ref="B377:E380"/>
    <mergeCell ref="F377:F380"/>
    <mergeCell ref="AA377:AB380"/>
    <mergeCell ref="G378:G380"/>
    <mergeCell ref="H378:H380"/>
    <mergeCell ref="I378:I380"/>
    <mergeCell ref="A373:E374"/>
    <mergeCell ref="H373:J373"/>
    <mergeCell ref="K373:L373"/>
    <mergeCell ref="M373:T373"/>
    <mergeCell ref="U373:AB373"/>
    <mergeCell ref="H374:J374"/>
    <mergeCell ref="K374:L374"/>
    <mergeCell ref="M374:T374"/>
    <mergeCell ref="U374:AB374"/>
    <mergeCell ref="Z370:AB370"/>
    <mergeCell ref="A371:E371"/>
    <mergeCell ref="H371:J371"/>
    <mergeCell ref="K371:AB371"/>
    <mergeCell ref="A372:E372"/>
    <mergeCell ref="H372:J372"/>
    <mergeCell ref="K372:L372"/>
    <mergeCell ref="M372:T372"/>
    <mergeCell ref="U372:AB372"/>
    <mergeCell ref="A368:E368"/>
    <mergeCell ref="G368:H368"/>
    <mergeCell ref="I368:V368"/>
    <mergeCell ref="Z368:AB368"/>
    <mergeCell ref="A369:E370"/>
    <mergeCell ref="G369:H369"/>
    <mergeCell ref="I369:V369"/>
    <mergeCell ref="Z369:AB369"/>
    <mergeCell ref="G370:H370"/>
    <mergeCell ref="I370:V370"/>
    <mergeCell ref="A366:L366"/>
    <mergeCell ref="N366:T366"/>
    <mergeCell ref="V366:AB366"/>
    <mergeCell ref="A367:E367"/>
    <mergeCell ref="G367:V367"/>
    <mergeCell ref="W367:Y367"/>
    <mergeCell ref="Z367:AB367"/>
    <mergeCell ref="A363:E364"/>
    <mergeCell ref="F363:Q363"/>
    <mergeCell ref="R363:AB363"/>
    <mergeCell ref="F364:Q364"/>
    <mergeCell ref="R364:AB364"/>
    <mergeCell ref="A365:L365"/>
    <mergeCell ref="N365:T365"/>
    <mergeCell ref="V365:AB365"/>
    <mergeCell ref="T358:V360"/>
    <mergeCell ref="W358:X360"/>
    <mergeCell ref="Y358:AB360"/>
    <mergeCell ref="A361:L362"/>
    <mergeCell ref="T361:Z361"/>
    <mergeCell ref="AA361:AB361"/>
    <mergeCell ref="M362:N362"/>
    <mergeCell ref="O362:AB362"/>
    <mergeCell ref="V354:V356"/>
    <mergeCell ref="W354:W356"/>
    <mergeCell ref="X354:X356"/>
    <mergeCell ref="Y354:Y356"/>
    <mergeCell ref="Z354:Z356"/>
    <mergeCell ref="A358:B360"/>
    <mergeCell ref="C358:G360"/>
    <mergeCell ref="H358:I360"/>
    <mergeCell ref="J358:O360"/>
    <mergeCell ref="P358:S360"/>
    <mergeCell ref="P354:P356"/>
    <mergeCell ref="Q354:Q356"/>
    <mergeCell ref="R354:R356"/>
    <mergeCell ref="S354:S356"/>
    <mergeCell ref="T354:T356"/>
    <mergeCell ref="U354:U356"/>
    <mergeCell ref="J354:J356"/>
    <mergeCell ref="K354:K356"/>
    <mergeCell ref="L354:L356"/>
    <mergeCell ref="M354:M356"/>
    <mergeCell ref="N354:N356"/>
    <mergeCell ref="O354:O356"/>
    <mergeCell ref="A351:E352"/>
    <mergeCell ref="F351:X352"/>
    <mergeCell ref="Y351:AB352"/>
    <mergeCell ref="A353:A356"/>
    <mergeCell ref="B353:E356"/>
    <mergeCell ref="F353:F356"/>
    <mergeCell ref="AA353:AB356"/>
    <mergeCell ref="G354:G356"/>
    <mergeCell ref="H354:H356"/>
    <mergeCell ref="I354:I356"/>
    <mergeCell ref="A349:E350"/>
    <mergeCell ref="H349:J349"/>
    <mergeCell ref="K349:L349"/>
    <mergeCell ref="M349:T349"/>
    <mergeCell ref="U349:AB349"/>
    <mergeCell ref="H350:J350"/>
    <mergeCell ref="K350:L350"/>
    <mergeCell ref="M350:T350"/>
    <mergeCell ref="U350:AB350"/>
    <mergeCell ref="Z346:AB346"/>
    <mergeCell ref="A347:E347"/>
    <mergeCell ref="H347:J347"/>
    <mergeCell ref="K347:AB347"/>
    <mergeCell ref="A348:E348"/>
    <mergeCell ref="H348:J348"/>
    <mergeCell ref="K348:L348"/>
    <mergeCell ref="M348:T348"/>
    <mergeCell ref="U348:AB348"/>
    <mergeCell ref="A344:E344"/>
    <mergeCell ref="G344:H344"/>
    <mergeCell ref="I344:V344"/>
    <mergeCell ref="Z344:AB344"/>
    <mergeCell ref="A345:E346"/>
    <mergeCell ref="G345:H345"/>
    <mergeCell ref="I345:V345"/>
    <mergeCell ref="Z345:AB345"/>
    <mergeCell ref="G346:H346"/>
    <mergeCell ref="I346:V346"/>
    <mergeCell ref="A342:L342"/>
    <mergeCell ref="N342:T342"/>
    <mergeCell ref="V342:AB342"/>
    <mergeCell ref="A343:E343"/>
    <mergeCell ref="G343:V343"/>
    <mergeCell ref="W343:Y343"/>
    <mergeCell ref="Z343:AB343"/>
    <mergeCell ref="A339:E340"/>
    <mergeCell ref="F339:Q339"/>
    <mergeCell ref="R339:AB339"/>
    <mergeCell ref="F340:Q340"/>
    <mergeCell ref="R340:AB340"/>
    <mergeCell ref="A341:L341"/>
    <mergeCell ref="N341:T341"/>
    <mergeCell ref="V341:AB341"/>
    <mergeCell ref="T334:V336"/>
    <mergeCell ref="W334:X336"/>
    <mergeCell ref="Y334:AB336"/>
    <mergeCell ref="A337:L338"/>
    <mergeCell ref="T337:Z337"/>
    <mergeCell ref="AA337:AB337"/>
    <mergeCell ref="M338:N338"/>
    <mergeCell ref="O338:AB338"/>
    <mergeCell ref="V330:V332"/>
    <mergeCell ref="W330:W332"/>
    <mergeCell ref="X330:X332"/>
    <mergeCell ref="Y330:Y332"/>
    <mergeCell ref="Z330:Z332"/>
    <mergeCell ref="A334:B336"/>
    <mergeCell ref="C334:G336"/>
    <mergeCell ref="H334:I336"/>
    <mergeCell ref="J334:O336"/>
    <mergeCell ref="P334:S336"/>
    <mergeCell ref="P330:P332"/>
    <mergeCell ref="Q330:Q332"/>
    <mergeCell ref="R330:R332"/>
    <mergeCell ref="S330:S332"/>
    <mergeCell ref="T330:T332"/>
    <mergeCell ref="U330:U332"/>
    <mergeCell ref="J330:J332"/>
    <mergeCell ref="K330:K332"/>
    <mergeCell ref="L330:L332"/>
    <mergeCell ref="M330:M332"/>
    <mergeCell ref="N330:N332"/>
    <mergeCell ref="O330:O332"/>
    <mergeCell ref="A327:E328"/>
    <mergeCell ref="F327:X328"/>
    <mergeCell ref="Y327:AB328"/>
    <mergeCell ref="A329:A332"/>
    <mergeCell ref="B329:E332"/>
    <mergeCell ref="F329:F332"/>
    <mergeCell ref="AA329:AB332"/>
    <mergeCell ref="G330:G332"/>
    <mergeCell ref="H330:H332"/>
    <mergeCell ref="I330:I332"/>
    <mergeCell ref="A325:E326"/>
    <mergeCell ref="H325:J325"/>
    <mergeCell ref="K325:L325"/>
    <mergeCell ref="M325:T325"/>
    <mergeCell ref="U325:AB325"/>
    <mergeCell ref="H326:J326"/>
    <mergeCell ref="K326:L326"/>
    <mergeCell ref="M326:T326"/>
    <mergeCell ref="U326:AB326"/>
    <mergeCell ref="Z322:AB322"/>
    <mergeCell ref="A323:E323"/>
    <mergeCell ref="H323:J323"/>
    <mergeCell ref="K323:AB323"/>
    <mergeCell ref="A324:E324"/>
    <mergeCell ref="H324:J324"/>
    <mergeCell ref="K324:L324"/>
    <mergeCell ref="M324:T324"/>
    <mergeCell ref="U324:AB324"/>
    <mergeCell ref="A320:E320"/>
    <mergeCell ref="G320:H320"/>
    <mergeCell ref="I320:V320"/>
    <mergeCell ref="Z320:AB320"/>
    <mergeCell ref="A321:E322"/>
    <mergeCell ref="G321:H321"/>
    <mergeCell ref="I321:V321"/>
    <mergeCell ref="Z321:AB321"/>
    <mergeCell ref="G322:H322"/>
    <mergeCell ref="I322:V322"/>
    <mergeCell ref="A318:L318"/>
    <mergeCell ref="N318:T318"/>
    <mergeCell ref="V318:AB318"/>
    <mergeCell ref="A319:E319"/>
    <mergeCell ref="G319:V319"/>
    <mergeCell ref="W319:Y319"/>
    <mergeCell ref="Z319:AB319"/>
    <mergeCell ref="A315:E316"/>
    <mergeCell ref="F315:Q315"/>
    <mergeCell ref="R315:AB315"/>
    <mergeCell ref="F316:Q316"/>
    <mergeCell ref="R316:AB316"/>
    <mergeCell ref="A317:L317"/>
    <mergeCell ref="N317:T317"/>
    <mergeCell ref="V317:AB317"/>
    <mergeCell ref="T310:V312"/>
    <mergeCell ref="W310:X312"/>
    <mergeCell ref="Y310:AB312"/>
    <mergeCell ref="A313:L314"/>
    <mergeCell ref="T313:Z313"/>
    <mergeCell ref="AA313:AB313"/>
    <mergeCell ref="M314:N314"/>
    <mergeCell ref="O314:AB314"/>
    <mergeCell ref="V306:V308"/>
    <mergeCell ref="W306:W308"/>
    <mergeCell ref="X306:X308"/>
    <mergeCell ref="Y306:Y308"/>
    <mergeCell ref="Z306:Z308"/>
    <mergeCell ref="A310:B312"/>
    <mergeCell ref="C310:G312"/>
    <mergeCell ref="H310:I312"/>
    <mergeCell ref="J310:O312"/>
    <mergeCell ref="P310:S312"/>
    <mergeCell ref="P306:P308"/>
    <mergeCell ref="Q306:Q308"/>
    <mergeCell ref="R306:R308"/>
    <mergeCell ref="S306:S308"/>
    <mergeCell ref="T306:T308"/>
    <mergeCell ref="U306:U308"/>
    <mergeCell ref="J306:J308"/>
    <mergeCell ref="K306:K308"/>
    <mergeCell ref="L306:L308"/>
    <mergeCell ref="M306:M308"/>
    <mergeCell ref="N306:N308"/>
    <mergeCell ref="O306:O308"/>
    <mergeCell ref="A303:E304"/>
    <mergeCell ref="F303:X304"/>
    <mergeCell ref="Y303:AB304"/>
    <mergeCell ref="A305:A308"/>
    <mergeCell ref="B305:E308"/>
    <mergeCell ref="F305:F308"/>
    <mergeCell ref="AA305:AB308"/>
    <mergeCell ref="G306:G308"/>
    <mergeCell ref="H306:H308"/>
    <mergeCell ref="I306:I308"/>
    <mergeCell ref="A301:E302"/>
    <mergeCell ref="H301:J301"/>
    <mergeCell ref="K301:L301"/>
    <mergeCell ref="M301:T301"/>
    <mergeCell ref="U301:AB301"/>
    <mergeCell ref="H302:J302"/>
    <mergeCell ref="K302:L302"/>
    <mergeCell ref="M302:T302"/>
    <mergeCell ref="U302:AB302"/>
    <mergeCell ref="Z298:AB298"/>
    <mergeCell ref="A299:E299"/>
    <mergeCell ref="H299:J299"/>
    <mergeCell ref="K299:AB299"/>
    <mergeCell ref="A300:E300"/>
    <mergeCell ref="H300:J300"/>
    <mergeCell ref="K300:L300"/>
    <mergeCell ref="M300:T300"/>
    <mergeCell ref="U300:AB300"/>
    <mergeCell ref="A296:E296"/>
    <mergeCell ref="G296:H296"/>
    <mergeCell ref="I296:V296"/>
    <mergeCell ref="Z296:AB296"/>
    <mergeCell ref="A297:E298"/>
    <mergeCell ref="G297:H297"/>
    <mergeCell ref="I297:V297"/>
    <mergeCell ref="Z297:AB297"/>
    <mergeCell ref="G298:H298"/>
    <mergeCell ref="I298:V298"/>
    <mergeCell ref="A294:L294"/>
    <mergeCell ref="N294:T294"/>
    <mergeCell ref="V294:AB294"/>
    <mergeCell ref="A295:E295"/>
    <mergeCell ref="G295:V295"/>
    <mergeCell ref="W295:Y295"/>
    <mergeCell ref="Z295:AB295"/>
    <mergeCell ref="A291:E292"/>
    <mergeCell ref="F291:Q291"/>
    <mergeCell ref="R291:AB291"/>
    <mergeCell ref="F292:Q292"/>
    <mergeCell ref="R292:AB292"/>
    <mergeCell ref="A293:L293"/>
    <mergeCell ref="N293:T293"/>
    <mergeCell ref="V293:AB293"/>
    <mergeCell ref="T286:V288"/>
    <mergeCell ref="W286:X288"/>
    <mergeCell ref="Y286:AB288"/>
    <mergeCell ref="A289:L290"/>
    <mergeCell ref="T289:Z289"/>
    <mergeCell ref="AA289:AB289"/>
    <mergeCell ref="M290:N290"/>
    <mergeCell ref="O290:AB290"/>
    <mergeCell ref="V282:V284"/>
    <mergeCell ref="W282:W284"/>
    <mergeCell ref="X282:X284"/>
    <mergeCell ref="Y282:Y284"/>
    <mergeCell ref="Z282:Z284"/>
    <mergeCell ref="A286:B288"/>
    <mergeCell ref="C286:G288"/>
    <mergeCell ref="H286:I288"/>
    <mergeCell ref="J286:O288"/>
    <mergeCell ref="P286:S288"/>
    <mergeCell ref="P282:P284"/>
    <mergeCell ref="Q282:Q284"/>
    <mergeCell ref="R282:R284"/>
    <mergeCell ref="S282:S284"/>
    <mergeCell ref="T282:T284"/>
    <mergeCell ref="U282:U284"/>
    <mergeCell ref="J282:J284"/>
    <mergeCell ref="K282:K284"/>
    <mergeCell ref="L282:L284"/>
    <mergeCell ref="M282:M284"/>
    <mergeCell ref="N282:N284"/>
    <mergeCell ref="O282:O284"/>
    <mergeCell ref="A279:E280"/>
    <mergeCell ref="F279:X280"/>
    <mergeCell ref="Y279:AB280"/>
    <mergeCell ref="A281:A284"/>
    <mergeCell ref="B281:E284"/>
    <mergeCell ref="F281:F284"/>
    <mergeCell ref="AA281:AB284"/>
    <mergeCell ref="G282:G284"/>
    <mergeCell ref="H282:H284"/>
    <mergeCell ref="I282:I284"/>
    <mergeCell ref="A277:E278"/>
    <mergeCell ref="H277:J277"/>
    <mergeCell ref="K277:L277"/>
    <mergeCell ref="M277:T277"/>
    <mergeCell ref="U277:AB277"/>
    <mergeCell ref="H278:J278"/>
    <mergeCell ref="K278:L278"/>
    <mergeCell ref="M278:T278"/>
    <mergeCell ref="U278:AB278"/>
    <mergeCell ref="Z274:AB274"/>
    <mergeCell ref="A275:E275"/>
    <mergeCell ref="H275:J275"/>
    <mergeCell ref="K275:AB275"/>
    <mergeCell ref="A276:E276"/>
    <mergeCell ref="H276:J276"/>
    <mergeCell ref="K276:L276"/>
    <mergeCell ref="M276:T276"/>
    <mergeCell ref="U276:AB276"/>
    <mergeCell ref="A272:E272"/>
    <mergeCell ref="G272:H272"/>
    <mergeCell ref="I272:V272"/>
    <mergeCell ref="Z272:AB272"/>
    <mergeCell ref="A273:E274"/>
    <mergeCell ref="G273:H273"/>
    <mergeCell ref="I273:V273"/>
    <mergeCell ref="Z273:AB273"/>
    <mergeCell ref="G274:H274"/>
    <mergeCell ref="I274:V274"/>
    <mergeCell ref="A270:L270"/>
    <mergeCell ref="N270:T270"/>
    <mergeCell ref="V270:AB270"/>
    <mergeCell ref="A271:E271"/>
    <mergeCell ref="G271:V271"/>
    <mergeCell ref="W271:Y271"/>
    <mergeCell ref="Z271:AB271"/>
    <mergeCell ref="A267:E268"/>
    <mergeCell ref="F267:Q267"/>
    <mergeCell ref="R267:AB267"/>
    <mergeCell ref="F268:Q268"/>
    <mergeCell ref="R268:AB268"/>
    <mergeCell ref="A269:L269"/>
    <mergeCell ref="N269:T269"/>
    <mergeCell ref="V269:AB269"/>
    <mergeCell ref="T262:V264"/>
    <mergeCell ref="W262:X264"/>
    <mergeCell ref="Y262:AB264"/>
    <mergeCell ref="A265:L266"/>
    <mergeCell ref="T265:Z265"/>
    <mergeCell ref="AA265:AB265"/>
    <mergeCell ref="M266:N266"/>
    <mergeCell ref="O266:AB266"/>
    <mergeCell ref="V258:V260"/>
    <mergeCell ref="W258:W260"/>
    <mergeCell ref="X258:X260"/>
    <mergeCell ref="Y258:Y260"/>
    <mergeCell ref="Z258:Z260"/>
    <mergeCell ref="A262:B264"/>
    <mergeCell ref="C262:G264"/>
    <mergeCell ref="H262:I264"/>
    <mergeCell ref="J262:O264"/>
    <mergeCell ref="P262:S264"/>
    <mergeCell ref="P258:P260"/>
    <mergeCell ref="Q258:Q260"/>
    <mergeCell ref="R258:R260"/>
    <mergeCell ref="S258:S260"/>
    <mergeCell ref="T258:T260"/>
    <mergeCell ref="U258:U260"/>
    <mergeCell ref="J258:J260"/>
    <mergeCell ref="K258:K260"/>
    <mergeCell ref="L258:L260"/>
    <mergeCell ref="M258:M260"/>
    <mergeCell ref="N258:N260"/>
    <mergeCell ref="O258:O260"/>
    <mergeCell ref="A255:E256"/>
    <mergeCell ref="F255:X256"/>
    <mergeCell ref="Y255:AB256"/>
    <mergeCell ref="A257:A260"/>
    <mergeCell ref="B257:E260"/>
    <mergeCell ref="F257:F260"/>
    <mergeCell ref="AA257:AB260"/>
    <mergeCell ref="G258:G260"/>
    <mergeCell ref="H258:H260"/>
    <mergeCell ref="I258:I260"/>
    <mergeCell ref="A253:E254"/>
    <mergeCell ref="H253:J253"/>
    <mergeCell ref="K253:L253"/>
    <mergeCell ref="M253:T253"/>
    <mergeCell ref="U253:AB253"/>
    <mergeCell ref="H254:J254"/>
    <mergeCell ref="K254:L254"/>
    <mergeCell ref="M254:T254"/>
    <mergeCell ref="U254:AB254"/>
    <mergeCell ref="Z250:AB250"/>
    <mergeCell ref="A251:E251"/>
    <mergeCell ref="H251:J251"/>
    <mergeCell ref="K251:AB251"/>
    <mergeCell ref="A252:E252"/>
    <mergeCell ref="H252:J252"/>
    <mergeCell ref="K252:L252"/>
    <mergeCell ref="M252:T252"/>
    <mergeCell ref="U252:AB252"/>
    <mergeCell ref="A248:E248"/>
    <mergeCell ref="G248:H248"/>
    <mergeCell ref="I248:V248"/>
    <mergeCell ref="Z248:AB248"/>
    <mergeCell ref="A249:E250"/>
    <mergeCell ref="G249:H249"/>
    <mergeCell ref="I249:V249"/>
    <mergeCell ref="Z249:AB249"/>
    <mergeCell ref="G250:H250"/>
    <mergeCell ref="I250:V250"/>
    <mergeCell ref="A246:L246"/>
    <mergeCell ref="N246:T246"/>
    <mergeCell ref="V246:AB246"/>
    <mergeCell ref="A247:E247"/>
    <mergeCell ref="G247:V247"/>
    <mergeCell ref="W247:Y247"/>
    <mergeCell ref="Z247:AB247"/>
    <mergeCell ref="A243:E244"/>
    <mergeCell ref="F243:Q243"/>
    <mergeCell ref="R243:AB243"/>
    <mergeCell ref="F244:Q244"/>
    <mergeCell ref="R244:AB244"/>
    <mergeCell ref="A245:L245"/>
    <mergeCell ref="N245:T245"/>
    <mergeCell ref="V245:AB245"/>
    <mergeCell ref="T238:V240"/>
    <mergeCell ref="W238:X240"/>
    <mergeCell ref="Y238:AB240"/>
    <mergeCell ref="A241:L242"/>
    <mergeCell ref="T241:Z241"/>
    <mergeCell ref="AA241:AB241"/>
    <mergeCell ref="M242:N242"/>
    <mergeCell ref="O242:AB242"/>
    <mergeCell ref="V234:V236"/>
    <mergeCell ref="W234:W236"/>
    <mergeCell ref="X234:X236"/>
    <mergeCell ref="Y234:Y236"/>
    <mergeCell ref="Z234:Z236"/>
    <mergeCell ref="A238:B240"/>
    <mergeCell ref="C238:G240"/>
    <mergeCell ref="H238:I240"/>
    <mergeCell ref="J238:O240"/>
    <mergeCell ref="P238:S240"/>
    <mergeCell ref="P234:P236"/>
    <mergeCell ref="Q234:Q236"/>
    <mergeCell ref="R234:R236"/>
    <mergeCell ref="S234:S236"/>
    <mergeCell ref="T234:T236"/>
    <mergeCell ref="U234:U236"/>
    <mergeCell ref="J234:J236"/>
    <mergeCell ref="K234:K236"/>
    <mergeCell ref="L234:L236"/>
    <mergeCell ref="M234:M236"/>
    <mergeCell ref="N234:N236"/>
    <mergeCell ref="O234:O236"/>
    <mergeCell ref="A231:E232"/>
    <mergeCell ref="F231:X232"/>
    <mergeCell ref="Y231:AB232"/>
    <mergeCell ref="A233:A236"/>
    <mergeCell ref="B233:E236"/>
    <mergeCell ref="F233:F236"/>
    <mergeCell ref="AA233:AB236"/>
    <mergeCell ref="G234:G236"/>
    <mergeCell ref="H234:H236"/>
    <mergeCell ref="I234:I236"/>
    <mergeCell ref="A229:E230"/>
    <mergeCell ref="H229:J229"/>
    <mergeCell ref="K229:L229"/>
    <mergeCell ref="M229:T229"/>
    <mergeCell ref="U229:AB229"/>
    <mergeCell ref="H230:J230"/>
    <mergeCell ref="K230:L230"/>
    <mergeCell ref="M230:T230"/>
    <mergeCell ref="U230:AB230"/>
    <mergeCell ref="Z226:AB226"/>
    <mergeCell ref="A227:E227"/>
    <mergeCell ref="H227:J227"/>
    <mergeCell ref="K227:AB227"/>
    <mergeCell ref="A228:E228"/>
    <mergeCell ref="H228:J228"/>
    <mergeCell ref="K228:L228"/>
    <mergeCell ref="M228:T228"/>
    <mergeCell ref="U228:AB228"/>
    <mergeCell ref="A224:E224"/>
    <mergeCell ref="G224:H224"/>
    <mergeCell ref="I224:V224"/>
    <mergeCell ref="Z224:AB224"/>
    <mergeCell ref="A225:E226"/>
    <mergeCell ref="G225:H225"/>
    <mergeCell ref="I225:V225"/>
    <mergeCell ref="Z225:AB225"/>
    <mergeCell ref="G226:H226"/>
    <mergeCell ref="I226:V226"/>
    <mergeCell ref="A222:L222"/>
    <mergeCell ref="N222:T222"/>
    <mergeCell ref="V222:AB222"/>
    <mergeCell ref="A223:E223"/>
    <mergeCell ref="G223:V223"/>
    <mergeCell ref="W223:Y223"/>
    <mergeCell ref="Z223:AB223"/>
    <mergeCell ref="A219:E220"/>
    <mergeCell ref="F219:Q219"/>
    <mergeCell ref="R219:AB219"/>
    <mergeCell ref="F220:Q220"/>
    <mergeCell ref="R220:AB220"/>
    <mergeCell ref="A221:L221"/>
    <mergeCell ref="N221:T221"/>
    <mergeCell ref="V221:AB221"/>
    <mergeCell ref="T214:V216"/>
    <mergeCell ref="W214:X216"/>
    <mergeCell ref="Y214:AB216"/>
    <mergeCell ref="A217:L218"/>
    <mergeCell ref="T217:Z217"/>
    <mergeCell ref="AA217:AB217"/>
    <mergeCell ref="M218:N218"/>
    <mergeCell ref="O218:AB218"/>
    <mergeCell ref="V210:V212"/>
    <mergeCell ref="W210:W212"/>
    <mergeCell ref="X210:X212"/>
    <mergeCell ref="Y210:Y212"/>
    <mergeCell ref="Z210:Z212"/>
    <mergeCell ref="A214:B216"/>
    <mergeCell ref="C214:G216"/>
    <mergeCell ref="H214:I216"/>
    <mergeCell ref="J214:O216"/>
    <mergeCell ref="P214:S216"/>
    <mergeCell ref="P210:P212"/>
    <mergeCell ref="Q210:Q212"/>
    <mergeCell ref="R210:R212"/>
    <mergeCell ref="S210:S212"/>
    <mergeCell ref="T210:T212"/>
    <mergeCell ref="U210:U212"/>
    <mergeCell ref="J210:J212"/>
    <mergeCell ref="K210:K212"/>
    <mergeCell ref="L210:L212"/>
    <mergeCell ref="M210:M212"/>
    <mergeCell ref="N210:N212"/>
    <mergeCell ref="O210:O212"/>
    <mergeCell ref="A207:E208"/>
    <mergeCell ref="F207:X208"/>
    <mergeCell ref="Y207:AB208"/>
    <mergeCell ref="A209:A212"/>
    <mergeCell ref="B209:E212"/>
    <mergeCell ref="F209:F212"/>
    <mergeCell ref="AA209:AB212"/>
    <mergeCell ref="G210:G212"/>
    <mergeCell ref="H210:H212"/>
    <mergeCell ref="I210:I212"/>
    <mergeCell ref="A205:E206"/>
    <mergeCell ref="H205:J205"/>
    <mergeCell ref="K205:L205"/>
    <mergeCell ref="M205:T205"/>
    <mergeCell ref="U205:AB205"/>
    <mergeCell ref="H206:J206"/>
    <mergeCell ref="K206:L206"/>
    <mergeCell ref="M206:T206"/>
    <mergeCell ref="U206:AB206"/>
    <mergeCell ref="Z202:AB202"/>
    <mergeCell ref="A203:E203"/>
    <mergeCell ref="H203:J203"/>
    <mergeCell ref="K203:AB203"/>
    <mergeCell ref="A204:E204"/>
    <mergeCell ref="H204:J204"/>
    <mergeCell ref="K204:L204"/>
    <mergeCell ref="M204:T204"/>
    <mergeCell ref="U204:AB204"/>
    <mergeCell ref="A200:E200"/>
    <mergeCell ref="G200:H200"/>
    <mergeCell ref="I200:V200"/>
    <mergeCell ref="Z200:AB200"/>
    <mergeCell ref="A201:E202"/>
    <mergeCell ref="G201:H201"/>
    <mergeCell ref="I201:V201"/>
    <mergeCell ref="Z201:AB201"/>
    <mergeCell ref="G202:H202"/>
    <mergeCell ref="I202:V202"/>
    <mergeCell ref="A198:L198"/>
    <mergeCell ref="N198:T198"/>
    <mergeCell ref="V198:AB198"/>
    <mergeCell ref="A199:E199"/>
    <mergeCell ref="G199:V199"/>
    <mergeCell ref="W199:Y199"/>
    <mergeCell ref="Z199:AB199"/>
    <mergeCell ref="A195:E196"/>
    <mergeCell ref="F195:Q195"/>
    <mergeCell ref="R195:AB195"/>
    <mergeCell ref="F196:Q196"/>
    <mergeCell ref="R196:AB196"/>
    <mergeCell ref="A197:L197"/>
    <mergeCell ref="N197:T197"/>
    <mergeCell ref="V197:AB197"/>
    <mergeCell ref="T190:V192"/>
    <mergeCell ref="W190:X192"/>
    <mergeCell ref="Y190:AB192"/>
    <mergeCell ref="A193:L194"/>
    <mergeCell ref="T193:Z193"/>
    <mergeCell ref="AA193:AB193"/>
    <mergeCell ref="M194:N194"/>
    <mergeCell ref="O194:AB194"/>
    <mergeCell ref="V186:V188"/>
    <mergeCell ref="W186:W188"/>
    <mergeCell ref="X186:X188"/>
    <mergeCell ref="Y186:Y188"/>
    <mergeCell ref="Z186:Z188"/>
    <mergeCell ref="A190:B192"/>
    <mergeCell ref="C190:G192"/>
    <mergeCell ref="H190:I192"/>
    <mergeCell ref="J190:O192"/>
    <mergeCell ref="P190:S192"/>
    <mergeCell ref="P186:P188"/>
    <mergeCell ref="Q186:Q188"/>
    <mergeCell ref="R186:R188"/>
    <mergeCell ref="S186:S188"/>
    <mergeCell ref="T186:T188"/>
    <mergeCell ref="U186:U188"/>
    <mergeCell ref="J186:J188"/>
    <mergeCell ref="K186:K188"/>
    <mergeCell ref="L186:L188"/>
    <mergeCell ref="M186:M188"/>
    <mergeCell ref="N186:N188"/>
    <mergeCell ref="O186:O188"/>
    <mergeCell ref="A183:E184"/>
    <mergeCell ref="F183:X184"/>
    <mergeCell ref="Y183:AB184"/>
    <mergeCell ref="A185:A188"/>
    <mergeCell ref="B185:E188"/>
    <mergeCell ref="F185:F188"/>
    <mergeCell ref="AA185:AB188"/>
    <mergeCell ref="G186:G188"/>
    <mergeCell ref="H186:H188"/>
    <mergeCell ref="I186:I188"/>
    <mergeCell ref="A181:E182"/>
    <mergeCell ref="H181:J181"/>
    <mergeCell ref="K181:L181"/>
    <mergeCell ref="M181:T181"/>
    <mergeCell ref="U181:AB181"/>
    <mergeCell ref="H182:J182"/>
    <mergeCell ref="K182:L182"/>
    <mergeCell ref="M182:T182"/>
    <mergeCell ref="U182:AB182"/>
    <mergeCell ref="Z178:AB178"/>
    <mergeCell ref="A179:E179"/>
    <mergeCell ref="H179:J179"/>
    <mergeCell ref="K179:AB179"/>
    <mergeCell ref="A180:E180"/>
    <mergeCell ref="H180:J180"/>
    <mergeCell ref="K180:L180"/>
    <mergeCell ref="M180:T180"/>
    <mergeCell ref="U180:AB180"/>
    <mergeCell ref="A176:E176"/>
    <mergeCell ref="G176:H176"/>
    <mergeCell ref="I176:V176"/>
    <mergeCell ref="Z176:AB176"/>
    <mergeCell ref="A177:E178"/>
    <mergeCell ref="G177:H177"/>
    <mergeCell ref="I177:V177"/>
    <mergeCell ref="Z177:AB177"/>
    <mergeCell ref="G178:H178"/>
    <mergeCell ref="I178:V178"/>
    <mergeCell ref="A174:L174"/>
    <mergeCell ref="N174:T174"/>
    <mergeCell ref="V174:AB174"/>
    <mergeCell ref="A175:E175"/>
    <mergeCell ref="G175:V175"/>
    <mergeCell ref="W175:Y175"/>
    <mergeCell ref="Z175:AB175"/>
    <mergeCell ref="A171:E172"/>
    <mergeCell ref="F171:Q171"/>
    <mergeCell ref="R171:AB171"/>
    <mergeCell ref="F172:Q172"/>
    <mergeCell ref="R172:AB172"/>
    <mergeCell ref="A173:L173"/>
    <mergeCell ref="N173:T173"/>
    <mergeCell ref="V173:AB173"/>
    <mergeCell ref="T166:V168"/>
    <mergeCell ref="W166:X168"/>
    <mergeCell ref="Y166:AB168"/>
    <mergeCell ref="A169:L170"/>
    <mergeCell ref="T169:Z169"/>
    <mergeCell ref="AA169:AB169"/>
    <mergeCell ref="M170:N170"/>
    <mergeCell ref="O170:AB170"/>
    <mergeCell ref="V162:V164"/>
    <mergeCell ref="W162:W164"/>
    <mergeCell ref="X162:X164"/>
    <mergeCell ref="Y162:Y164"/>
    <mergeCell ref="Z162:Z164"/>
    <mergeCell ref="A166:B168"/>
    <mergeCell ref="C166:G168"/>
    <mergeCell ref="H166:I168"/>
    <mergeCell ref="J166:O168"/>
    <mergeCell ref="P166:S168"/>
    <mergeCell ref="P162:P164"/>
    <mergeCell ref="Q162:Q164"/>
    <mergeCell ref="R162:R164"/>
    <mergeCell ref="S162:S164"/>
    <mergeCell ref="T162:T164"/>
    <mergeCell ref="U162:U164"/>
    <mergeCell ref="J162:J164"/>
    <mergeCell ref="K162:K164"/>
    <mergeCell ref="L162:L164"/>
    <mergeCell ref="M162:M164"/>
    <mergeCell ref="N162:N164"/>
    <mergeCell ref="O162:O164"/>
    <mergeCell ref="A159:E160"/>
    <mergeCell ref="F159:X160"/>
    <mergeCell ref="Y159:AB160"/>
    <mergeCell ref="A161:A164"/>
    <mergeCell ref="B161:E164"/>
    <mergeCell ref="F161:F164"/>
    <mergeCell ref="AA161:AB164"/>
    <mergeCell ref="G162:G164"/>
    <mergeCell ref="H162:H164"/>
    <mergeCell ref="I162:I164"/>
    <mergeCell ref="A157:E158"/>
    <mergeCell ref="H157:J157"/>
    <mergeCell ref="K157:L157"/>
    <mergeCell ref="M157:T157"/>
    <mergeCell ref="U157:AB157"/>
    <mergeCell ref="H158:J158"/>
    <mergeCell ref="K158:L158"/>
    <mergeCell ref="M158:T158"/>
    <mergeCell ref="U158:AB158"/>
    <mergeCell ref="Z154:AB154"/>
    <mergeCell ref="A155:E155"/>
    <mergeCell ref="H155:J155"/>
    <mergeCell ref="K155:AB155"/>
    <mergeCell ref="A156:E156"/>
    <mergeCell ref="H156:J156"/>
    <mergeCell ref="K156:L156"/>
    <mergeCell ref="M156:T156"/>
    <mergeCell ref="U156:AB156"/>
    <mergeCell ref="A152:E152"/>
    <mergeCell ref="G152:H152"/>
    <mergeCell ref="I152:V152"/>
    <mergeCell ref="Z152:AB152"/>
    <mergeCell ref="A153:E154"/>
    <mergeCell ref="G153:H153"/>
    <mergeCell ref="I153:V153"/>
    <mergeCell ref="Z153:AB153"/>
    <mergeCell ref="G154:H154"/>
    <mergeCell ref="I154:V154"/>
    <mergeCell ref="A150:L150"/>
    <mergeCell ref="N150:T150"/>
    <mergeCell ref="V150:AB150"/>
    <mergeCell ref="A151:E151"/>
    <mergeCell ref="G151:V151"/>
    <mergeCell ref="W151:Y151"/>
    <mergeCell ref="Z151:AB151"/>
    <mergeCell ref="A147:E148"/>
    <mergeCell ref="F147:Q147"/>
    <mergeCell ref="R147:AB147"/>
    <mergeCell ref="F148:Q148"/>
    <mergeCell ref="R148:AB148"/>
    <mergeCell ref="A149:L149"/>
    <mergeCell ref="N149:T149"/>
    <mergeCell ref="V149:AB149"/>
    <mergeCell ref="T142:V144"/>
    <mergeCell ref="W142:X144"/>
    <mergeCell ref="Y142:AB144"/>
    <mergeCell ref="A145:L146"/>
    <mergeCell ref="T145:Z145"/>
    <mergeCell ref="AA145:AB145"/>
    <mergeCell ref="M146:N146"/>
    <mergeCell ref="O146:AB146"/>
    <mergeCell ref="V138:V140"/>
    <mergeCell ref="W138:W140"/>
    <mergeCell ref="X138:X140"/>
    <mergeCell ref="Y138:Y140"/>
    <mergeCell ref="Z138:Z140"/>
    <mergeCell ref="A142:B144"/>
    <mergeCell ref="C142:G144"/>
    <mergeCell ref="H142:I144"/>
    <mergeCell ref="J142:O144"/>
    <mergeCell ref="P142:S144"/>
    <mergeCell ref="P138:P140"/>
    <mergeCell ref="Q138:Q140"/>
    <mergeCell ref="R138:R140"/>
    <mergeCell ref="S138:S140"/>
    <mergeCell ref="T138:T140"/>
    <mergeCell ref="U138:U140"/>
    <mergeCell ref="J138:J140"/>
    <mergeCell ref="K138:K140"/>
    <mergeCell ref="L138:L140"/>
    <mergeCell ref="M138:M140"/>
    <mergeCell ref="N138:N140"/>
    <mergeCell ref="O138:O140"/>
    <mergeCell ref="A135:E136"/>
    <mergeCell ref="F135:X136"/>
    <mergeCell ref="Y135:AB136"/>
    <mergeCell ref="A137:A140"/>
    <mergeCell ref="B137:E140"/>
    <mergeCell ref="F137:F140"/>
    <mergeCell ref="AA137:AB140"/>
    <mergeCell ref="G138:G140"/>
    <mergeCell ref="H138:H140"/>
    <mergeCell ref="I138:I140"/>
    <mergeCell ref="A133:E134"/>
    <mergeCell ref="H133:J133"/>
    <mergeCell ref="K133:L133"/>
    <mergeCell ref="M133:T133"/>
    <mergeCell ref="U133:AB133"/>
    <mergeCell ref="H134:J134"/>
    <mergeCell ref="K134:L134"/>
    <mergeCell ref="M134:T134"/>
    <mergeCell ref="U134:AB134"/>
    <mergeCell ref="Z130:AB130"/>
    <mergeCell ref="A131:E131"/>
    <mergeCell ref="H131:J131"/>
    <mergeCell ref="K131:AB131"/>
    <mergeCell ref="A132:E132"/>
    <mergeCell ref="H132:J132"/>
    <mergeCell ref="K132:L132"/>
    <mergeCell ref="M132:T132"/>
    <mergeCell ref="U132:AB132"/>
    <mergeCell ref="A128:E128"/>
    <mergeCell ref="G128:H128"/>
    <mergeCell ref="I128:V128"/>
    <mergeCell ref="Z128:AB128"/>
    <mergeCell ref="A129:E130"/>
    <mergeCell ref="G129:H129"/>
    <mergeCell ref="I129:V129"/>
    <mergeCell ref="Z129:AB129"/>
    <mergeCell ref="G130:H130"/>
    <mergeCell ref="I130:V130"/>
    <mergeCell ref="A126:L126"/>
    <mergeCell ref="N126:T126"/>
    <mergeCell ref="V126:AB126"/>
    <mergeCell ref="A127:E127"/>
    <mergeCell ref="G127:V127"/>
    <mergeCell ref="W127:Y127"/>
    <mergeCell ref="Z127:AB127"/>
    <mergeCell ref="A123:E124"/>
    <mergeCell ref="F123:Q123"/>
    <mergeCell ref="R123:AB123"/>
    <mergeCell ref="F124:Q124"/>
    <mergeCell ref="R124:AB124"/>
    <mergeCell ref="A125:L125"/>
    <mergeCell ref="N125:T125"/>
    <mergeCell ref="V125:AB125"/>
    <mergeCell ref="T118:V120"/>
    <mergeCell ref="W118:X120"/>
    <mergeCell ref="Y118:AB120"/>
    <mergeCell ref="A121:L122"/>
    <mergeCell ref="T121:Z121"/>
    <mergeCell ref="AA121:AB121"/>
    <mergeCell ref="M122:N122"/>
    <mergeCell ref="O122:AB122"/>
    <mergeCell ref="V114:V116"/>
    <mergeCell ref="W114:W116"/>
    <mergeCell ref="X114:X116"/>
    <mergeCell ref="Y114:Y116"/>
    <mergeCell ref="Z114:Z116"/>
    <mergeCell ref="A118:B120"/>
    <mergeCell ref="C118:G120"/>
    <mergeCell ref="H118:I120"/>
    <mergeCell ref="J118:O120"/>
    <mergeCell ref="P118:S120"/>
    <mergeCell ref="P114:P116"/>
    <mergeCell ref="Q114:Q116"/>
    <mergeCell ref="R114:R116"/>
    <mergeCell ref="S114:S116"/>
    <mergeCell ref="T114:T116"/>
    <mergeCell ref="U114:U116"/>
    <mergeCell ref="J114:J116"/>
    <mergeCell ref="K114:K116"/>
    <mergeCell ref="L114:L116"/>
    <mergeCell ref="M114:M116"/>
    <mergeCell ref="N114:N116"/>
    <mergeCell ref="O114:O116"/>
    <mergeCell ref="A111:E112"/>
    <mergeCell ref="F111:X112"/>
    <mergeCell ref="Y111:AB112"/>
    <mergeCell ref="A113:A116"/>
    <mergeCell ref="B113:E116"/>
    <mergeCell ref="F113:F116"/>
    <mergeCell ref="AA113:AB116"/>
    <mergeCell ref="G114:G116"/>
    <mergeCell ref="H114:H116"/>
    <mergeCell ref="I114:I116"/>
    <mergeCell ref="A109:E110"/>
    <mergeCell ref="H109:J109"/>
    <mergeCell ref="K109:L109"/>
    <mergeCell ref="M109:T109"/>
    <mergeCell ref="U109:AB109"/>
    <mergeCell ref="H110:J110"/>
    <mergeCell ref="K110:L110"/>
    <mergeCell ref="M110:T110"/>
    <mergeCell ref="U110:AB110"/>
    <mergeCell ref="Z106:AB106"/>
    <mergeCell ref="A107:E107"/>
    <mergeCell ref="H107:J107"/>
    <mergeCell ref="K107:AB107"/>
    <mergeCell ref="A108:E108"/>
    <mergeCell ref="H108:J108"/>
    <mergeCell ref="K108:L108"/>
    <mergeCell ref="M108:T108"/>
    <mergeCell ref="U108:AB108"/>
    <mergeCell ref="A104:E104"/>
    <mergeCell ref="G104:H104"/>
    <mergeCell ref="I104:V104"/>
    <mergeCell ref="Z104:AB104"/>
    <mergeCell ref="A105:E106"/>
    <mergeCell ref="G105:H105"/>
    <mergeCell ref="I105:V105"/>
    <mergeCell ref="Z105:AB105"/>
    <mergeCell ref="G106:H106"/>
    <mergeCell ref="I106:V106"/>
    <mergeCell ref="A102:L102"/>
    <mergeCell ref="N102:T102"/>
    <mergeCell ref="V102:AB102"/>
    <mergeCell ref="A103:E103"/>
    <mergeCell ref="G103:V103"/>
    <mergeCell ref="W103:Y103"/>
    <mergeCell ref="Z103:AB103"/>
    <mergeCell ref="A99:E100"/>
    <mergeCell ref="F99:Q99"/>
    <mergeCell ref="R99:AB99"/>
    <mergeCell ref="F100:Q100"/>
    <mergeCell ref="R100:AB100"/>
    <mergeCell ref="A101:L101"/>
    <mergeCell ref="N101:T101"/>
    <mergeCell ref="V101:AB101"/>
    <mergeCell ref="T94:V96"/>
    <mergeCell ref="W94:X96"/>
    <mergeCell ref="Y94:AB96"/>
    <mergeCell ref="A97:L98"/>
    <mergeCell ref="T97:Z97"/>
    <mergeCell ref="AA97:AB97"/>
    <mergeCell ref="M98:N98"/>
    <mergeCell ref="O98:AB98"/>
    <mergeCell ref="V90:V92"/>
    <mergeCell ref="W90:W92"/>
    <mergeCell ref="X90:X92"/>
    <mergeCell ref="Y90:Y92"/>
    <mergeCell ref="Z90:Z92"/>
    <mergeCell ref="A94:B96"/>
    <mergeCell ref="C94:G96"/>
    <mergeCell ref="H94:I96"/>
    <mergeCell ref="J94:O96"/>
    <mergeCell ref="P94:S96"/>
    <mergeCell ref="P90:P92"/>
    <mergeCell ref="Q90:Q92"/>
    <mergeCell ref="R90:R92"/>
    <mergeCell ref="S90:S92"/>
    <mergeCell ref="T90:T92"/>
    <mergeCell ref="U90:U92"/>
    <mergeCell ref="J90:J92"/>
    <mergeCell ref="K90:K92"/>
    <mergeCell ref="L90:L92"/>
    <mergeCell ref="M90:M92"/>
    <mergeCell ref="N90:N92"/>
    <mergeCell ref="O90:O92"/>
    <mergeCell ref="A87:E88"/>
    <mergeCell ref="F87:X88"/>
    <mergeCell ref="Y87:AB88"/>
    <mergeCell ref="A89:A92"/>
    <mergeCell ref="B89:E92"/>
    <mergeCell ref="F89:F92"/>
    <mergeCell ref="AA89:AB92"/>
    <mergeCell ref="G90:G92"/>
    <mergeCell ref="H90:H92"/>
    <mergeCell ref="I90:I92"/>
    <mergeCell ref="A85:E86"/>
    <mergeCell ref="H85:J85"/>
    <mergeCell ref="K85:L85"/>
    <mergeCell ref="M85:T85"/>
    <mergeCell ref="U85:AB85"/>
    <mergeCell ref="H86:J86"/>
    <mergeCell ref="K86:L86"/>
    <mergeCell ref="M86:T86"/>
    <mergeCell ref="U86:AB86"/>
    <mergeCell ref="Z82:AB82"/>
    <mergeCell ref="A83:E83"/>
    <mergeCell ref="H83:J83"/>
    <mergeCell ref="K83:AB83"/>
    <mergeCell ref="A84:E84"/>
    <mergeCell ref="H84:J84"/>
    <mergeCell ref="K84:L84"/>
    <mergeCell ref="M84:T84"/>
    <mergeCell ref="U84:AB84"/>
    <mergeCell ref="A80:E80"/>
    <mergeCell ref="G80:H80"/>
    <mergeCell ref="I80:V80"/>
    <mergeCell ref="Z80:AB80"/>
    <mergeCell ref="A81:E82"/>
    <mergeCell ref="G81:H81"/>
    <mergeCell ref="I81:V81"/>
    <mergeCell ref="Z81:AB81"/>
    <mergeCell ref="G82:H82"/>
    <mergeCell ref="I82:V82"/>
    <mergeCell ref="A78:L78"/>
    <mergeCell ref="N78:T78"/>
    <mergeCell ref="V78:AB78"/>
    <mergeCell ref="A79:E79"/>
    <mergeCell ref="G79:V79"/>
    <mergeCell ref="W79:Y79"/>
    <mergeCell ref="Z79:AB79"/>
    <mergeCell ref="A75:E76"/>
    <mergeCell ref="F75:Q75"/>
    <mergeCell ref="R75:AB75"/>
    <mergeCell ref="F76:Q76"/>
    <mergeCell ref="R76:AB76"/>
    <mergeCell ref="A77:L77"/>
    <mergeCell ref="N77:T77"/>
    <mergeCell ref="V77:AB77"/>
    <mergeCell ref="T70:V72"/>
    <mergeCell ref="W70:X72"/>
    <mergeCell ref="Y70:AB72"/>
    <mergeCell ref="A73:L74"/>
    <mergeCell ref="T73:Z73"/>
    <mergeCell ref="AA73:AB73"/>
    <mergeCell ref="M74:N74"/>
    <mergeCell ref="O74:AB74"/>
    <mergeCell ref="V66:V68"/>
    <mergeCell ref="W66:W68"/>
    <mergeCell ref="X66:X68"/>
    <mergeCell ref="Y66:Y68"/>
    <mergeCell ref="Z66:Z68"/>
    <mergeCell ref="A70:B72"/>
    <mergeCell ref="C70:G72"/>
    <mergeCell ref="H70:I72"/>
    <mergeCell ref="J70:O72"/>
    <mergeCell ref="P70:S72"/>
    <mergeCell ref="P66:P68"/>
    <mergeCell ref="Q66:Q68"/>
    <mergeCell ref="R66:R68"/>
    <mergeCell ref="S66:S68"/>
    <mergeCell ref="T66:T68"/>
    <mergeCell ref="U66:U68"/>
    <mergeCell ref="J66:J68"/>
    <mergeCell ref="K66:K68"/>
    <mergeCell ref="L66:L68"/>
    <mergeCell ref="M66:M68"/>
    <mergeCell ref="N66:N68"/>
    <mergeCell ref="O66:O68"/>
    <mergeCell ref="A63:E64"/>
    <mergeCell ref="F63:X64"/>
    <mergeCell ref="Y63:AB64"/>
    <mergeCell ref="A65:A68"/>
    <mergeCell ref="B65:E68"/>
    <mergeCell ref="F65:F68"/>
    <mergeCell ref="AA65:AB68"/>
    <mergeCell ref="G66:G68"/>
    <mergeCell ref="H66:H68"/>
    <mergeCell ref="I66:I68"/>
    <mergeCell ref="A61:E62"/>
    <mergeCell ref="H61:J61"/>
    <mergeCell ref="K61:L61"/>
    <mergeCell ref="M61:T61"/>
    <mergeCell ref="U61:AB61"/>
    <mergeCell ref="H62:J62"/>
    <mergeCell ref="K62:L62"/>
    <mergeCell ref="M62:T62"/>
    <mergeCell ref="U62:AB62"/>
    <mergeCell ref="Z58:AB58"/>
    <mergeCell ref="A59:E59"/>
    <mergeCell ref="H59:J59"/>
    <mergeCell ref="K59:AB59"/>
    <mergeCell ref="A60:E60"/>
    <mergeCell ref="H60:J60"/>
    <mergeCell ref="K60:L60"/>
    <mergeCell ref="M60:T60"/>
    <mergeCell ref="U60:AB60"/>
    <mergeCell ref="A56:E56"/>
    <mergeCell ref="G56:H56"/>
    <mergeCell ref="I56:V56"/>
    <mergeCell ref="Z56:AB56"/>
    <mergeCell ref="A57:E58"/>
    <mergeCell ref="G57:H57"/>
    <mergeCell ref="I57:V57"/>
    <mergeCell ref="Z57:AB57"/>
    <mergeCell ref="G58:H58"/>
    <mergeCell ref="I58:V58"/>
    <mergeCell ref="A54:L54"/>
    <mergeCell ref="N54:T54"/>
    <mergeCell ref="V54:AB54"/>
    <mergeCell ref="A55:E55"/>
    <mergeCell ref="G55:V55"/>
    <mergeCell ref="W55:Y55"/>
    <mergeCell ref="Z55:AB55"/>
    <mergeCell ref="A51:E52"/>
    <mergeCell ref="F51:Q51"/>
    <mergeCell ref="R51:AB51"/>
    <mergeCell ref="F52:Q52"/>
    <mergeCell ref="R52:AB52"/>
    <mergeCell ref="A53:L53"/>
    <mergeCell ref="N53:T53"/>
    <mergeCell ref="V53:AB53"/>
    <mergeCell ref="T46:V48"/>
    <mergeCell ref="W46:X48"/>
    <mergeCell ref="Y46:AB48"/>
    <mergeCell ref="A49:L50"/>
    <mergeCell ref="T49:Z49"/>
    <mergeCell ref="AA49:AB49"/>
    <mergeCell ref="M50:N50"/>
    <mergeCell ref="O50:AB50"/>
    <mergeCell ref="V42:V44"/>
    <mergeCell ref="W42:W44"/>
    <mergeCell ref="X42:X44"/>
    <mergeCell ref="Y42:Y44"/>
    <mergeCell ref="Z42:Z44"/>
    <mergeCell ref="A46:B48"/>
    <mergeCell ref="C46:G48"/>
    <mergeCell ref="H46:I48"/>
    <mergeCell ref="J46:O48"/>
    <mergeCell ref="P46:S48"/>
    <mergeCell ref="P42:P44"/>
    <mergeCell ref="Q42:Q44"/>
    <mergeCell ref="R42:R44"/>
    <mergeCell ref="S42:S44"/>
    <mergeCell ref="T42:T44"/>
    <mergeCell ref="U42:U44"/>
    <mergeCell ref="J42:J44"/>
    <mergeCell ref="K42:K44"/>
    <mergeCell ref="L42:L44"/>
    <mergeCell ref="M42:M44"/>
    <mergeCell ref="N42:N44"/>
    <mergeCell ref="O42:O44"/>
    <mergeCell ref="A39:E40"/>
    <mergeCell ref="F39:X40"/>
    <mergeCell ref="Y39:AB40"/>
    <mergeCell ref="A41:A44"/>
    <mergeCell ref="B41:E44"/>
    <mergeCell ref="F41:F44"/>
    <mergeCell ref="AA41:AB44"/>
    <mergeCell ref="G42:G44"/>
    <mergeCell ref="H42:H44"/>
    <mergeCell ref="I42:I44"/>
    <mergeCell ref="A37:E38"/>
    <mergeCell ref="H37:J37"/>
    <mergeCell ref="K37:L37"/>
    <mergeCell ref="M37:T37"/>
    <mergeCell ref="U37:AB37"/>
    <mergeCell ref="H38:J38"/>
    <mergeCell ref="K38:L38"/>
    <mergeCell ref="M38:T38"/>
    <mergeCell ref="U38:AB38"/>
    <mergeCell ref="Z34:AB34"/>
    <mergeCell ref="A35:E35"/>
    <mergeCell ref="H35:J35"/>
    <mergeCell ref="K35:AB35"/>
    <mergeCell ref="A36:E36"/>
    <mergeCell ref="H36:J36"/>
    <mergeCell ref="K36:L36"/>
    <mergeCell ref="M36:T36"/>
    <mergeCell ref="U36:AB36"/>
    <mergeCell ref="A32:E32"/>
    <mergeCell ref="G32:H32"/>
    <mergeCell ref="I32:V32"/>
    <mergeCell ref="Z32:AB32"/>
    <mergeCell ref="A33:E34"/>
    <mergeCell ref="G33:H33"/>
    <mergeCell ref="I33:V33"/>
    <mergeCell ref="Z33:AB33"/>
    <mergeCell ref="G34:H34"/>
    <mergeCell ref="I34:V34"/>
    <mergeCell ref="A30:L30"/>
    <mergeCell ref="N30:T30"/>
    <mergeCell ref="V30:AB30"/>
    <mergeCell ref="A31:E31"/>
    <mergeCell ref="G31:V31"/>
    <mergeCell ref="W31:Y31"/>
    <mergeCell ref="Z31:AB31"/>
    <mergeCell ref="A27:E28"/>
    <mergeCell ref="F27:Q27"/>
    <mergeCell ref="R27:AB27"/>
    <mergeCell ref="F28:Q28"/>
    <mergeCell ref="R28:AB28"/>
    <mergeCell ref="A29:L29"/>
    <mergeCell ref="N29:T29"/>
    <mergeCell ref="V29:AB29"/>
    <mergeCell ref="T22:V24"/>
    <mergeCell ref="W22:X24"/>
    <mergeCell ref="Y22:AB24"/>
    <mergeCell ref="A25:L26"/>
    <mergeCell ref="T25:Z25"/>
    <mergeCell ref="AA25:AB25"/>
    <mergeCell ref="M26:N26"/>
    <mergeCell ref="O26:AB26"/>
    <mergeCell ref="V18:V20"/>
    <mergeCell ref="W18:W20"/>
    <mergeCell ref="X18:X20"/>
    <mergeCell ref="Y18:Y20"/>
    <mergeCell ref="Z18:Z20"/>
    <mergeCell ref="A22:B24"/>
    <mergeCell ref="C22:G24"/>
    <mergeCell ref="H22:I24"/>
    <mergeCell ref="J22:O24"/>
    <mergeCell ref="P22:S24"/>
    <mergeCell ref="P18:P20"/>
    <mergeCell ref="Q18:Q20"/>
    <mergeCell ref="R18:R20"/>
    <mergeCell ref="S18:S20"/>
    <mergeCell ref="T18:T20"/>
    <mergeCell ref="U18:U20"/>
    <mergeCell ref="J18:J20"/>
    <mergeCell ref="K18:K20"/>
    <mergeCell ref="L18:L20"/>
    <mergeCell ref="M18:M20"/>
    <mergeCell ref="N18:N20"/>
    <mergeCell ref="O18:O20"/>
    <mergeCell ref="A15:E16"/>
    <mergeCell ref="F15:X16"/>
    <mergeCell ref="Y15:AB16"/>
    <mergeCell ref="A17:A20"/>
    <mergeCell ref="B17:E20"/>
    <mergeCell ref="F17:F20"/>
    <mergeCell ref="AA17:AB20"/>
    <mergeCell ref="G18:G20"/>
    <mergeCell ref="H18:H20"/>
    <mergeCell ref="I18:I20"/>
    <mergeCell ref="A13:E14"/>
    <mergeCell ref="H13:J13"/>
    <mergeCell ref="K13:L13"/>
    <mergeCell ref="M13:T13"/>
    <mergeCell ref="U13:AB13"/>
    <mergeCell ref="H14:J14"/>
    <mergeCell ref="K14:L14"/>
    <mergeCell ref="M14:T14"/>
    <mergeCell ref="U14:AB14"/>
    <mergeCell ref="A11:E11"/>
    <mergeCell ref="H11:J11"/>
    <mergeCell ref="K11:AB11"/>
    <mergeCell ref="A12:E12"/>
    <mergeCell ref="H12:J12"/>
    <mergeCell ref="K12:L12"/>
    <mergeCell ref="M12:T12"/>
    <mergeCell ref="U12:AB12"/>
    <mergeCell ref="A9:E10"/>
    <mergeCell ref="G9:H9"/>
    <mergeCell ref="I9:V9"/>
    <mergeCell ref="Z9:AB9"/>
    <mergeCell ref="G10:H10"/>
    <mergeCell ref="I10:V10"/>
    <mergeCell ref="Z10:AB10"/>
    <mergeCell ref="A7:E7"/>
    <mergeCell ref="G7:V7"/>
    <mergeCell ref="W7:Y7"/>
    <mergeCell ref="Z7:AB7"/>
    <mergeCell ref="A8:E8"/>
    <mergeCell ref="G8:H8"/>
    <mergeCell ref="I8:V8"/>
    <mergeCell ref="Z8:AB8"/>
    <mergeCell ref="A5:L5"/>
    <mergeCell ref="N5:T5"/>
    <mergeCell ref="V5:AB5"/>
    <mergeCell ref="A6:L6"/>
    <mergeCell ref="N6:T6"/>
    <mergeCell ref="V6:AB6"/>
    <mergeCell ref="A1:L2"/>
    <mergeCell ref="T1:Z1"/>
    <mergeCell ref="AA1:AB1"/>
    <mergeCell ref="M2:N2"/>
    <mergeCell ref="O2:AB2"/>
    <mergeCell ref="A3:E4"/>
    <mergeCell ref="F3:Q3"/>
    <mergeCell ref="R3:AB3"/>
    <mergeCell ref="F4:Q4"/>
    <mergeCell ref="R4:AB4"/>
  </mergeCells>
  <phoneticPr fontId="1"/>
  <dataValidations count="3">
    <dataValidation type="list" allowBlank="1" showInputMessage="1" showErrorMessage="1" sqref="U12:AB14 U36:AB38 U60:AB62 U84:AB86 U108:AB110 U132:AB134 U156:AB158 U180:AB182 U204:AB206 U228:AB230 U252:AB254 U276:AB278 U300:AB302 U324:AB326 U348:AB350 U372:AB374 U396:AB398 U420:AB422 U444:AB446 U468:AB470 U492:AB494 U516:AB518 U540:AB542 U564:AB566 U588:AB590 U612:AB614 U636:AB638 U660:AB662 U684:AB686 U708:AB710 U732:AB734" xr:uid="{BE2D0E82-72C1-423A-B1A8-DAA3344B4D1D}">
      <formula1>INDIRECT(K12)</formula1>
    </dataValidation>
    <dataValidation type="list" allowBlank="1" showInputMessage="1" showErrorMessage="1" sqref="I8:V10 I32:V34 I56:V58 I80:V82 I104:V106 I128:V130 I152:V154 I176:V178 I200:V202 I224:V226 I248:V250 I272:V274 I296:V298 I320:V322 I344:V346 I368:V370 I392:V394 I416:V418 I440:V442 I464:V466 I488:V490 I512:V514 I536:V538 I560:V562 I584:V586 I608:V610 I632:V634 I656:V658 I680:V682 I704:V706 I728:V730 M684:T686 M12:T14 M36:T38 M60:T62 M84:T86 M108:T110 M132:T134 M156:T158 M180:T182 M204:T206 M228:T230 M252:T254 M276:T278 M300:T302 M324:T326 M348:T350 M372:T374 M396:T398 M420:T422 M444:T446 M468:T470 M492:T494 M516:T518 M540:T542 M564:T566 M588:T590 M612:T614 M636:T638 M660:T662 M732:T734 M708:T710" xr:uid="{94B77B53-4A14-4AB3-9A72-B46B68AABCA6}">
      <formula1>INDIRECT(G8)</formula1>
    </dataValidation>
    <dataValidation type="list" allowBlank="1" showInputMessage="1" showErrorMessage="1" sqref="F12:F14 F36:F38 F60:F62 F84:F86 F108:F110 F132:F134 F156:F158 F180:F182 F204:F206 F228:F230 F252:F254 F276:F278 F300:F302 F324:F326 F348:F350 F372:F374 F396:F398 F420:F422 F444:F446 F468:F470 F492:F494 F516:F518 F540:F542 F564:F566 F588:F590 F612:F614 F636:F638 F660:F662 F684:F686 F708:F710 F732:F734" xr:uid="{9D068D76-7DE6-4983-BDF7-939F7537C61B}">
      <formula1>"1,2,3"</formula1>
    </dataValidation>
  </dataValidations>
  <printOptions horizontalCentered="1" verticalCentered="1"/>
  <pageMargins left="0.19685039370078741" right="0.19685039370078741" top="0.59055118110236227" bottom="0.19685039370078741" header="0.51181102362204722" footer="0.51181102362204722"/>
  <pageSetup paperSize="9" scale="90" orientation="landscape" blackAndWhite="1" horizontalDpi="4294967293" verticalDpi="300" r:id="rId1"/>
  <headerFooter>
    <oddHeader>&amp;R&amp;"ＭＳ Ｐ明朝,標準"株式会社　重成土建</oddHeader>
  </headerFooter>
  <rowBreaks count="30" manualBreakCount="30">
    <brk id="24" max="27" man="1"/>
    <brk id="48" max="27" man="1"/>
    <brk id="72" max="27" man="1"/>
    <brk id="96" max="27" man="1"/>
    <brk id="120" max="27" man="1"/>
    <brk id="144" max="27" man="1"/>
    <brk id="168" max="27" man="1"/>
    <brk id="192" max="27" man="1"/>
    <brk id="216" max="27" man="1"/>
    <brk id="240" max="27" man="1"/>
    <brk id="264" max="27" man="1"/>
    <brk id="288" max="27" man="1"/>
    <brk id="312" max="27" man="1"/>
    <brk id="336" max="27" man="1"/>
    <brk id="360" max="27" man="1"/>
    <brk id="384" max="27" man="1"/>
    <brk id="408" max="27" man="1"/>
    <brk id="432" max="27" man="1"/>
    <brk id="456" max="27" man="1"/>
    <brk id="480" max="27" man="1"/>
    <brk id="504" max="27" man="1"/>
    <brk id="528" max="27" man="1"/>
    <brk id="552" max="27" man="1"/>
    <brk id="576" max="27" man="1"/>
    <brk id="600" max="27" man="1"/>
    <brk id="624" max="27" man="1"/>
    <brk id="648" max="27" man="1"/>
    <brk id="672" max="27" man="1"/>
    <brk id="696" max="27" man="1"/>
    <brk id="720" max="2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xr:uid="{A35B2C74-35E0-49EE-93F5-5D8BDDE38066}">
          <x14:formula1>
            <xm:f>'リスト2(PC入力用)'!$A$2:$A$31</xm:f>
          </x14:formula1>
          <xm:sqref>G18:Z20 G42:Z44 G66:Z68 G90:Z92 G114:Z116 G138:Z140 G162:Z164 G186:Z188 G210:Z212 G234:Z236 G258:Z260 G282:Z284 G306:Z308 G330:Z332 G354:Z356 G378:Z380 G402:Z404 G426:Z428 G450:Z452 G474:Z476 G498:Z500 G522:Z524 G546:Z548 G570:Z572 G594:Z596 G618:Z620 G642:Z644 G666:Z668 G690:Z692 G714:Z716 G738:Z740</xm:sqref>
        </x14:dataValidation>
        <x14:dataValidation type="list" allowBlank="1" showInputMessage="1" showErrorMessage="1" xr:uid="{70C08FB4-4461-4E33-9388-B05E33A26AA2}">
          <x14:formula1>
            <xm:f>'リスト1(PC入力用)'!$H$2:$H$16</xm:f>
          </x14:formula1>
          <xm:sqref>F15:X16</xm:sqref>
        </x14:dataValidation>
        <x14:dataValidation type="list" allowBlank="1" showInputMessage="1" showErrorMessage="1" xr:uid="{2B68EA4F-CC18-40FA-A846-AD620612CDDE}">
          <x14:formula1>
            <xm:f>'リスト1(PC入力用)'!$A$2:$A$31</xm:f>
          </x14:formula1>
          <xm:sqref>N5:T6 V5:AB6</xm:sqref>
        </x14:dataValidation>
        <x14:dataValidation type="list" allowBlank="1" showInputMessage="1" showErrorMessage="1" xr:uid="{3A7BA0E9-70BF-4547-95C2-82E5B0ED63F5}">
          <x14:formula1>
            <xm:f>'リスト1(PC入力用)'!$A$2:$A$36</xm:f>
          </x14:formula1>
          <xm:sqref>N725:T726 V725:AB726 N29:T30 V29:AB30 N53:T54 V53:AB54 N77:T78 V77:AB78 N101:T102 V101:AB102 N125:T126 V125:AB126 N149:T150 V149:AB150 N173:T174 V173:AB174 N197:T198 V197:AB198 N221:T222 V221:AB222 N245:T246 V245:AB246 N269:T270 V269:AB270 N293:T294 V293:AB294 N317:T318 V317:AB318 N341:T342 V341:AB342 N365:T366 V365:AB366 N389:T390 V389:AB390 N413:T414 V413:AB414 N437:T438 V437:AB438 N461:T462 V461:AB462 N485:T486 V485:AB486 N509:T510 V509:AB510 N533:T534 V533:AB534 N557:T558 V557:AB558 N581:T582 V581:AB582 N605:T606 V605:AB606 N629:T630 V629:AB630 N653:T654 V653:AB654 N677:T678 V677:AB678 N701:T702 V701:AB702</xm:sqref>
        </x14:dataValidation>
        <x14:dataValidation type="list" allowBlank="1" showInputMessage="1" showErrorMessage="1" xr:uid="{37A1BE3C-D218-4825-A04B-BE3D1E9FFFA5}">
          <x14:formula1>
            <xm:f>'リスト1(PC入力用)'!$K$1:$K$8</xm:f>
          </x14:formula1>
          <xm:sqref>K12:L14 K36:L38 K60:L62 K84:L86 K108:L110 K132:L134 K156:L158 K180:L182 K204:L206 K228:L230 K252:L254 K276:L278 K300:L302 K324:L326 K348:L350 K372:L374 K396:L398 K420:L422 K444:L446 K468:L470 K492:L494 K516:L518 K540:L542 K564:L566 K588:L590 K612:L614 K636:L638 K660:L662 K684:L686 K708:L710 K732:L734</xm:sqref>
        </x14:dataValidation>
        <x14:dataValidation type="list" allowBlank="1" showInputMessage="1" showErrorMessage="1" xr:uid="{C7E596B8-7CF8-4BF5-8B09-5379FA777A73}">
          <x14:formula1>
            <xm:f>'リスト1(PC入力用)'!$J$1:$J$8</xm:f>
          </x14:formula1>
          <xm:sqref>G8:H10 G32:H34 G56:H58 G80:H82 G104:H106 G128:H130 G152:H154 G176:H178 G200:H202 G224:H226 G248:H250 G272:H274 G296:H298 G320:H322 G344:H346 G368:H370 G392:H394 G416:H418 G440:H442 G464:H466 G488:H490 G512:H514 G536:H538 G560:H562 G584:H586 G608:H610 G632:H634 G656:H658 G680:H682 G704:H706 G728:H730</xm:sqref>
        </x14:dataValidation>
        <x14:dataValidation type="list" allowBlank="1" showInputMessage="1" showErrorMessage="1" xr:uid="{9DC37D13-4FFD-4239-8DF0-A567E5E30AD2}">
          <x14:formula1>
            <xm:f>'リスト1(PC入力用)'!$H$2:$H$20</xm:f>
          </x14:formula1>
          <xm:sqref>F63:X64 F735:X736 F711:X712 F687:X688 F663:X664 F639:X640 F615:X616 F591:X592 F567:X568 F543:X544 F519:X520 F495:X496 F471:X472 F447:X448 F423:X424 F399:X400 F375:X376 F351:X352 F327:X328 F303:X304 F279:X280 F255:X256 F231:X232 F207:X208 F183:X184 F159:X160 F135:X136 F111:X112 F87:X88 F39:X40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5CEB2-BB46-4BD9-BFAB-9B84ADA4306C}">
  <dimension ref="A1:AC744"/>
  <sheetViews>
    <sheetView showGridLines="0" view="pageBreakPreview" zoomScaleNormal="100" zoomScaleSheetLayoutView="100" workbookViewId="0">
      <selection sqref="A1:L2"/>
    </sheetView>
  </sheetViews>
  <sheetFormatPr defaultRowHeight="13.5"/>
  <cols>
    <col min="1" max="28" width="5.625" style="4" customWidth="1"/>
    <col min="29" max="31" width="12.125" style="4" customWidth="1"/>
    <col min="32" max="16384" width="9" style="4"/>
  </cols>
  <sheetData>
    <row r="1" spans="1:29" ht="26.25" customHeight="1">
      <c r="A1" s="165" t="s">
        <v>22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"/>
      <c r="N1" s="1"/>
      <c r="O1" s="1"/>
      <c r="P1" s="2"/>
      <c r="T1" s="206"/>
      <c r="U1" s="206"/>
      <c r="V1" s="206"/>
      <c r="W1" s="206"/>
      <c r="X1" s="206"/>
      <c r="Y1" s="206"/>
      <c r="Z1" s="206"/>
      <c r="AA1" s="207" t="str">
        <f>IF(T1="","",T1)</f>
        <v/>
      </c>
      <c r="AB1" s="207"/>
      <c r="AC1" s="21"/>
    </row>
    <row r="2" spans="1:29" ht="26.25" customHeight="1">
      <c r="A2" s="166"/>
      <c r="B2" s="166"/>
      <c r="C2" s="166"/>
      <c r="D2" s="166"/>
      <c r="E2" s="166"/>
      <c r="F2" s="167"/>
      <c r="G2" s="167"/>
      <c r="H2" s="167"/>
      <c r="I2" s="167"/>
      <c r="J2" s="167"/>
      <c r="K2" s="167"/>
      <c r="L2" s="167"/>
      <c r="M2" s="168" t="s">
        <v>5</v>
      </c>
      <c r="N2" s="168"/>
      <c r="O2" s="233" t="str">
        <f>IF(PC入力用1ヶ月目!O2="","",PC入力用1ヶ月目!O2)</f>
        <v/>
      </c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</row>
    <row r="3" spans="1:29" ht="26.25" customHeight="1">
      <c r="A3" s="170" t="s">
        <v>6</v>
      </c>
      <c r="B3" s="171"/>
      <c r="C3" s="171"/>
      <c r="D3" s="171"/>
      <c r="E3" s="172"/>
      <c r="F3" s="176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8"/>
      <c r="S3" s="177"/>
      <c r="T3" s="177"/>
      <c r="U3" s="177"/>
      <c r="V3" s="177"/>
      <c r="W3" s="177"/>
      <c r="X3" s="177"/>
      <c r="Y3" s="177"/>
      <c r="Z3" s="177"/>
      <c r="AA3" s="177"/>
      <c r="AB3" s="179"/>
    </row>
    <row r="4" spans="1:29" ht="26.25" customHeight="1" thickBot="1">
      <c r="A4" s="173"/>
      <c r="B4" s="174"/>
      <c r="C4" s="174"/>
      <c r="D4" s="174"/>
      <c r="E4" s="175"/>
      <c r="F4" s="180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2"/>
      <c r="S4" s="181"/>
      <c r="T4" s="181"/>
      <c r="U4" s="181"/>
      <c r="V4" s="181"/>
      <c r="W4" s="181"/>
      <c r="X4" s="181"/>
      <c r="Y4" s="181"/>
      <c r="Z4" s="181"/>
      <c r="AA4" s="181"/>
      <c r="AB4" s="183"/>
    </row>
    <row r="5" spans="1:29" ht="26.25" customHeight="1" thickTop="1">
      <c r="A5" s="154" t="s">
        <v>7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6"/>
      <c r="M5" s="12">
        <v>1</v>
      </c>
      <c r="N5" s="188"/>
      <c r="O5" s="188"/>
      <c r="P5" s="188"/>
      <c r="Q5" s="188"/>
      <c r="R5" s="188"/>
      <c r="S5" s="188"/>
      <c r="T5" s="189"/>
      <c r="U5" s="17">
        <v>3</v>
      </c>
      <c r="V5" s="192"/>
      <c r="W5" s="192"/>
      <c r="X5" s="192"/>
      <c r="Y5" s="192"/>
      <c r="Z5" s="192"/>
      <c r="AA5" s="192"/>
      <c r="AB5" s="193"/>
    </row>
    <row r="6" spans="1:29" ht="26.25" customHeight="1" thickBot="1">
      <c r="A6" s="160" t="s">
        <v>18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2"/>
      <c r="M6" s="3">
        <v>2</v>
      </c>
      <c r="N6" s="190"/>
      <c r="O6" s="190"/>
      <c r="P6" s="190"/>
      <c r="Q6" s="190"/>
      <c r="R6" s="190"/>
      <c r="S6" s="190"/>
      <c r="T6" s="191"/>
      <c r="U6" s="3">
        <v>4</v>
      </c>
      <c r="V6" s="181"/>
      <c r="W6" s="181"/>
      <c r="X6" s="181"/>
      <c r="Y6" s="181"/>
      <c r="Z6" s="181"/>
      <c r="AA6" s="181"/>
      <c r="AB6" s="183"/>
    </row>
    <row r="7" spans="1:29" ht="26.25" customHeight="1" thickTop="1">
      <c r="A7" s="137" t="s">
        <v>16</v>
      </c>
      <c r="B7" s="138"/>
      <c r="C7" s="138"/>
      <c r="D7" s="138"/>
      <c r="E7" s="139"/>
      <c r="F7" s="5" t="s">
        <v>8</v>
      </c>
      <c r="G7" s="147" t="s">
        <v>141</v>
      </c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1"/>
      <c r="W7" s="148" t="s">
        <v>28</v>
      </c>
      <c r="X7" s="149"/>
      <c r="Y7" s="150"/>
      <c r="Z7" s="151" t="s">
        <v>25</v>
      </c>
      <c r="AA7" s="151"/>
      <c r="AB7" s="152"/>
    </row>
    <row r="8" spans="1:29" ht="26.25" customHeight="1">
      <c r="A8" s="142" t="s">
        <v>10</v>
      </c>
      <c r="B8" s="143"/>
      <c r="C8" s="143"/>
      <c r="D8" s="143"/>
      <c r="E8" s="153"/>
      <c r="F8" s="6">
        <v>1</v>
      </c>
      <c r="G8" s="194"/>
      <c r="H8" s="195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8"/>
      <c r="W8" s="46" t="str">
        <f>IF(I8="","",VLOOKUP(I8,'リスト1(PC入力用)'!$C$2:$E$169,2,FALSE))</f>
        <v/>
      </c>
      <c r="X8" s="47" t="str">
        <f>IF(I8="","",VLOOKUP(I8,'リスト1(PC入力用)'!$C$2:$E$169,3,FALSE))</f>
        <v/>
      </c>
      <c r="Y8" s="22" t="str">
        <f>IF(X8="","",W8+X8)</f>
        <v/>
      </c>
      <c r="Z8" s="201" t="str">
        <f>IF(Y8="","",_xlfn.IFS(Y8=2,"対策の必要なし",Y8=3,"現時点では必要なし",Y8=4,"何らかの対策が必要",Y8=5,"優先的な対策が必要",Y8=6,"即座に対策が必要"))</f>
        <v/>
      </c>
      <c r="AA8" s="202"/>
      <c r="AB8" s="203"/>
    </row>
    <row r="9" spans="1:29" ht="26.25" customHeight="1">
      <c r="A9" s="115" t="s">
        <v>19</v>
      </c>
      <c r="B9" s="116"/>
      <c r="C9" s="116"/>
      <c r="D9" s="116"/>
      <c r="E9" s="135"/>
      <c r="F9" s="6">
        <v>2</v>
      </c>
      <c r="G9" s="194"/>
      <c r="H9" s="195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8"/>
      <c r="W9" s="46" t="str">
        <f>IF(I9="","",VLOOKUP(I9,'リスト1(PC入力用)'!$C$2:$E$169,2,FALSE))</f>
        <v/>
      </c>
      <c r="X9" s="47" t="str">
        <f>IF(I9="","",VLOOKUP(I9,'リスト1(PC入力用)'!$C$2:$E$169,3,FALSE))</f>
        <v/>
      </c>
      <c r="Y9" s="22" t="str">
        <f>IF(X9="","",W9+X9)</f>
        <v/>
      </c>
      <c r="Z9" s="201" t="str">
        <f t="shared" ref="Z9:Z10" si="0">IF(Y9="","",_xlfn.IFS(Y9=2,"対策の必要なし",Y9=3,"現時点では必要なし",Y9=4,"何らかの対策が必要",Y9=5,"優先的な対策が必要",Y9=6,"即座に対策が必要"))</f>
        <v/>
      </c>
      <c r="AA9" s="202"/>
      <c r="AB9" s="203"/>
    </row>
    <row r="10" spans="1:29" ht="26.25" customHeight="1" thickBot="1">
      <c r="A10" s="117"/>
      <c r="B10" s="118"/>
      <c r="C10" s="118"/>
      <c r="D10" s="118"/>
      <c r="E10" s="136"/>
      <c r="F10" s="7">
        <v>3</v>
      </c>
      <c r="G10" s="182"/>
      <c r="H10" s="196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200"/>
      <c r="W10" s="46" t="str">
        <f>IF(I10="","",VLOOKUP(I10,'リスト1(PC入力用)'!$C$2:$E$169,2,FALSE))</f>
        <v/>
      </c>
      <c r="X10" s="47" t="str">
        <f>IF(I10="","",VLOOKUP(I10,'リスト1(PC入力用)'!$C$2:$E$169,3,FALSE))</f>
        <v/>
      </c>
      <c r="Y10" s="23" t="str">
        <f>IF(X10="","",W10+X10)</f>
        <v/>
      </c>
      <c r="Z10" s="201" t="str">
        <f t="shared" si="0"/>
        <v/>
      </c>
      <c r="AA10" s="202"/>
      <c r="AB10" s="203"/>
    </row>
    <row r="11" spans="1:29" ht="26.25" customHeight="1" thickTop="1">
      <c r="A11" s="137" t="s">
        <v>17</v>
      </c>
      <c r="B11" s="138"/>
      <c r="C11" s="138"/>
      <c r="D11" s="138"/>
      <c r="E11" s="139"/>
      <c r="F11" s="8" t="s">
        <v>8</v>
      </c>
      <c r="G11" s="11" t="s">
        <v>30</v>
      </c>
      <c r="H11" s="225" t="s">
        <v>23</v>
      </c>
      <c r="I11" s="226"/>
      <c r="J11" s="226"/>
      <c r="K11" s="147" t="s">
        <v>24</v>
      </c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1"/>
    </row>
    <row r="12" spans="1:29" ht="26.25" customHeight="1">
      <c r="A12" s="142" t="s">
        <v>33</v>
      </c>
      <c r="B12" s="143"/>
      <c r="C12" s="143"/>
      <c r="D12" s="143"/>
      <c r="E12" s="143"/>
      <c r="F12" s="9"/>
      <c r="G12" s="34" t="str">
        <f>IF(F12="","",VLOOKUP(F12,F8:Y10,20,FALSE))</f>
        <v/>
      </c>
      <c r="H12" s="219" t="str">
        <f>IF(F12="","",VLOOKUP(F12,F8:AB10,21,FALSE))</f>
        <v/>
      </c>
      <c r="I12" s="220"/>
      <c r="J12" s="221"/>
      <c r="K12" s="194"/>
      <c r="L12" s="195"/>
      <c r="M12" s="186"/>
      <c r="N12" s="184"/>
      <c r="O12" s="184"/>
      <c r="P12" s="184"/>
      <c r="Q12" s="184"/>
      <c r="R12" s="184"/>
      <c r="S12" s="184"/>
      <c r="T12" s="187"/>
      <c r="U12" s="184"/>
      <c r="V12" s="184"/>
      <c r="W12" s="184"/>
      <c r="X12" s="184"/>
      <c r="Y12" s="184"/>
      <c r="Z12" s="184"/>
      <c r="AA12" s="184"/>
      <c r="AB12" s="185"/>
    </row>
    <row r="13" spans="1:29" ht="26.25" customHeight="1">
      <c r="A13" s="115" t="s">
        <v>31</v>
      </c>
      <c r="B13" s="116"/>
      <c r="C13" s="116"/>
      <c r="D13" s="116"/>
      <c r="E13" s="116"/>
      <c r="F13" s="9"/>
      <c r="G13" s="34" t="str">
        <f>IF(F13="","",VLOOKUP(F13,F8:Y10,20,FALSE))</f>
        <v/>
      </c>
      <c r="H13" s="219" t="str">
        <f>IF(F13="","",VLOOKUP(F13,F8:AB10,21,FALSE))</f>
        <v/>
      </c>
      <c r="I13" s="220"/>
      <c r="J13" s="221"/>
      <c r="K13" s="194"/>
      <c r="L13" s="195"/>
      <c r="M13" s="186"/>
      <c r="N13" s="184"/>
      <c r="O13" s="184"/>
      <c r="P13" s="184"/>
      <c r="Q13" s="184"/>
      <c r="R13" s="184"/>
      <c r="S13" s="184"/>
      <c r="T13" s="187"/>
      <c r="U13" s="184"/>
      <c r="V13" s="184"/>
      <c r="W13" s="184"/>
      <c r="X13" s="184"/>
      <c r="Y13" s="184"/>
      <c r="Z13" s="184"/>
      <c r="AA13" s="184"/>
      <c r="AB13" s="185"/>
    </row>
    <row r="14" spans="1:29" ht="26.25" customHeight="1" thickBot="1">
      <c r="A14" s="117"/>
      <c r="B14" s="118"/>
      <c r="C14" s="118"/>
      <c r="D14" s="118"/>
      <c r="E14" s="118"/>
      <c r="F14" s="10"/>
      <c r="G14" s="34" t="str">
        <f>IF(F14="","",VLOOKUP(F14,F8:Y10,20,FALSE))</f>
        <v/>
      </c>
      <c r="H14" s="222" t="str">
        <f>IF(F14="","",VLOOKUP(F14,F8:AB10,21,FALSE))</f>
        <v/>
      </c>
      <c r="I14" s="223"/>
      <c r="J14" s="224"/>
      <c r="K14" s="182"/>
      <c r="L14" s="196"/>
      <c r="M14" s="204"/>
      <c r="N14" s="181"/>
      <c r="O14" s="181"/>
      <c r="P14" s="181"/>
      <c r="Q14" s="181"/>
      <c r="R14" s="181"/>
      <c r="S14" s="181"/>
      <c r="T14" s="205"/>
      <c r="U14" s="184"/>
      <c r="V14" s="184"/>
      <c r="W14" s="184"/>
      <c r="X14" s="184"/>
      <c r="Y14" s="184"/>
      <c r="Z14" s="184"/>
      <c r="AA14" s="184"/>
      <c r="AB14" s="185"/>
    </row>
    <row r="15" spans="1:29" ht="26.25" customHeight="1" thickTop="1">
      <c r="A15" s="123" t="s">
        <v>13</v>
      </c>
      <c r="B15" s="124"/>
      <c r="C15" s="124"/>
      <c r="D15" s="124"/>
      <c r="E15" s="124"/>
      <c r="F15" s="229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131" t="s">
        <v>35</v>
      </c>
      <c r="Z15" s="131"/>
      <c r="AA15" s="131"/>
      <c r="AB15" s="132"/>
    </row>
    <row r="16" spans="1:29" ht="26.25" customHeight="1" thickBot="1">
      <c r="A16" s="125"/>
      <c r="B16" s="126"/>
      <c r="C16" s="126"/>
      <c r="D16" s="126"/>
      <c r="E16" s="126"/>
      <c r="F16" s="231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133"/>
      <c r="Z16" s="133"/>
      <c r="AA16" s="133"/>
      <c r="AB16" s="134"/>
    </row>
    <row r="17" spans="1:29" ht="26.25" customHeight="1" thickTop="1">
      <c r="A17" s="101" t="s">
        <v>11</v>
      </c>
      <c r="B17" s="208"/>
      <c r="C17" s="209"/>
      <c r="D17" s="209"/>
      <c r="E17" s="210"/>
      <c r="F17" s="112" t="s">
        <v>12</v>
      </c>
      <c r="G17" s="14" t="s">
        <v>14</v>
      </c>
      <c r="H17" s="15">
        <v>2</v>
      </c>
      <c r="I17" s="13">
        <v>3</v>
      </c>
      <c r="J17" s="15">
        <v>4</v>
      </c>
      <c r="K17" s="15">
        <v>5</v>
      </c>
      <c r="L17" s="16">
        <v>6</v>
      </c>
      <c r="M17" s="16">
        <v>7</v>
      </c>
      <c r="N17" s="16">
        <v>8</v>
      </c>
      <c r="O17" s="16">
        <v>9</v>
      </c>
      <c r="P17" s="16">
        <v>10</v>
      </c>
      <c r="Q17" s="15">
        <v>11</v>
      </c>
      <c r="R17" s="16">
        <v>12</v>
      </c>
      <c r="S17" s="16">
        <v>13</v>
      </c>
      <c r="T17" s="16">
        <v>14</v>
      </c>
      <c r="U17" s="16">
        <v>15</v>
      </c>
      <c r="V17" s="16">
        <v>16</v>
      </c>
      <c r="W17" s="16">
        <v>17</v>
      </c>
      <c r="X17" s="16">
        <v>18</v>
      </c>
      <c r="Y17" s="16">
        <v>19</v>
      </c>
      <c r="Z17" s="18">
        <v>20</v>
      </c>
      <c r="AA17" s="86"/>
      <c r="AB17" s="87"/>
    </row>
    <row r="18" spans="1:29" ht="26.25" customHeight="1">
      <c r="A18" s="101"/>
      <c r="B18" s="211"/>
      <c r="C18" s="212"/>
      <c r="D18" s="212"/>
      <c r="E18" s="213"/>
      <c r="F18" s="113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88"/>
      <c r="AB18" s="89"/>
    </row>
    <row r="19" spans="1:29" ht="26.25" customHeight="1">
      <c r="A19" s="101"/>
      <c r="B19" s="211"/>
      <c r="C19" s="212"/>
      <c r="D19" s="212"/>
      <c r="E19" s="213"/>
      <c r="F19" s="113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88"/>
      <c r="AB19" s="89"/>
    </row>
    <row r="20" spans="1:29" ht="26.25" customHeight="1">
      <c r="A20" s="102"/>
      <c r="B20" s="214"/>
      <c r="C20" s="215"/>
      <c r="D20" s="215"/>
      <c r="E20" s="216"/>
      <c r="F20" s="114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90"/>
      <c r="AB20" s="91"/>
    </row>
    <row r="21" spans="1:29" ht="26.25" customHeight="1">
      <c r="A21" s="28"/>
      <c r="B21" s="29"/>
      <c r="C21" s="29"/>
      <c r="D21" s="29"/>
      <c r="E21" s="29"/>
      <c r="F21" s="28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27"/>
      <c r="Z21" s="27"/>
      <c r="AA21" s="26"/>
      <c r="AB21" s="26"/>
    </row>
    <row r="22" spans="1:29" ht="26.25" customHeight="1">
      <c r="A22" s="92" t="s">
        <v>9</v>
      </c>
      <c r="B22" s="93"/>
      <c r="C22" s="64" t="s">
        <v>21</v>
      </c>
      <c r="D22" s="64"/>
      <c r="E22" s="64"/>
      <c r="F22" s="64"/>
      <c r="G22" s="98"/>
      <c r="H22" s="61" t="s">
        <v>15</v>
      </c>
      <c r="I22" s="61"/>
      <c r="J22" s="64" t="s">
        <v>20</v>
      </c>
      <c r="K22" s="64"/>
      <c r="L22" s="64"/>
      <c r="M22" s="64"/>
      <c r="N22" s="64"/>
      <c r="O22" s="98"/>
      <c r="P22" s="61" t="s">
        <v>29</v>
      </c>
      <c r="Q22" s="61"/>
      <c r="R22" s="61"/>
      <c r="S22" s="61"/>
      <c r="T22" s="64" t="s">
        <v>26</v>
      </c>
      <c r="U22" s="64"/>
      <c r="V22" s="64"/>
      <c r="W22" s="67" t="s">
        <v>23</v>
      </c>
      <c r="X22" s="68"/>
      <c r="Y22" s="73" t="s">
        <v>34</v>
      </c>
      <c r="Z22" s="73"/>
      <c r="AA22" s="73"/>
      <c r="AB22" s="74"/>
    </row>
    <row r="23" spans="1:29" ht="26.25" customHeight="1">
      <c r="A23" s="94"/>
      <c r="B23" s="95"/>
      <c r="C23" s="65"/>
      <c r="D23" s="65"/>
      <c r="E23" s="65"/>
      <c r="F23" s="65"/>
      <c r="G23" s="99"/>
      <c r="H23" s="62"/>
      <c r="I23" s="62"/>
      <c r="J23" s="65"/>
      <c r="K23" s="65"/>
      <c r="L23" s="65"/>
      <c r="M23" s="65"/>
      <c r="N23" s="65"/>
      <c r="O23" s="99"/>
      <c r="P23" s="62"/>
      <c r="Q23" s="62"/>
      <c r="R23" s="62"/>
      <c r="S23" s="62"/>
      <c r="T23" s="65"/>
      <c r="U23" s="65"/>
      <c r="V23" s="65"/>
      <c r="W23" s="69"/>
      <c r="X23" s="70"/>
      <c r="Y23" s="75"/>
      <c r="Z23" s="75"/>
      <c r="AA23" s="75"/>
      <c r="AB23" s="76"/>
    </row>
    <row r="24" spans="1:29" ht="26.25" customHeight="1">
      <c r="A24" s="96"/>
      <c r="B24" s="97"/>
      <c r="C24" s="66"/>
      <c r="D24" s="66"/>
      <c r="E24" s="66"/>
      <c r="F24" s="66"/>
      <c r="G24" s="100"/>
      <c r="H24" s="63"/>
      <c r="I24" s="63"/>
      <c r="J24" s="66"/>
      <c r="K24" s="66"/>
      <c r="L24" s="66"/>
      <c r="M24" s="66"/>
      <c r="N24" s="66"/>
      <c r="O24" s="100"/>
      <c r="P24" s="63"/>
      <c r="Q24" s="63"/>
      <c r="R24" s="63"/>
      <c r="S24" s="63"/>
      <c r="T24" s="66"/>
      <c r="U24" s="66"/>
      <c r="V24" s="66"/>
      <c r="W24" s="71"/>
      <c r="X24" s="72"/>
      <c r="Y24" s="77"/>
      <c r="Z24" s="77"/>
      <c r="AA24" s="77"/>
      <c r="AB24" s="78"/>
    </row>
    <row r="25" spans="1:29" ht="26.25" customHeight="1">
      <c r="A25" s="165" t="s">
        <v>22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"/>
      <c r="N25" s="1"/>
      <c r="O25" s="1"/>
      <c r="P25" s="2"/>
      <c r="T25" s="227" t="str">
        <f>IF(T1="","",T1+1)</f>
        <v/>
      </c>
      <c r="U25" s="227"/>
      <c r="V25" s="227"/>
      <c r="W25" s="227"/>
      <c r="X25" s="227"/>
      <c r="Y25" s="227"/>
      <c r="Z25" s="227"/>
      <c r="AA25" s="207" t="str">
        <f>IF(T25="","",T25)</f>
        <v/>
      </c>
      <c r="AB25" s="207"/>
      <c r="AC25" s="21"/>
    </row>
    <row r="26" spans="1:29" ht="26.25" customHeight="1">
      <c r="A26" s="166"/>
      <c r="B26" s="166"/>
      <c r="C26" s="166"/>
      <c r="D26" s="166"/>
      <c r="E26" s="166"/>
      <c r="F26" s="167"/>
      <c r="G26" s="167"/>
      <c r="H26" s="167"/>
      <c r="I26" s="167"/>
      <c r="J26" s="167"/>
      <c r="K26" s="167"/>
      <c r="L26" s="167"/>
      <c r="M26" s="168" t="s">
        <v>5</v>
      </c>
      <c r="N26" s="168"/>
      <c r="O26" s="228" t="str">
        <f>IF(O2="","",O2)</f>
        <v/>
      </c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</row>
    <row r="27" spans="1:29" ht="26.25" customHeight="1">
      <c r="A27" s="170" t="s">
        <v>6</v>
      </c>
      <c r="B27" s="171"/>
      <c r="C27" s="171"/>
      <c r="D27" s="171"/>
      <c r="E27" s="172"/>
      <c r="F27" s="176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8"/>
      <c r="S27" s="177"/>
      <c r="T27" s="177"/>
      <c r="U27" s="177"/>
      <c r="V27" s="177"/>
      <c r="W27" s="177"/>
      <c r="X27" s="177"/>
      <c r="Y27" s="177"/>
      <c r="Z27" s="177"/>
      <c r="AA27" s="177"/>
      <c r="AB27" s="179"/>
    </row>
    <row r="28" spans="1:29" ht="26.25" customHeight="1" thickBot="1">
      <c r="A28" s="173"/>
      <c r="B28" s="174"/>
      <c r="C28" s="174"/>
      <c r="D28" s="174"/>
      <c r="E28" s="175"/>
      <c r="F28" s="180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2"/>
      <c r="S28" s="181"/>
      <c r="T28" s="181"/>
      <c r="U28" s="181"/>
      <c r="V28" s="181"/>
      <c r="W28" s="181"/>
      <c r="X28" s="181"/>
      <c r="Y28" s="181"/>
      <c r="Z28" s="181"/>
      <c r="AA28" s="181"/>
      <c r="AB28" s="183"/>
    </row>
    <row r="29" spans="1:29" ht="26.25" customHeight="1" thickTop="1">
      <c r="A29" s="154" t="s">
        <v>7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6"/>
      <c r="M29" s="12">
        <v>1</v>
      </c>
      <c r="N29" s="188"/>
      <c r="O29" s="188"/>
      <c r="P29" s="188"/>
      <c r="Q29" s="188"/>
      <c r="R29" s="188"/>
      <c r="S29" s="188"/>
      <c r="T29" s="189"/>
      <c r="U29" s="17">
        <v>3</v>
      </c>
      <c r="V29" s="192"/>
      <c r="W29" s="192"/>
      <c r="X29" s="192"/>
      <c r="Y29" s="192"/>
      <c r="Z29" s="192"/>
      <c r="AA29" s="192"/>
      <c r="AB29" s="193"/>
    </row>
    <row r="30" spans="1:29" ht="26.25" customHeight="1" thickBot="1">
      <c r="A30" s="160" t="s">
        <v>18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2"/>
      <c r="M30" s="3">
        <v>2</v>
      </c>
      <c r="N30" s="190"/>
      <c r="O30" s="190"/>
      <c r="P30" s="190"/>
      <c r="Q30" s="190"/>
      <c r="R30" s="190"/>
      <c r="S30" s="190"/>
      <c r="T30" s="191"/>
      <c r="U30" s="3">
        <v>4</v>
      </c>
      <c r="V30" s="181"/>
      <c r="W30" s="181"/>
      <c r="X30" s="181"/>
      <c r="Y30" s="181"/>
      <c r="Z30" s="181"/>
      <c r="AA30" s="181"/>
      <c r="AB30" s="183"/>
    </row>
    <row r="31" spans="1:29" ht="26.25" customHeight="1" thickTop="1">
      <c r="A31" s="137" t="s">
        <v>16</v>
      </c>
      <c r="B31" s="138"/>
      <c r="C31" s="138"/>
      <c r="D31" s="138"/>
      <c r="E31" s="139"/>
      <c r="F31" s="5" t="s">
        <v>8</v>
      </c>
      <c r="G31" s="147" t="s">
        <v>141</v>
      </c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1"/>
      <c r="W31" s="148" t="s">
        <v>28</v>
      </c>
      <c r="X31" s="149"/>
      <c r="Y31" s="150"/>
      <c r="Z31" s="151" t="s">
        <v>25</v>
      </c>
      <c r="AA31" s="151"/>
      <c r="AB31" s="152"/>
    </row>
    <row r="32" spans="1:29" ht="26.25" customHeight="1">
      <c r="A32" s="142" t="s">
        <v>10</v>
      </c>
      <c r="B32" s="143"/>
      <c r="C32" s="143"/>
      <c r="D32" s="143"/>
      <c r="E32" s="153"/>
      <c r="F32" s="6">
        <v>1</v>
      </c>
      <c r="G32" s="194"/>
      <c r="H32" s="195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8"/>
      <c r="W32" s="46" t="str">
        <f>IF(I32="","",VLOOKUP(I32,'リスト1(PC入力用)'!$C$2:$E$169,2,FALSE))</f>
        <v/>
      </c>
      <c r="X32" s="47" t="str">
        <f>IF(I32="","",VLOOKUP(I32,'リスト1(PC入力用)'!$C$2:$E$169,3,FALSE))</f>
        <v/>
      </c>
      <c r="Y32" s="22" t="str">
        <f>IF(X32="","",W32+X32)</f>
        <v/>
      </c>
      <c r="Z32" s="201" t="str">
        <f>IF(Y32="","",_xlfn.IFS(Y32=2,"対策の必要なし",Y32=3,"現時点では必要なし",Y32=4,"何らかの対策が必要",Y32=5,"優先的な対策が必要",Y32=6,"即座に対策が必要"))</f>
        <v/>
      </c>
      <c r="AA32" s="202"/>
      <c r="AB32" s="203"/>
    </row>
    <row r="33" spans="1:28" ht="26.25" customHeight="1">
      <c r="A33" s="115" t="s">
        <v>19</v>
      </c>
      <c r="B33" s="116"/>
      <c r="C33" s="116"/>
      <c r="D33" s="116"/>
      <c r="E33" s="135"/>
      <c r="F33" s="6">
        <v>2</v>
      </c>
      <c r="G33" s="194"/>
      <c r="H33" s="195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8"/>
      <c r="W33" s="46" t="str">
        <f>IF(I33="","",VLOOKUP(I33,'リスト1(PC入力用)'!$C$2:$E$169,2,FALSE))</f>
        <v/>
      </c>
      <c r="X33" s="47" t="str">
        <f>IF(I33="","",VLOOKUP(I33,'リスト1(PC入力用)'!$C$2:$E$169,3,FALSE))</f>
        <v/>
      </c>
      <c r="Y33" s="22" t="str">
        <f>IF(X33="","",W33+X33)</f>
        <v/>
      </c>
      <c r="Z33" s="201" t="str">
        <f t="shared" ref="Z33:Z34" si="1">IF(Y33="","",_xlfn.IFS(Y33=2,"対策の必要なし",Y33=3,"現時点では必要なし",Y33=4,"何らかの対策が必要",Y33=5,"優先的な対策が必要",Y33=6,"即座に対策が必要"))</f>
        <v/>
      </c>
      <c r="AA33" s="202"/>
      <c r="AB33" s="203"/>
    </row>
    <row r="34" spans="1:28" ht="26.25" customHeight="1" thickBot="1">
      <c r="A34" s="117"/>
      <c r="B34" s="118"/>
      <c r="C34" s="118"/>
      <c r="D34" s="118"/>
      <c r="E34" s="136"/>
      <c r="F34" s="7">
        <v>3</v>
      </c>
      <c r="G34" s="182"/>
      <c r="H34" s="196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200"/>
      <c r="W34" s="46" t="str">
        <f>IF(I34="","",VLOOKUP(I34,'リスト1(PC入力用)'!$C$2:$E$169,2,FALSE))</f>
        <v/>
      </c>
      <c r="X34" s="47" t="str">
        <f>IF(I34="","",VLOOKUP(I34,'リスト1(PC入力用)'!$C$2:$E$169,3,FALSE))</f>
        <v/>
      </c>
      <c r="Y34" s="23" t="str">
        <f>IF(X34="","",W34+X34)</f>
        <v/>
      </c>
      <c r="Z34" s="201" t="str">
        <f t="shared" si="1"/>
        <v/>
      </c>
      <c r="AA34" s="202"/>
      <c r="AB34" s="203"/>
    </row>
    <row r="35" spans="1:28" ht="26.25" customHeight="1" thickTop="1">
      <c r="A35" s="137" t="s">
        <v>17</v>
      </c>
      <c r="B35" s="138"/>
      <c r="C35" s="138"/>
      <c r="D35" s="138"/>
      <c r="E35" s="139"/>
      <c r="F35" s="8" t="s">
        <v>8</v>
      </c>
      <c r="G35" s="11" t="s">
        <v>30</v>
      </c>
      <c r="H35" s="225" t="s">
        <v>23</v>
      </c>
      <c r="I35" s="226"/>
      <c r="J35" s="226"/>
      <c r="K35" s="147" t="s">
        <v>24</v>
      </c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1"/>
    </row>
    <row r="36" spans="1:28" ht="26.25" customHeight="1">
      <c r="A36" s="142" t="s">
        <v>33</v>
      </c>
      <c r="B36" s="143"/>
      <c r="C36" s="143"/>
      <c r="D36" s="143"/>
      <c r="E36" s="143"/>
      <c r="F36" s="9"/>
      <c r="G36" s="34" t="str">
        <f>IF(F36="","",VLOOKUP(F36,F32:Y34,20,FALSE))</f>
        <v/>
      </c>
      <c r="H36" s="219" t="str">
        <f>IF(F36="","",VLOOKUP(F36,F32:AB34,21,FALSE))</f>
        <v/>
      </c>
      <c r="I36" s="220"/>
      <c r="J36" s="221"/>
      <c r="K36" s="194"/>
      <c r="L36" s="195"/>
      <c r="M36" s="186"/>
      <c r="N36" s="184"/>
      <c r="O36" s="184"/>
      <c r="P36" s="184"/>
      <c r="Q36" s="184"/>
      <c r="R36" s="184"/>
      <c r="S36" s="184"/>
      <c r="T36" s="187"/>
      <c r="U36" s="184"/>
      <c r="V36" s="184"/>
      <c r="W36" s="184"/>
      <c r="X36" s="184"/>
      <c r="Y36" s="184"/>
      <c r="Z36" s="184"/>
      <c r="AA36" s="184"/>
      <c r="AB36" s="185"/>
    </row>
    <row r="37" spans="1:28" ht="26.25" customHeight="1">
      <c r="A37" s="115" t="s">
        <v>31</v>
      </c>
      <c r="B37" s="116"/>
      <c r="C37" s="116"/>
      <c r="D37" s="116"/>
      <c r="E37" s="116"/>
      <c r="F37" s="9"/>
      <c r="G37" s="34" t="str">
        <f>IF(F37="","",VLOOKUP(F37,F32:Y34,20,FALSE))</f>
        <v/>
      </c>
      <c r="H37" s="219" t="str">
        <f>IF(F37="","",VLOOKUP(F37,F32:AB34,21,FALSE))</f>
        <v/>
      </c>
      <c r="I37" s="220"/>
      <c r="J37" s="221"/>
      <c r="K37" s="194"/>
      <c r="L37" s="195"/>
      <c r="M37" s="186"/>
      <c r="N37" s="184"/>
      <c r="O37" s="184"/>
      <c r="P37" s="184"/>
      <c r="Q37" s="184"/>
      <c r="R37" s="184"/>
      <c r="S37" s="184"/>
      <c r="T37" s="187"/>
      <c r="U37" s="184"/>
      <c r="V37" s="184"/>
      <c r="W37" s="184"/>
      <c r="X37" s="184"/>
      <c r="Y37" s="184"/>
      <c r="Z37" s="184"/>
      <c r="AA37" s="184"/>
      <c r="AB37" s="185"/>
    </row>
    <row r="38" spans="1:28" ht="26.25" customHeight="1" thickBot="1">
      <c r="A38" s="117"/>
      <c r="B38" s="118"/>
      <c r="C38" s="118"/>
      <c r="D38" s="118"/>
      <c r="E38" s="118"/>
      <c r="F38" s="10"/>
      <c r="G38" s="34" t="str">
        <f>IF(F38="","",VLOOKUP(F38,F32:Y34,20,FALSE))</f>
        <v/>
      </c>
      <c r="H38" s="222" t="str">
        <f>IF(F38="","",VLOOKUP(F38,F32:AB34,21,FALSE))</f>
        <v/>
      </c>
      <c r="I38" s="223"/>
      <c r="J38" s="224"/>
      <c r="K38" s="182"/>
      <c r="L38" s="196"/>
      <c r="M38" s="204"/>
      <c r="N38" s="181"/>
      <c r="O38" s="181"/>
      <c r="P38" s="181"/>
      <c r="Q38" s="181"/>
      <c r="R38" s="181"/>
      <c r="S38" s="181"/>
      <c r="T38" s="205"/>
      <c r="U38" s="184"/>
      <c r="V38" s="184"/>
      <c r="W38" s="184"/>
      <c r="X38" s="184"/>
      <c r="Y38" s="184"/>
      <c r="Z38" s="184"/>
      <c r="AA38" s="184"/>
      <c r="AB38" s="185"/>
    </row>
    <row r="39" spans="1:28" ht="26.25" customHeight="1" thickTop="1">
      <c r="A39" s="123" t="s">
        <v>13</v>
      </c>
      <c r="B39" s="124"/>
      <c r="C39" s="124"/>
      <c r="D39" s="124"/>
      <c r="E39" s="124"/>
      <c r="F39" s="229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131" t="s">
        <v>35</v>
      </c>
      <c r="Z39" s="131"/>
      <c r="AA39" s="131"/>
      <c r="AB39" s="132"/>
    </row>
    <row r="40" spans="1:28" ht="26.25" customHeight="1" thickBot="1">
      <c r="A40" s="125"/>
      <c r="B40" s="126"/>
      <c r="C40" s="126"/>
      <c r="D40" s="126"/>
      <c r="E40" s="126"/>
      <c r="F40" s="231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133"/>
      <c r="Z40" s="133"/>
      <c r="AA40" s="133"/>
      <c r="AB40" s="134"/>
    </row>
    <row r="41" spans="1:28" ht="26.25" customHeight="1" thickTop="1">
      <c r="A41" s="101" t="s">
        <v>11</v>
      </c>
      <c r="B41" s="208" t="str">
        <f>IF(B17="","",B17)</f>
        <v/>
      </c>
      <c r="C41" s="209"/>
      <c r="D41" s="209"/>
      <c r="E41" s="210"/>
      <c r="F41" s="112" t="s">
        <v>12</v>
      </c>
      <c r="G41" s="14" t="s">
        <v>14</v>
      </c>
      <c r="H41" s="15">
        <v>2</v>
      </c>
      <c r="I41" s="13">
        <v>3</v>
      </c>
      <c r="J41" s="15">
        <v>4</v>
      </c>
      <c r="K41" s="15">
        <v>5</v>
      </c>
      <c r="L41" s="16">
        <v>6</v>
      </c>
      <c r="M41" s="16">
        <v>7</v>
      </c>
      <c r="N41" s="16">
        <v>8</v>
      </c>
      <c r="O41" s="16">
        <v>9</v>
      </c>
      <c r="P41" s="16">
        <v>10</v>
      </c>
      <c r="Q41" s="15">
        <v>11</v>
      </c>
      <c r="R41" s="16">
        <v>12</v>
      </c>
      <c r="S41" s="16">
        <v>13</v>
      </c>
      <c r="T41" s="16">
        <v>14</v>
      </c>
      <c r="U41" s="16">
        <v>15</v>
      </c>
      <c r="V41" s="16">
        <v>16</v>
      </c>
      <c r="W41" s="16">
        <v>17</v>
      </c>
      <c r="X41" s="16">
        <v>18</v>
      </c>
      <c r="Y41" s="16">
        <v>19</v>
      </c>
      <c r="Z41" s="18">
        <v>20</v>
      </c>
      <c r="AA41" s="86"/>
      <c r="AB41" s="87"/>
    </row>
    <row r="42" spans="1:28" ht="26.25" customHeight="1">
      <c r="A42" s="101"/>
      <c r="B42" s="211"/>
      <c r="C42" s="212"/>
      <c r="D42" s="212"/>
      <c r="E42" s="213"/>
      <c r="F42" s="113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88"/>
      <c r="AB42" s="89"/>
    </row>
    <row r="43" spans="1:28" ht="26.25" customHeight="1">
      <c r="A43" s="101"/>
      <c r="B43" s="211"/>
      <c r="C43" s="212"/>
      <c r="D43" s="212"/>
      <c r="E43" s="213"/>
      <c r="F43" s="113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88"/>
      <c r="AB43" s="89"/>
    </row>
    <row r="44" spans="1:28" ht="26.25" customHeight="1">
      <c r="A44" s="102"/>
      <c r="B44" s="214"/>
      <c r="C44" s="215"/>
      <c r="D44" s="215"/>
      <c r="E44" s="216"/>
      <c r="F44" s="114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90"/>
      <c r="AB44" s="91"/>
    </row>
    <row r="45" spans="1:28" ht="26.25" customHeight="1">
      <c r="A45" s="28"/>
      <c r="B45" s="29"/>
      <c r="C45" s="29"/>
      <c r="D45" s="29"/>
      <c r="E45" s="29"/>
      <c r="F45" s="28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27"/>
      <c r="Z45" s="27"/>
      <c r="AA45" s="26"/>
      <c r="AB45" s="26"/>
    </row>
    <row r="46" spans="1:28" ht="26.25" customHeight="1">
      <c r="A46" s="92" t="s">
        <v>9</v>
      </c>
      <c r="B46" s="93"/>
      <c r="C46" s="64" t="s">
        <v>21</v>
      </c>
      <c r="D46" s="64"/>
      <c r="E46" s="64"/>
      <c r="F46" s="64"/>
      <c r="G46" s="98"/>
      <c r="H46" s="61" t="s">
        <v>15</v>
      </c>
      <c r="I46" s="61"/>
      <c r="J46" s="64" t="s">
        <v>20</v>
      </c>
      <c r="K46" s="64"/>
      <c r="L46" s="64"/>
      <c r="M46" s="64"/>
      <c r="N46" s="64"/>
      <c r="O46" s="98"/>
      <c r="P46" s="61" t="s">
        <v>29</v>
      </c>
      <c r="Q46" s="61"/>
      <c r="R46" s="61"/>
      <c r="S46" s="61"/>
      <c r="T46" s="64" t="s">
        <v>26</v>
      </c>
      <c r="U46" s="64"/>
      <c r="V46" s="64"/>
      <c r="W46" s="67" t="s">
        <v>23</v>
      </c>
      <c r="X46" s="68"/>
      <c r="Y46" s="73" t="s">
        <v>34</v>
      </c>
      <c r="Z46" s="73"/>
      <c r="AA46" s="73"/>
      <c r="AB46" s="74"/>
    </row>
    <row r="47" spans="1:28" ht="26.25" customHeight="1">
      <c r="A47" s="94"/>
      <c r="B47" s="95"/>
      <c r="C47" s="65"/>
      <c r="D47" s="65"/>
      <c r="E47" s="65"/>
      <c r="F47" s="65"/>
      <c r="G47" s="99"/>
      <c r="H47" s="62"/>
      <c r="I47" s="62"/>
      <c r="J47" s="65"/>
      <c r="K47" s="65"/>
      <c r="L47" s="65"/>
      <c r="M47" s="65"/>
      <c r="N47" s="65"/>
      <c r="O47" s="99"/>
      <c r="P47" s="62"/>
      <c r="Q47" s="62"/>
      <c r="R47" s="62"/>
      <c r="S47" s="62"/>
      <c r="T47" s="65"/>
      <c r="U47" s="65"/>
      <c r="V47" s="65"/>
      <c r="W47" s="69"/>
      <c r="X47" s="70"/>
      <c r="Y47" s="75"/>
      <c r="Z47" s="75"/>
      <c r="AA47" s="75"/>
      <c r="AB47" s="76"/>
    </row>
    <row r="48" spans="1:28" ht="26.25" customHeight="1">
      <c r="A48" s="96"/>
      <c r="B48" s="97"/>
      <c r="C48" s="66"/>
      <c r="D48" s="66"/>
      <c r="E48" s="66"/>
      <c r="F48" s="66"/>
      <c r="G48" s="100"/>
      <c r="H48" s="63"/>
      <c r="I48" s="63"/>
      <c r="J48" s="66"/>
      <c r="K48" s="66"/>
      <c r="L48" s="66"/>
      <c r="M48" s="66"/>
      <c r="N48" s="66"/>
      <c r="O48" s="100"/>
      <c r="P48" s="63"/>
      <c r="Q48" s="63"/>
      <c r="R48" s="63"/>
      <c r="S48" s="63"/>
      <c r="T48" s="66"/>
      <c r="U48" s="66"/>
      <c r="V48" s="66"/>
      <c r="W48" s="71"/>
      <c r="X48" s="72"/>
      <c r="Y48" s="77"/>
      <c r="Z48" s="77"/>
      <c r="AA48" s="77"/>
      <c r="AB48" s="78"/>
    </row>
    <row r="49" spans="1:29" ht="26.25" customHeight="1">
      <c r="A49" s="165" t="s">
        <v>22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"/>
      <c r="N49" s="1"/>
      <c r="O49" s="1"/>
      <c r="P49" s="2"/>
      <c r="T49" s="227" t="str">
        <f>IF(T25="","",T25+1)</f>
        <v/>
      </c>
      <c r="U49" s="227"/>
      <c r="V49" s="227"/>
      <c r="W49" s="227"/>
      <c r="X49" s="227"/>
      <c r="Y49" s="227"/>
      <c r="Z49" s="227"/>
      <c r="AA49" s="207" t="str">
        <f>IF(T49="","",T49)</f>
        <v/>
      </c>
      <c r="AB49" s="207"/>
      <c r="AC49" s="21"/>
    </row>
    <row r="50" spans="1:29" ht="26.25" customHeight="1">
      <c r="A50" s="166"/>
      <c r="B50" s="166"/>
      <c r="C50" s="166"/>
      <c r="D50" s="166"/>
      <c r="E50" s="166"/>
      <c r="F50" s="167"/>
      <c r="G50" s="167"/>
      <c r="H50" s="167"/>
      <c r="I50" s="167"/>
      <c r="J50" s="167"/>
      <c r="K50" s="167"/>
      <c r="L50" s="167"/>
      <c r="M50" s="168" t="s">
        <v>5</v>
      </c>
      <c r="N50" s="168"/>
      <c r="O50" s="228" t="str">
        <f>IF(O26="","",O26)</f>
        <v/>
      </c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</row>
    <row r="51" spans="1:29" ht="26.25" customHeight="1">
      <c r="A51" s="170" t="s">
        <v>6</v>
      </c>
      <c r="B51" s="171"/>
      <c r="C51" s="171"/>
      <c r="D51" s="171"/>
      <c r="E51" s="172"/>
      <c r="F51" s="176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8"/>
      <c r="S51" s="177"/>
      <c r="T51" s="177"/>
      <c r="U51" s="177"/>
      <c r="V51" s="177"/>
      <c r="W51" s="177"/>
      <c r="X51" s="177"/>
      <c r="Y51" s="177"/>
      <c r="Z51" s="177"/>
      <c r="AA51" s="177"/>
      <c r="AB51" s="179"/>
    </row>
    <row r="52" spans="1:29" ht="26.25" customHeight="1" thickBot="1">
      <c r="A52" s="173"/>
      <c r="B52" s="174"/>
      <c r="C52" s="174"/>
      <c r="D52" s="174"/>
      <c r="E52" s="175"/>
      <c r="F52" s="180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2"/>
      <c r="S52" s="181"/>
      <c r="T52" s="181"/>
      <c r="U52" s="181"/>
      <c r="V52" s="181"/>
      <c r="W52" s="181"/>
      <c r="X52" s="181"/>
      <c r="Y52" s="181"/>
      <c r="Z52" s="181"/>
      <c r="AA52" s="181"/>
      <c r="AB52" s="183"/>
    </row>
    <row r="53" spans="1:29" ht="26.25" customHeight="1" thickTop="1">
      <c r="A53" s="154" t="s">
        <v>7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6"/>
      <c r="M53" s="12">
        <v>1</v>
      </c>
      <c r="N53" s="188"/>
      <c r="O53" s="188"/>
      <c r="P53" s="188"/>
      <c r="Q53" s="188"/>
      <c r="R53" s="188"/>
      <c r="S53" s="188"/>
      <c r="T53" s="189"/>
      <c r="U53" s="17">
        <v>3</v>
      </c>
      <c r="V53" s="192"/>
      <c r="W53" s="192"/>
      <c r="X53" s="192"/>
      <c r="Y53" s="192"/>
      <c r="Z53" s="192"/>
      <c r="AA53" s="192"/>
      <c r="AB53" s="193"/>
    </row>
    <row r="54" spans="1:29" ht="26.25" customHeight="1" thickBot="1">
      <c r="A54" s="160" t="s">
        <v>18</v>
      </c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2"/>
      <c r="M54" s="3">
        <v>2</v>
      </c>
      <c r="N54" s="190"/>
      <c r="O54" s="190"/>
      <c r="P54" s="190"/>
      <c r="Q54" s="190"/>
      <c r="R54" s="190"/>
      <c r="S54" s="190"/>
      <c r="T54" s="191"/>
      <c r="U54" s="3">
        <v>4</v>
      </c>
      <c r="V54" s="181"/>
      <c r="W54" s="181"/>
      <c r="X54" s="181"/>
      <c r="Y54" s="181"/>
      <c r="Z54" s="181"/>
      <c r="AA54" s="181"/>
      <c r="AB54" s="183"/>
    </row>
    <row r="55" spans="1:29" ht="26.25" customHeight="1" thickTop="1">
      <c r="A55" s="137" t="s">
        <v>16</v>
      </c>
      <c r="B55" s="138"/>
      <c r="C55" s="138"/>
      <c r="D55" s="138"/>
      <c r="E55" s="139"/>
      <c r="F55" s="5" t="s">
        <v>8</v>
      </c>
      <c r="G55" s="147" t="s">
        <v>141</v>
      </c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1"/>
      <c r="W55" s="148" t="s">
        <v>28</v>
      </c>
      <c r="X55" s="149"/>
      <c r="Y55" s="150"/>
      <c r="Z55" s="151" t="s">
        <v>25</v>
      </c>
      <c r="AA55" s="151"/>
      <c r="AB55" s="152"/>
    </row>
    <row r="56" spans="1:29" ht="26.25" customHeight="1">
      <c r="A56" s="142" t="s">
        <v>10</v>
      </c>
      <c r="B56" s="143"/>
      <c r="C56" s="143"/>
      <c r="D56" s="143"/>
      <c r="E56" s="153"/>
      <c r="F56" s="6">
        <v>1</v>
      </c>
      <c r="G56" s="194"/>
      <c r="H56" s="195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8"/>
      <c r="W56" s="46" t="str">
        <f>IF(I56="","",VLOOKUP(I56,'リスト1(PC入力用)'!$C$2:$E$169,2,FALSE))</f>
        <v/>
      </c>
      <c r="X56" s="47" t="str">
        <f>IF(I56="","",VLOOKUP(I56,'リスト1(PC入力用)'!$C$2:$E$169,3,FALSE))</f>
        <v/>
      </c>
      <c r="Y56" s="22" t="str">
        <f>IF(X56="","",W56+X56)</f>
        <v/>
      </c>
      <c r="Z56" s="201" t="str">
        <f>IF(Y56="","",_xlfn.IFS(Y56=2,"対策の必要なし",Y56=3,"現時点では必要なし",Y56=4,"何らかの対策が必要",Y56=5,"優先的な対策が必要",Y56=6,"即座に対策が必要"))</f>
        <v/>
      </c>
      <c r="AA56" s="202"/>
      <c r="AB56" s="203"/>
    </row>
    <row r="57" spans="1:29" ht="26.25" customHeight="1">
      <c r="A57" s="115" t="s">
        <v>19</v>
      </c>
      <c r="B57" s="116"/>
      <c r="C57" s="116"/>
      <c r="D57" s="116"/>
      <c r="E57" s="135"/>
      <c r="F57" s="6">
        <v>2</v>
      </c>
      <c r="G57" s="194"/>
      <c r="H57" s="195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8"/>
      <c r="W57" s="46" t="str">
        <f>IF(I57="","",VLOOKUP(I57,'リスト1(PC入力用)'!$C$2:$E$169,2,FALSE))</f>
        <v/>
      </c>
      <c r="X57" s="47" t="str">
        <f>IF(I57="","",VLOOKUP(I57,'リスト1(PC入力用)'!$C$2:$E$169,3,FALSE))</f>
        <v/>
      </c>
      <c r="Y57" s="22" t="str">
        <f>IF(X57="","",W57+X57)</f>
        <v/>
      </c>
      <c r="Z57" s="201" t="str">
        <f t="shared" ref="Z57:Z58" si="2">IF(Y57="","",_xlfn.IFS(Y57=2,"対策の必要なし",Y57=3,"現時点では必要なし",Y57=4,"何らかの対策が必要",Y57=5,"優先的な対策が必要",Y57=6,"即座に対策が必要"))</f>
        <v/>
      </c>
      <c r="AA57" s="202"/>
      <c r="AB57" s="203"/>
    </row>
    <row r="58" spans="1:29" ht="26.25" customHeight="1" thickBot="1">
      <c r="A58" s="117"/>
      <c r="B58" s="118"/>
      <c r="C58" s="118"/>
      <c r="D58" s="118"/>
      <c r="E58" s="136"/>
      <c r="F58" s="7">
        <v>3</v>
      </c>
      <c r="G58" s="182"/>
      <c r="H58" s="196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200"/>
      <c r="W58" s="46" t="str">
        <f>IF(I58="","",VLOOKUP(I58,'リスト1(PC入力用)'!$C$2:$E$169,2,FALSE))</f>
        <v/>
      </c>
      <c r="X58" s="47" t="str">
        <f>IF(I58="","",VLOOKUP(I58,'リスト1(PC入力用)'!$C$2:$E$169,3,FALSE))</f>
        <v/>
      </c>
      <c r="Y58" s="23" t="str">
        <f>IF(X58="","",W58+X58)</f>
        <v/>
      </c>
      <c r="Z58" s="201" t="str">
        <f t="shared" si="2"/>
        <v/>
      </c>
      <c r="AA58" s="202"/>
      <c r="AB58" s="203"/>
    </row>
    <row r="59" spans="1:29" ht="26.25" customHeight="1" thickTop="1">
      <c r="A59" s="137" t="s">
        <v>17</v>
      </c>
      <c r="B59" s="138"/>
      <c r="C59" s="138"/>
      <c r="D59" s="138"/>
      <c r="E59" s="139"/>
      <c r="F59" s="8" t="s">
        <v>8</v>
      </c>
      <c r="G59" s="11" t="s">
        <v>30</v>
      </c>
      <c r="H59" s="225" t="s">
        <v>23</v>
      </c>
      <c r="I59" s="226"/>
      <c r="J59" s="226"/>
      <c r="K59" s="147" t="s">
        <v>24</v>
      </c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1"/>
    </row>
    <row r="60" spans="1:29" ht="26.25" customHeight="1">
      <c r="A60" s="142" t="s">
        <v>33</v>
      </c>
      <c r="B60" s="143"/>
      <c r="C60" s="143"/>
      <c r="D60" s="143"/>
      <c r="E60" s="143"/>
      <c r="F60" s="9"/>
      <c r="G60" s="34" t="str">
        <f>IF(F60="","",VLOOKUP(F60,F56:Y58,20,FALSE))</f>
        <v/>
      </c>
      <c r="H60" s="219" t="str">
        <f>IF(F60="","",VLOOKUP(F60,F56:AB58,21,FALSE))</f>
        <v/>
      </c>
      <c r="I60" s="220"/>
      <c r="J60" s="221"/>
      <c r="K60" s="194"/>
      <c r="L60" s="195"/>
      <c r="M60" s="186"/>
      <c r="N60" s="184"/>
      <c r="O60" s="184"/>
      <c r="P60" s="184"/>
      <c r="Q60" s="184"/>
      <c r="R60" s="184"/>
      <c r="S60" s="184"/>
      <c r="T60" s="187"/>
      <c r="U60" s="184"/>
      <c r="V60" s="184"/>
      <c r="W60" s="184"/>
      <c r="X60" s="184"/>
      <c r="Y60" s="184"/>
      <c r="Z60" s="184"/>
      <c r="AA60" s="184"/>
      <c r="AB60" s="185"/>
    </row>
    <row r="61" spans="1:29" ht="26.25" customHeight="1">
      <c r="A61" s="115" t="s">
        <v>31</v>
      </c>
      <c r="B61" s="116"/>
      <c r="C61" s="116"/>
      <c r="D61" s="116"/>
      <c r="E61" s="116"/>
      <c r="F61" s="9"/>
      <c r="G61" s="34" t="str">
        <f>IF(F61="","",VLOOKUP(F61,F56:Y58,20,FALSE))</f>
        <v/>
      </c>
      <c r="H61" s="219" t="str">
        <f>IF(F61="","",VLOOKUP(F61,F56:AB58,21,FALSE))</f>
        <v/>
      </c>
      <c r="I61" s="220"/>
      <c r="J61" s="221"/>
      <c r="K61" s="194"/>
      <c r="L61" s="195"/>
      <c r="M61" s="186"/>
      <c r="N61" s="184"/>
      <c r="O61" s="184"/>
      <c r="P61" s="184"/>
      <c r="Q61" s="184"/>
      <c r="R61" s="184"/>
      <c r="S61" s="184"/>
      <c r="T61" s="187"/>
      <c r="U61" s="184"/>
      <c r="V61" s="184"/>
      <c r="W61" s="184"/>
      <c r="X61" s="184"/>
      <c r="Y61" s="184"/>
      <c r="Z61" s="184"/>
      <c r="AA61" s="184"/>
      <c r="AB61" s="185"/>
    </row>
    <row r="62" spans="1:29" ht="26.25" customHeight="1" thickBot="1">
      <c r="A62" s="117"/>
      <c r="B62" s="118"/>
      <c r="C62" s="118"/>
      <c r="D62" s="118"/>
      <c r="E62" s="118"/>
      <c r="F62" s="10"/>
      <c r="G62" s="34" t="str">
        <f>IF(F62="","",VLOOKUP(F62,F56:Y58,20,FALSE))</f>
        <v/>
      </c>
      <c r="H62" s="222" t="str">
        <f>IF(F62="","",VLOOKUP(F62,F56:AB58,21,FALSE))</f>
        <v/>
      </c>
      <c r="I62" s="223"/>
      <c r="J62" s="224"/>
      <c r="K62" s="182"/>
      <c r="L62" s="196"/>
      <c r="M62" s="204"/>
      <c r="N62" s="181"/>
      <c r="O62" s="181"/>
      <c r="P62" s="181"/>
      <c r="Q62" s="181"/>
      <c r="R62" s="181"/>
      <c r="S62" s="181"/>
      <c r="T62" s="205"/>
      <c r="U62" s="184"/>
      <c r="V62" s="184"/>
      <c r="W62" s="184"/>
      <c r="X62" s="184"/>
      <c r="Y62" s="184"/>
      <c r="Z62" s="184"/>
      <c r="AA62" s="184"/>
      <c r="AB62" s="185"/>
    </row>
    <row r="63" spans="1:29" ht="26.25" customHeight="1" thickTop="1">
      <c r="A63" s="123" t="s">
        <v>13</v>
      </c>
      <c r="B63" s="124"/>
      <c r="C63" s="124"/>
      <c r="D63" s="124"/>
      <c r="E63" s="124"/>
      <c r="F63" s="229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131" t="s">
        <v>35</v>
      </c>
      <c r="Z63" s="131"/>
      <c r="AA63" s="131"/>
      <c r="AB63" s="132"/>
    </row>
    <row r="64" spans="1:29" ht="26.25" customHeight="1" thickBot="1">
      <c r="A64" s="125"/>
      <c r="B64" s="126"/>
      <c r="C64" s="126"/>
      <c r="D64" s="126"/>
      <c r="E64" s="126"/>
      <c r="F64" s="231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133"/>
      <c r="Z64" s="133"/>
      <c r="AA64" s="133"/>
      <c r="AB64" s="134"/>
    </row>
    <row r="65" spans="1:29" ht="26.25" customHeight="1" thickTop="1">
      <c r="A65" s="101" t="s">
        <v>11</v>
      </c>
      <c r="B65" s="208" t="str">
        <f>IF(B41="","",B41)</f>
        <v/>
      </c>
      <c r="C65" s="209"/>
      <c r="D65" s="209"/>
      <c r="E65" s="210"/>
      <c r="F65" s="112" t="s">
        <v>12</v>
      </c>
      <c r="G65" s="14" t="s">
        <v>14</v>
      </c>
      <c r="H65" s="15">
        <v>2</v>
      </c>
      <c r="I65" s="13">
        <v>3</v>
      </c>
      <c r="J65" s="15">
        <v>4</v>
      </c>
      <c r="K65" s="15">
        <v>5</v>
      </c>
      <c r="L65" s="16">
        <v>6</v>
      </c>
      <c r="M65" s="16">
        <v>7</v>
      </c>
      <c r="N65" s="16">
        <v>8</v>
      </c>
      <c r="O65" s="16">
        <v>9</v>
      </c>
      <c r="P65" s="16">
        <v>10</v>
      </c>
      <c r="Q65" s="15">
        <v>11</v>
      </c>
      <c r="R65" s="16">
        <v>12</v>
      </c>
      <c r="S65" s="16">
        <v>13</v>
      </c>
      <c r="T65" s="16">
        <v>14</v>
      </c>
      <c r="U65" s="16">
        <v>15</v>
      </c>
      <c r="V65" s="16">
        <v>16</v>
      </c>
      <c r="W65" s="16">
        <v>17</v>
      </c>
      <c r="X65" s="16">
        <v>18</v>
      </c>
      <c r="Y65" s="16">
        <v>19</v>
      </c>
      <c r="Z65" s="18">
        <v>20</v>
      </c>
      <c r="AA65" s="86"/>
      <c r="AB65" s="87"/>
    </row>
    <row r="66" spans="1:29" ht="26.25" customHeight="1">
      <c r="A66" s="101"/>
      <c r="B66" s="211"/>
      <c r="C66" s="212"/>
      <c r="D66" s="212"/>
      <c r="E66" s="213"/>
      <c r="F66" s="113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88"/>
      <c r="AB66" s="89"/>
    </row>
    <row r="67" spans="1:29" ht="26.25" customHeight="1">
      <c r="A67" s="101"/>
      <c r="B67" s="211"/>
      <c r="C67" s="212"/>
      <c r="D67" s="212"/>
      <c r="E67" s="213"/>
      <c r="F67" s="113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88"/>
      <c r="AB67" s="89"/>
    </row>
    <row r="68" spans="1:29" ht="26.25" customHeight="1">
      <c r="A68" s="102"/>
      <c r="B68" s="214"/>
      <c r="C68" s="215"/>
      <c r="D68" s="215"/>
      <c r="E68" s="216"/>
      <c r="F68" s="114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90"/>
      <c r="AB68" s="91"/>
    </row>
    <row r="69" spans="1:29" ht="26.25" customHeight="1">
      <c r="A69" s="28"/>
      <c r="B69" s="29"/>
      <c r="C69" s="29"/>
      <c r="D69" s="29"/>
      <c r="E69" s="29"/>
      <c r="F69" s="28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27"/>
      <c r="Z69" s="27"/>
      <c r="AA69" s="26"/>
      <c r="AB69" s="26"/>
    </row>
    <row r="70" spans="1:29" ht="26.25" customHeight="1">
      <c r="A70" s="92" t="s">
        <v>9</v>
      </c>
      <c r="B70" s="93"/>
      <c r="C70" s="64" t="s">
        <v>21</v>
      </c>
      <c r="D70" s="64"/>
      <c r="E70" s="64"/>
      <c r="F70" s="64"/>
      <c r="G70" s="98"/>
      <c r="H70" s="61" t="s">
        <v>15</v>
      </c>
      <c r="I70" s="61"/>
      <c r="J70" s="64" t="s">
        <v>20</v>
      </c>
      <c r="K70" s="64"/>
      <c r="L70" s="64"/>
      <c r="M70" s="64"/>
      <c r="N70" s="64"/>
      <c r="O70" s="98"/>
      <c r="P70" s="61" t="s">
        <v>29</v>
      </c>
      <c r="Q70" s="61"/>
      <c r="R70" s="61"/>
      <c r="S70" s="61"/>
      <c r="T70" s="64" t="s">
        <v>26</v>
      </c>
      <c r="U70" s="64"/>
      <c r="V70" s="64"/>
      <c r="W70" s="67" t="s">
        <v>23</v>
      </c>
      <c r="X70" s="68"/>
      <c r="Y70" s="73" t="s">
        <v>34</v>
      </c>
      <c r="Z70" s="73"/>
      <c r="AA70" s="73"/>
      <c r="AB70" s="74"/>
    </row>
    <row r="71" spans="1:29" ht="26.25" customHeight="1">
      <c r="A71" s="94"/>
      <c r="B71" s="95"/>
      <c r="C71" s="65"/>
      <c r="D71" s="65"/>
      <c r="E71" s="65"/>
      <c r="F71" s="65"/>
      <c r="G71" s="99"/>
      <c r="H71" s="62"/>
      <c r="I71" s="62"/>
      <c r="J71" s="65"/>
      <c r="K71" s="65"/>
      <c r="L71" s="65"/>
      <c r="M71" s="65"/>
      <c r="N71" s="65"/>
      <c r="O71" s="99"/>
      <c r="P71" s="62"/>
      <c r="Q71" s="62"/>
      <c r="R71" s="62"/>
      <c r="S71" s="62"/>
      <c r="T71" s="65"/>
      <c r="U71" s="65"/>
      <c r="V71" s="65"/>
      <c r="W71" s="69"/>
      <c r="X71" s="70"/>
      <c r="Y71" s="75"/>
      <c r="Z71" s="75"/>
      <c r="AA71" s="75"/>
      <c r="AB71" s="76"/>
    </row>
    <row r="72" spans="1:29" ht="26.25" customHeight="1">
      <c r="A72" s="96"/>
      <c r="B72" s="97"/>
      <c r="C72" s="66"/>
      <c r="D72" s="66"/>
      <c r="E72" s="66"/>
      <c r="F72" s="66"/>
      <c r="G72" s="100"/>
      <c r="H72" s="63"/>
      <c r="I72" s="63"/>
      <c r="J72" s="66"/>
      <c r="K72" s="66"/>
      <c r="L72" s="66"/>
      <c r="M72" s="66"/>
      <c r="N72" s="66"/>
      <c r="O72" s="100"/>
      <c r="P72" s="63"/>
      <c r="Q72" s="63"/>
      <c r="R72" s="63"/>
      <c r="S72" s="63"/>
      <c r="T72" s="66"/>
      <c r="U72" s="66"/>
      <c r="V72" s="66"/>
      <c r="W72" s="71"/>
      <c r="X72" s="72"/>
      <c r="Y72" s="77"/>
      <c r="Z72" s="77"/>
      <c r="AA72" s="77"/>
      <c r="AB72" s="78"/>
    </row>
    <row r="73" spans="1:29" ht="26.25" customHeight="1">
      <c r="A73" s="165" t="s">
        <v>22</v>
      </c>
      <c r="B73" s="165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"/>
      <c r="N73" s="1"/>
      <c r="O73" s="1"/>
      <c r="P73" s="2"/>
      <c r="T73" s="227" t="str">
        <f>IF(T49="","",T49+1)</f>
        <v/>
      </c>
      <c r="U73" s="227"/>
      <c r="V73" s="227"/>
      <c r="W73" s="227"/>
      <c r="X73" s="227"/>
      <c r="Y73" s="227"/>
      <c r="Z73" s="227"/>
      <c r="AA73" s="207" t="str">
        <f>IF(T73="","",T73)</f>
        <v/>
      </c>
      <c r="AB73" s="207"/>
      <c r="AC73" s="21"/>
    </row>
    <row r="74" spans="1:29" ht="26.25" customHeight="1">
      <c r="A74" s="166"/>
      <c r="B74" s="166"/>
      <c r="C74" s="166"/>
      <c r="D74" s="166"/>
      <c r="E74" s="166"/>
      <c r="F74" s="167"/>
      <c r="G74" s="167"/>
      <c r="H74" s="167"/>
      <c r="I74" s="167"/>
      <c r="J74" s="167"/>
      <c r="K74" s="167"/>
      <c r="L74" s="167"/>
      <c r="M74" s="168" t="s">
        <v>5</v>
      </c>
      <c r="N74" s="168"/>
      <c r="O74" s="228" t="str">
        <f>IF(O50="","",O50)</f>
        <v/>
      </c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</row>
    <row r="75" spans="1:29" ht="26.25" customHeight="1">
      <c r="A75" s="170" t="s">
        <v>6</v>
      </c>
      <c r="B75" s="171"/>
      <c r="C75" s="171"/>
      <c r="D75" s="171"/>
      <c r="E75" s="172"/>
      <c r="F75" s="176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8"/>
      <c r="S75" s="177"/>
      <c r="T75" s="177"/>
      <c r="U75" s="177"/>
      <c r="V75" s="177"/>
      <c r="W75" s="177"/>
      <c r="X75" s="177"/>
      <c r="Y75" s="177"/>
      <c r="Z75" s="177"/>
      <c r="AA75" s="177"/>
      <c r="AB75" s="179"/>
    </row>
    <row r="76" spans="1:29" ht="26.25" customHeight="1" thickBot="1">
      <c r="A76" s="173"/>
      <c r="B76" s="174"/>
      <c r="C76" s="174"/>
      <c r="D76" s="174"/>
      <c r="E76" s="175"/>
      <c r="F76" s="180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2"/>
      <c r="S76" s="181"/>
      <c r="T76" s="181"/>
      <c r="U76" s="181"/>
      <c r="V76" s="181"/>
      <c r="W76" s="181"/>
      <c r="X76" s="181"/>
      <c r="Y76" s="181"/>
      <c r="Z76" s="181"/>
      <c r="AA76" s="181"/>
      <c r="AB76" s="183"/>
    </row>
    <row r="77" spans="1:29" ht="26.25" customHeight="1" thickTop="1">
      <c r="A77" s="154" t="s">
        <v>7</v>
      </c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6"/>
      <c r="M77" s="12">
        <v>1</v>
      </c>
      <c r="N77" s="188"/>
      <c r="O77" s="188"/>
      <c r="P77" s="188"/>
      <c r="Q77" s="188"/>
      <c r="R77" s="188"/>
      <c r="S77" s="188"/>
      <c r="T77" s="189"/>
      <c r="U77" s="17">
        <v>3</v>
      </c>
      <c r="V77" s="192"/>
      <c r="W77" s="192"/>
      <c r="X77" s="192"/>
      <c r="Y77" s="192"/>
      <c r="Z77" s="192"/>
      <c r="AA77" s="192"/>
      <c r="AB77" s="193"/>
    </row>
    <row r="78" spans="1:29" ht="26.25" customHeight="1" thickBot="1">
      <c r="A78" s="160" t="s">
        <v>18</v>
      </c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2"/>
      <c r="M78" s="3">
        <v>2</v>
      </c>
      <c r="N78" s="190"/>
      <c r="O78" s="190"/>
      <c r="P78" s="190"/>
      <c r="Q78" s="190"/>
      <c r="R78" s="190"/>
      <c r="S78" s="190"/>
      <c r="T78" s="191"/>
      <c r="U78" s="3">
        <v>4</v>
      </c>
      <c r="V78" s="181"/>
      <c r="W78" s="181"/>
      <c r="X78" s="181"/>
      <c r="Y78" s="181"/>
      <c r="Z78" s="181"/>
      <c r="AA78" s="181"/>
      <c r="AB78" s="183"/>
    </row>
    <row r="79" spans="1:29" ht="26.25" customHeight="1" thickTop="1">
      <c r="A79" s="137" t="s">
        <v>16</v>
      </c>
      <c r="B79" s="138"/>
      <c r="C79" s="138"/>
      <c r="D79" s="138"/>
      <c r="E79" s="139"/>
      <c r="F79" s="5" t="s">
        <v>8</v>
      </c>
      <c r="G79" s="147" t="s">
        <v>141</v>
      </c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1"/>
      <c r="W79" s="148" t="s">
        <v>28</v>
      </c>
      <c r="X79" s="149"/>
      <c r="Y79" s="150"/>
      <c r="Z79" s="151" t="s">
        <v>25</v>
      </c>
      <c r="AA79" s="151"/>
      <c r="AB79" s="152"/>
    </row>
    <row r="80" spans="1:29" ht="26.25" customHeight="1">
      <c r="A80" s="142" t="s">
        <v>10</v>
      </c>
      <c r="B80" s="143"/>
      <c r="C80" s="143"/>
      <c r="D80" s="143"/>
      <c r="E80" s="153"/>
      <c r="F80" s="6">
        <v>1</v>
      </c>
      <c r="G80" s="194"/>
      <c r="H80" s="195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8"/>
      <c r="W80" s="46" t="str">
        <f>IF(I80="","",VLOOKUP(I80,'リスト1(PC入力用)'!$C$2:$E$169,2,FALSE))</f>
        <v/>
      </c>
      <c r="X80" s="47" t="str">
        <f>IF(I80="","",VLOOKUP(I80,'リスト1(PC入力用)'!$C$2:$E$169,3,FALSE))</f>
        <v/>
      </c>
      <c r="Y80" s="22" t="str">
        <f>IF(X80="","",W80+X80)</f>
        <v/>
      </c>
      <c r="Z80" s="201" t="str">
        <f>IF(Y80="","",_xlfn.IFS(Y80=2,"対策の必要なし",Y80=3,"現時点では必要なし",Y80=4,"何らかの対策が必要",Y80=5,"優先的な対策が必要",Y80=6,"即座に対策が必要"))</f>
        <v/>
      </c>
      <c r="AA80" s="202"/>
      <c r="AB80" s="203"/>
    </row>
    <row r="81" spans="1:28" ht="26.25" customHeight="1">
      <c r="A81" s="115" t="s">
        <v>19</v>
      </c>
      <c r="B81" s="116"/>
      <c r="C81" s="116"/>
      <c r="D81" s="116"/>
      <c r="E81" s="135"/>
      <c r="F81" s="6">
        <v>2</v>
      </c>
      <c r="G81" s="194"/>
      <c r="H81" s="195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8"/>
      <c r="W81" s="46" t="str">
        <f>IF(I81="","",VLOOKUP(I81,'リスト1(PC入力用)'!$C$2:$E$169,2,FALSE))</f>
        <v/>
      </c>
      <c r="X81" s="47" t="str">
        <f>IF(I81="","",VLOOKUP(I81,'リスト1(PC入力用)'!$C$2:$E$169,3,FALSE))</f>
        <v/>
      </c>
      <c r="Y81" s="22" t="str">
        <f>IF(X81="","",W81+X81)</f>
        <v/>
      </c>
      <c r="Z81" s="201" t="str">
        <f t="shared" ref="Z81:Z82" si="3">IF(Y81="","",_xlfn.IFS(Y81=2,"対策の必要なし",Y81=3,"現時点では必要なし",Y81=4,"何らかの対策が必要",Y81=5,"優先的な対策が必要",Y81=6,"即座に対策が必要"))</f>
        <v/>
      </c>
      <c r="AA81" s="202"/>
      <c r="AB81" s="203"/>
    </row>
    <row r="82" spans="1:28" ht="26.25" customHeight="1" thickBot="1">
      <c r="A82" s="117"/>
      <c r="B82" s="118"/>
      <c r="C82" s="118"/>
      <c r="D82" s="118"/>
      <c r="E82" s="136"/>
      <c r="F82" s="7">
        <v>3</v>
      </c>
      <c r="G82" s="182"/>
      <c r="H82" s="196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200"/>
      <c r="W82" s="46" t="str">
        <f>IF(I82="","",VLOOKUP(I82,'リスト1(PC入力用)'!$C$2:$E$169,2,FALSE))</f>
        <v/>
      </c>
      <c r="X82" s="47" t="str">
        <f>IF(I82="","",VLOOKUP(I82,'リスト1(PC入力用)'!$C$2:$E$169,3,FALSE))</f>
        <v/>
      </c>
      <c r="Y82" s="23" t="str">
        <f>IF(X82="","",W82+X82)</f>
        <v/>
      </c>
      <c r="Z82" s="201" t="str">
        <f t="shared" si="3"/>
        <v/>
      </c>
      <c r="AA82" s="202"/>
      <c r="AB82" s="203"/>
    </row>
    <row r="83" spans="1:28" ht="26.25" customHeight="1" thickTop="1">
      <c r="A83" s="137" t="s">
        <v>17</v>
      </c>
      <c r="B83" s="138"/>
      <c r="C83" s="138"/>
      <c r="D83" s="138"/>
      <c r="E83" s="139"/>
      <c r="F83" s="8" t="s">
        <v>8</v>
      </c>
      <c r="G83" s="11" t="s">
        <v>30</v>
      </c>
      <c r="H83" s="225" t="s">
        <v>23</v>
      </c>
      <c r="I83" s="226"/>
      <c r="J83" s="226"/>
      <c r="K83" s="147" t="s">
        <v>24</v>
      </c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1"/>
    </row>
    <row r="84" spans="1:28" ht="26.25" customHeight="1">
      <c r="A84" s="142" t="s">
        <v>33</v>
      </c>
      <c r="B84" s="143"/>
      <c r="C84" s="143"/>
      <c r="D84" s="143"/>
      <c r="E84" s="143"/>
      <c r="F84" s="9"/>
      <c r="G84" s="34" t="str">
        <f>IF(F84="","",VLOOKUP(F84,F80:Y82,20,FALSE))</f>
        <v/>
      </c>
      <c r="H84" s="219" t="str">
        <f>IF(F84="","",VLOOKUP(F84,F80:AB82,21,FALSE))</f>
        <v/>
      </c>
      <c r="I84" s="220"/>
      <c r="J84" s="221"/>
      <c r="K84" s="194"/>
      <c r="L84" s="195"/>
      <c r="M84" s="186"/>
      <c r="N84" s="184"/>
      <c r="O84" s="184"/>
      <c r="P84" s="184"/>
      <c r="Q84" s="184"/>
      <c r="R84" s="184"/>
      <c r="S84" s="184"/>
      <c r="T84" s="187"/>
      <c r="U84" s="184"/>
      <c r="V84" s="184"/>
      <c r="W84" s="184"/>
      <c r="X84" s="184"/>
      <c r="Y84" s="184"/>
      <c r="Z84" s="184"/>
      <c r="AA84" s="184"/>
      <c r="AB84" s="185"/>
    </row>
    <row r="85" spans="1:28" ht="26.25" customHeight="1">
      <c r="A85" s="115" t="s">
        <v>31</v>
      </c>
      <c r="B85" s="116"/>
      <c r="C85" s="116"/>
      <c r="D85" s="116"/>
      <c r="E85" s="116"/>
      <c r="F85" s="9"/>
      <c r="G85" s="34" t="str">
        <f>IF(F85="","",VLOOKUP(F85,F80:Y82,20,FALSE))</f>
        <v/>
      </c>
      <c r="H85" s="219" t="str">
        <f>IF(F85="","",VLOOKUP(F85,F80:AB82,21,FALSE))</f>
        <v/>
      </c>
      <c r="I85" s="220"/>
      <c r="J85" s="221"/>
      <c r="K85" s="194"/>
      <c r="L85" s="195"/>
      <c r="M85" s="186"/>
      <c r="N85" s="184"/>
      <c r="O85" s="184"/>
      <c r="P85" s="184"/>
      <c r="Q85" s="184"/>
      <c r="R85" s="184"/>
      <c r="S85" s="184"/>
      <c r="T85" s="187"/>
      <c r="U85" s="184"/>
      <c r="V85" s="184"/>
      <c r="W85" s="184"/>
      <c r="X85" s="184"/>
      <c r="Y85" s="184"/>
      <c r="Z85" s="184"/>
      <c r="AA85" s="184"/>
      <c r="AB85" s="185"/>
    </row>
    <row r="86" spans="1:28" ht="26.25" customHeight="1" thickBot="1">
      <c r="A86" s="117"/>
      <c r="B86" s="118"/>
      <c r="C86" s="118"/>
      <c r="D86" s="118"/>
      <c r="E86" s="118"/>
      <c r="F86" s="10"/>
      <c r="G86" s="34" t="str">
        <f>IF(F86="","",VLOOKUP(F86,F80:Y82,20,FALSE))</f>
        <v/>
      </c>
      <c r="H86" s="222" t="str">
        <f>IF(F86="","",VLOOKUP(F86,F80:AB82,21,FALSE))</f>
        <v/>
      </c>
      <c r="I86" s="223"/>
      <c r="J86" s="224"/>
      <c r="K86" s="182"/>
      <c r="L86" s="196"/>
      <c r="M86" s="204"/>
      <c r="N86" s="181"/>
      <c r="O86" s="181"/>
      <c r="P86" s="181"/>
      <c r="Q86" s="181"/>
      <c r="R86" s="181"/>
      <c r="S86" s="181"/>
      <c r="T86" s="205"/>
      <c r="U86" s="184"/>
      <c r="V86" s="184"/>
      <c r="W86" s="184"/>
      <c r="X86" s="184"/>
      <c r="Y86" s="184"/>
      <c r="Z86" s="184"/>
      <c r="AA86" s="184"/>
      <c r="AB86" s="185"/>
    </row>
    <row r="87" spans="1:28" ht="26.25" customHeight="1" thickTop="1">
      <c r="A87" s="123" t="s">
        <v>13</v>
      </c>
      <c r="B87" s="124"/>
      <c r="C87" s="124"/>
      <c r="D87" s="124"/>
      <c r="E87" s="124"/>
      <c r="F87" s="229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131" t="s">
        <v>35</v>
      </c>
      <c r="Z87" s="131"/>
      <c r="AA87" s="131"/>
      <c r="AB87" s="132"/>
    </row>
    <row r="88" spans="1:28" ht="26.25" customHeight="1" thickBot="1">
      <c r="A88" s="125"/>
      <c r="B88" s="126"/>
      <c r="C88" s="126"/>
      <c r="D88" s="126"/>
      <c r="E88" s="126"/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133"/>
      <c r="Z88" s="133"/>
      <c r="AA88" s="133"/>
      <c r="AB88" s="134"/>
    </row>
    <row r="89" spans="1:28" ht="26.25" customHeight="1" thickTop="1">
      <c r="A89" s="101" t="s">
        <v>11</v>
      </c>
      <c r="B89" s="208" t="str">
        <f>IF(B65="","",B65)</f>
        <v/>
      </c>
      <c r="C89" s="209"/>
      <c r="D89" s="209"/>
      <c r="E89" s="210"/>
      <c r="F89" s="112" t="s">
        <v>12</v>
      </c>
      <c r="G89" s="14" t="s">
        <v>14</v>
      </c>
      <c r="H89" s="15">
        <v>2</v>
      </c>
      <c r="I89" s="13">
        <v>3</v>
      </c>
      <c r="J89" s="15">
        <v>4</v>
      </c>
      <c r="K89" s="15">
        <v>5</v>
      </c>
      <c r="L89" s="16">
        <v>6</v>
      </c>
      <c r="M89" s="16">
        <v>7</v>
      </c>
      <c r="N89" s="16">
        <v>8</v>
      </c>
      <c r="O89" s="16">
        <v>9</v>
      </c>
      <c r="P89" s="16">
        <v>10</v>
      </c>
      <c r="Q89" s="15">
        <v>11</v>
      </c>
      <c r="R89" s="16">
        <v>12</v>
      </c>
      <c r="S89" s="16">
        <v>13</v>
      </c>
      <c r="T89" s="16">
        <v>14</v>
      </c>
      <c r="U89" s="16">
        <v>15</v>
      </c>
      <c r="V89" s="16">
        <v>16</v>
      </c>
      <c r="W89" s="16">
        <v>17</v>
      </c>
      <c r="X89" s="16">
        <v>18</v>
      </c>
      <c r="Y89" s="16">
        <v>19</v>
      </c>
      <c r="Z89" s="18">
        <v>20</v>
      </c>
      <c r="AA89" s="86"/>
      <c r="AB89" s="87"/>
    </row>
    <row r="90" spans="1:28" ht="26.25" customHeight="1">
      <c r="A90" s="101"/>
      <c r="B90" s="211"/>
      <c r="C90" s="212"/>
      <c r="D90" s="212"/>
      <c r="E90" s="213"/>
      <c r="F90" s="113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88"/>
      <c r="AB90" s="89"/>
    </row>
    <row r="91" spans="1:28" ht="26.25" customHeight="1">
      <c r="A91" s="101"/>
      <c r="B91" s="211"/>
      <c r="C91" s="212"/>
      <c r="D91" s="212"/>
      <c r="E91" s="213"/>
      <c r="F91" s="113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88"/>
      <c r="AB91" s="89"/>
    </row>
    <row r="92" spans="1:28" ht="26.25" customHeight="1">
      <c r="A92" s="102"/>
      <c r="B92" s="214"/>
      <c r="C92" s="215"/>
      <c r="D92" s="215"/>
      <c r="E92" s="216"/>
      <c r="F92" s="114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90"/>
      <c r="AB92" s="91"/>
    </row>
    <row r="93" spans="1:28" ht="26.25" customHeight="1">
      <c r="A93" s="28"/>
      <c r="B93" s="29"/>
      <c r="C93" s="29"/>
      <c r="D93" s="29"/>
      <c r="E93" s="29"/>
      <c r="F93" s="28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27"/>
      <c r="Z93" s="27"/>
      <c r="AA93" s="26"/>
      <c r="AB93" s="26"/>
    </row>
    <row r="94" spans="1:28" ht="26.25" customHeight="1">
      <c r="A94" s="92" t="s">
        <v>9</v>
      </c>
      <c r="B94" s="93"/>
      <c r="C94" s="64" t="s">
        <v>21</v>
      </c>
      <c r="D94" s="64"/>
      <c r="E94" s="64"/>
      <c r="F94" s="64"/>
      <c r="G94" s="98"/>
      <c r="H94" s="61" t="s">
        <v>15</v>
      </c>
      <c r="I94" s="61"/>
      <c r="J94" s="64" t="s">
        <v>20</v>
      </c>
      <c r="K94" s="64"/>
      <c r="L94" s="64"/>
      <c r="M94" s="64"/>
      <c r="N94" s="64"/>
      <c r="O94" s="98"/>
      <c r="P94" s="61" t="s">
        <v>29</v>
      </c>
      <c r="Q94" s="61"/>
      <c r="R94" s="61"/>
      <c r="S94" s="61"/>
      <c r="T94" s="64" t="s">
        <v>26</v>
      </c>
      <c r="U94" s="64"/>
      <c r="V94" s="64"/>
      <c r="W94" s="67" t="s">
        <v>23</v>
      </c>
      <c r="X94" s="68"/>
      <c r="Y94" s="73" t="s">
        <v>34</v>
      </c>
      <c r="Z94" s="73"/>
      <c r="AA94" s="73"/>
      <c r="AB94" s="74"/>
    </row>
    <row r="95" spans="1:28" ht="26.25" customHeight="1">
      <c r="A95" s="94"/>
      <c r="B95" s="95"/>
      <c r="C95" s="65"/>
      <c r="D95" s="65"/>
      <c r="E95" s="65"/>
      <c r="F95" s="65"/>
      <c r="G95" s="99"/>
      <c r="H95" s="62"/>
      <c r="I95" s="62"/>
      <c r="J95" s="65"/>
      <c r="K95" s="65"/>
      <c r="L95" s="65"/>
      <c r="M95" s="65"/>
      <c r="N95" s="65"/>
      <c r="O95" s="99"/>
      <c r="P95" s="62"/>
      <c r="Q95" s="62"/>
      <c r="R95" s="62"/>
      <c r="S95" s="62"/>
      <c r="T95" s="65"/>
      <c r="U95" s="65"/>
      <c r="V95" s="65"/>
      <c r="W95" s="69"/>
      <c r="X95" s="70"/>
      <c r="Y95" s="75"/>
      <c r="Z95" s="75"/>
      <c r="AA95" s="75"/>
      <c r="AB95" s="76"/>
    </row>
    <row r="96" spans="1:28" ht="26.25" customHeight="1">
      <c r="A96" s="96"/>
      <c r="B96" s="97"/>
      <c r="C96" s="66"/>
      <c r="D96" s="66"/>
      <c r="E96" s="66"/>
      <c r="F96" s="66"/>
      <c r="G96" s="100"/>
      <c r="H96" s="63"/>
      <c r="I96" s="63"/>
      <c r="J96" s="66"/>
      <c r="K96" s="66"/>
      <c r="L96" s="66"/>
      <c r="M96" s="66"/>
      <c r="N96" s="66"/>
      <c r="O96" s="100"/>
      <c r="P96" s="63"/>
      <c r="Q96" s="63"/>
      <c r="R96" s="63"/>
      <c r="S96" s="63"/>
      <c r="T96" s="66"/>
      <c r="U96" s="66"/>
      <c r="V96" s="66"/>
      <c r="W96" s="71"/>
      <c r="X96" s="72"/>
      <c r="Y96" s="77"/>
      <c r="Z96" s="77"/>
      <c r="AA96" s="77"/>
      <c r="AB96" s="78"/>
    </row>
    <row r="97" spans="1:29" ht="26.25" customHeight="1">
      <c r="A97" s="165" t="s">
        <v>22</v>
      </c>
      <c r="B97" s="165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"/>
      <c r="N97" s="1"/>
      <c r="O97" s="1"/>
      <c r="P97" s="2"/>
      <c r="T97" s="227" t="str">
        <f>IF(T73="","",T73+1)</f>
        <v/>
      </c>
      <c r="U97" s="227"/>
      <c r="V97" s="227"/>
      <c r="W97" s="227"/>
      <c r="X97" s="227"/>
      <c r="Y97" s="227"/>
      <c r="Z97" s="227"/>
      <c r="AA97" s="207" t="str">
        <f>IF(T97="","",T97)</f>
        <v/>
      </c>
      <c r="AB97" s="207"/>
      <c r="AC97" s="21"/>
    </row>
    <row r="98" spans="1:29" ht="26.25" customHeight="1">
      <c r="A98" s="166"/>
      <c r="B98" s="166"/>
      <c r="C98" s="166"/>
      <c r="D98" s="166"/>
      <c r="E98" s="166"/>
      <c r="F98" s="167"/>
      <c r="G98" s="167"/>
      <c r="H98" s="167"/>
      <c r="I98" s="167"/>
      <c r="J98" s="167"/>
      <c r="K98" s="167"/>
      <c r="L98" s="167"/>
      <c r="M98" s="168" t="s">
        <v>5</v>
      </c>
      <c r="N98" s="168"/>
      <c r="O98" s="228" t="str">
        <f>IF(O74="","",O74)</f>
        <v/>
      </c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</row>
    <row r="99" spans="1:29" ht="26.25" customHeight="1">
      <c r="A99" s="170" t="s">
        <v>6</v>
      </c>
      <c r="B99" s="171"/>
      <c r="C99" s="171"/>
      <c r="D99" s="171"/>
      <c r="E99" s="172"/>
      <c r="F99" s="176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8"/>
      <c r="S99" s="177"/>
      <c r="T99" s="177"/>
      <c r="U99" s="177"/>
      <c r="V99" s="177"/>
      <c r="W99" s="177"/>
      <c r="X99" s="177"/>
      <c r="Y99" s="177"/>
      <c r="Z99" s="177"/>
      <c r="AA99" s="177"/>
      <c r="AB99" s="179"/>
    </row>
    <row r="100" spans="1:29" ht="26.25" customHeight="1" thickBot="1">
      <c r="A100" s="173"/>
      <c r="B100" s="174"/>
      <c r="C100" s="174"/>
      <c r="D100" s="174"/>
      <c r="E100" s="175"/>
      <c r="F100" s="180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2"/>
      <c r="S100" s="181"/>
      <c r="T100" s="181"/>
      <c r="U100" s="181"/>
      <c r="V100" s="181"/>
      <c r="W100" s="181"/>
      <c r="X100" s="181"/>
      <c r="Y100" s="181"/>
      <c r="Z100" s="181"/>
      <c r="AA100" s="181"/>
      <c r="AB100" s="183"/>
    </row>
    <row r="101" spans="1:29" ht="26.25" customHeight="1" thickTop="1">
      <c r="A101" s="154" t="s">
        <v>7</v>
      </c>
      <c r="B101" s="155"/>
      <c r="C101" s="155"/>
      <c r="D101" s="155"/>
      <c r="E101" s="155"/>
      <c r="F101" s="155"/>
      <c r="G101" s="155"/>
      <c r="H101" s="155"/>
      <c r="I101" s="155"/>
      <c r="J101" s="155"/>
      <c r="K101" s="155"/>
      <c r="L101" s="156"/>
      <c r="M101" s="12">
        <v>1</v>
      </c>
      <c r="N101" s="188"/>
      <c r="O101" s="188"/>
      <c r="P101" s="188"/>
      <c r="Q101" s="188"/>
      <c r="R101" s="188"/>
      <c r="S101" s="188"/>
      <c r="T101" s="189"/>
      <c r="U101" s="17">
        <v>3</v>
      </c>
      <c r="V101" s="192"/>
      <c r="W101" s="192"/>
      <c r="X101" s="192"/>
      <c r="Y101" s="192"/>
      <c r="Z101" s="192"/>
      <c r="AA101" s="192"/>
      <c r="AB101" s="193"/>
    </row>
    <row r="102" spans="1:29" ht="26.25" customHeight="1" thickBot="1">
      <c r="A102" s="160" t="s">
        <v>18</v>
      </c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2"/>
      <c r="M102" s="3">
        <v>2</v>
      </c>
      <c r="N102" s="190"/>
      <c r="O102" s="190"/>
      <c r="P102" s="190"/>
      <c r="Q102" s="190"/>
      <c r="R102" s="190"/>
      <c r="S102" s="190"/>
      <c r="T102" s="191"/>
      <c r="U102" s="3">
        <v>4</v>
      </c>
      <c r="V102" s="181"/>
      <c r="W102" s="181"/>
      <c r="X102" s="181"/>
      <c r="Y102" s="181"/>
      <c r="Z102" s="181"/>
      <c r="AA102" s="181"/>
      <c r="AB102" s="183"/>
    </row>
    <row r="103" spans="1:29" ht="26.25" customHeight="1" thickTop="1">
      <c r="A103" s="137" t="s">
        <v>16</v>
      </c>
      <c r="B103" s="138"/>
      <c r="C103" s="138"/>
      <c r="D103" s="138"/>
      <c r="E103" s="139"/>
      <c r="F103" s="5" t="s">
        <v>8</v>
      </c>
      <c r="G103" s="147" t="s">
        <v>141</v>
      </c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1"/>
      <c r="W103" s="148" t="s">
        <v>28</v>
      </c>
      <c r="X103" s="149"/>
      <c r="Y103" s="150"/>
      <c r="Z103" s="151" t="s">
        <v>25</v>
      </c>
      <c r="AA103" s="151"/>
      <c r="AB103" s="152"/>
    </row>
    <row r="104" spans="1:29" ht="26.25" customHeight="1">
      <c r="A104" s="142" t="s">
        <v>10</v>
      </c>
      <c r="B104" s="143"/>
      <c r="C104" s="143"/>
      <c r="D104" s="143"/>
      <c r="E104" s="153"/>
      <c r="F104" s="6">
        <v>1</v>
      </c>
      <c r="G104" s="194"/>
      <c r="H104" s="195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8"/>
      <c r="W104" s="46" t="str">
        <f>IF(I104="","",VLOOKUP(I104,'リスト1(PC入力用)'!$C$2:$E$169,2,FALSE))</f>
        <v/>
      </c>
      <c r="X104" s="47" t="str">
        <f>IF(I104="","",VLOOKUP(I104,'リスト1(PC入力用)'!$C$2:$E$169,3,FALSE))</f>
        <v/>
      </c>
      <c r="Y104" s="22" t="str">
        <f>IF(X104="","",W104+X104)</f>
        <v/>
      </c>
      <c r="Z104" s="201" t="str">
        <f>IF(Y104="","",_xlfn.IFS(Y104=2,"対策の必要なし",Y104=3,"現時点では必要なし",Y104=4,"何らかの対策が必要",Y104=5,"優先的な対策が必要",Y104=6,"即座に対策が必要"))</f>
        <v/>
      </c>
      <c r="AA104" s="202"/>
      <c r="AB104" s="203"/>
    </row>
    <row r="105" spans="1:29" ht="26.25" customHeight="1">
      <c r="A105" s="115" t="s">
        <v>19</v>
      </c>
      <c r="B105" s="116"/>
      <c r="C105" s="116"/>
      <c r="D105" s="116"/>
      <c r="E105" s="135"/>
      <c r="F105" s="6">
        <v>2</v>
      </c>
      <c r="G105" s="194"/>
      <c r="H105" s="195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8"/>
      <c r="W105" s="46" t="str">
        <f>IF(I105="","",VLOOKUP(I105,'リスト1(PC入力用)'!$C$2:$E$169,2,FALSE))</f>
        <v/>
      </c>
      <c r="X105" s="47" t="str">
        <f>IF(I105="","",VLOOKUP(I105,'リスト1(PC入力用)'!$C$2:$E$169,3,FALSE))</f>
        <v/>
      </c>
      <c r="Y105" s="22" t="str">
        <f>IF(X105="","",W105+X105)</f>
        <v/>
      </c>
      <c r="Z105" s="201" t="str">
        <f t="shared" ref="Z105:Z106" si="4">IF(Y105="","",_xlfn.IFS(Y105=2,"対策の必要なし",Y105=3,"現時点では必要なし",Y105=4,"何らかの対策が必要",Y105=5,"優先的な対策が必要",Y105=6,"即座に対策が必要"))</f>
        <v/>
      </c>
      <c r="AA105" s="202"/>
      <c r="AB105" s="203"/>
    </row>
    <row r="106" spans="1:29" ht="26.25" customHeight="1" thickBot="1">
      <c r="A106" s="117"/>
      <c r="B106" s="118"/>
      <c r="C106" s="118"/>
      <c r="D106" s="118"/>
      <c r="E106" s="136"/>
      <c r="F106" s="7">
        <v>3</v>
      </c>
      <c r="G106" s="182"/>
      <c r="H106" s="196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200"/>
      <c r="W106" s="46" t="str">
        <f>IF(I106="","",VLOOKUP(I106,'リスト1(PC入力用)'!$C$2:$E$169,2,FALSE))</f>
        <v/>
      </c>
      <c r="X106" s="47" t="str">
        <f>IF(I106="","",VLOOKUP(I106,'リスト1(PC入力用)'!$C$2:$E$169,3,FALSE))</f>
        <v/>
      </c>
      <c r="Y106" s="23" t="str">
        <f>IF(X106="","",W106+X106)</f>
        <v/>
      </c>
      <c r="Z106" s="201" t="str">
        <f t="shared" si="4"/>
        <v/>
      </c>
      <c r="AA106" s="202"/>
      <c r="AB106" s="203"/>
    </row>
    <row r="107" spans="1:29" ht="26.25" customHeight="1" thickTop="1">
      <c r="A107" s="137" t="s">
        <v>17</v>
      </c>
      <c r="B107" s="138"/>
      <c r="C107" s="138"/>
      <c r="D107" s="138"/>
      <c r="E107" s="139"/>
      <c r="F107" s="8" t="s">
        <v>8</v>
      </c>
      <c r="G107" s="11" t="s">
        <v>30</v>
      </c>
      <c r="H107" s="225" t="s">
        <v>23</v>
      </c>
      <c r="I107" s="226"/>
      <c r="J107" s="226"/>
      <c r="K107" s="147" t="s">
        <v>24</v>
      </c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1"/>
    </row>
    <row r="108" spans="1:29" ht="26.25" customHeight="1">
      <c r="A108" s="142" t="s">
        <v>33</v>
      </c>
      <c r="B108" s="143"/>
      <c r="C108" s="143"/>
      <c r="D108" s="143"/>
      <c r="E108" s="143"/>
      <c r="F108" s="9"/>
      <c r="G108" s="34" t="str">
        <f>IF(F108="","",VLOOKUP(F108,F104:Y106,20,FALSE))</f>
        <v/>
      </c>
      <c r="H108" s="219" t="str">
        <f>IF(F108="","",VLOOKUP(F108,F104:AB106,21,FALSE))</f>
        <v/>
      </c>
      <c r="I108" s="220"/>
      <c r="J108" s="221"/>
      <c r="K108" s="194"/>
      <c r="L108" s="195"/>
      <c r="M108" s="186"/>
      <c r="N108" s="184"/>
      <c r="O108" s="184"/>
      <c r="P108" s="184"/>
      <c r="Q108" s="184"/>
      <c r="R108" s="184"/>
      <c r="S108" s="184"/>
      <c r="T108" s="187"/>
      <c r="U108" s="184"/>
      <c r="V108" s="184"/>
      <c r="W108" s="184"/>
      <c r="X108" s="184"/>
      <c r="Y108" s="184"/>
      <c r="Z108" s="184"/>
      <c r="AA108" s="184"/>
      <c r="AB108" s="185"/>
    </row>
    <row r="109" spans="1:29" ht="26.25" customHeight="1">
      <c r="A109" s="115" t="s">
        <v>31</v>
      </c>
      <c r="B109" s="116"/>
      <c r="C109" s="116"/>
      <c r="D109" s="116"/>
      <c r="E109" s="116"/>
      <c r="F109" s="9"/>
      <c r="G109" s="34" t="str">
        <f>IF(F109="","",VLOOKUP(F109,F104:Y106,20,FALSE))</f>
        <v/>
      </c>
      <c r="H109" s="219" t="str">
        <f>IF(F109="","",VLOOKUP(F109,F104:AB106,21,FALSE))</f>
        <v/>
      </c>
      <c r="I109" s="220"/>
      <c r="J109" s="221"/>
      <c r="K109" s="194"/>
      <c r="L109" s="195"/>
      <c r="M109" s="186"/>
      <c r="N109" s="184"/>
      <c r="O109" s="184"/>
      <c r="P109" s="184"/>
      <c r="Q109" s="184"/>
      <c r="R109" s="184"/>
      <c r="S109" s="184"/>
      <c r="T109" s="187"/>
      <c r="U109" s="184"/>
      <c r="V109" s="184"/>
      <c r="W109" s="184"/>
      <c r="X109" s="184"/>
      <c r="Y109" s="184"/>
      <c r="Z109" s="184"/>
      <c r="AA109" s="184"/>
      <c r="AB109" s="185"/>
    </row>
    <row r="110" spans="1:29" ht="26.25" customHeight="1" thickBot="1">
      <c r="A110" s="117"/>
      <c r="B110" s="118"/>
      <c r="C110" s="118"/>
      <c r="D110" s="118"/>
      <c r="E110" s="118"/>
      <c r="F110" s="10"/>
      <c r="G110" s="34" t="str">
        <f>IF(F110="","",VLOOKUP(F110,F104:Y106,20,FALSE))</f>
        <v/>
      </c>
      <c r="H110" s="222" t="str">
        <f>IF(F110="","",VLOOKUP(F110,F104:AB106,21,FALSE))</f>
        <v/>
      </c>
      <c r="I110" s="223"/>
      <c r="J110" s="224"/>
      <c r="K110" s="182"/>
      <c r="L110" s="196"/>
      <c r="M110" s="204"/>
      <c r="N110" s="181"/>
      <c r="O110" s="181"/>
      <c r="P110" s="181"/>
      <c r="Q110" s="181"/>
      <c r="R110" s="181"/>
      <c r="S110" s="181"/>
      <c r="T110" s="205"/>
      <c r="U110" s="184"/>
      <c r="V110" s="184"/>
      <c r="W110" s="184"/>
      <c r="X110" s="184"/>
      <c r="Y110" s="184"/>
      <c r="Z110" s="184"/>
      <c r="AA110" s="184"/>
      <c r="AB110" s="185"/>
    </row>
    <row r="111" spans="1:29" ht="26.25" customHeight="1" thickTop="1">
      <c r="A111" s="123" t="s">
        <v>13</v>
      </c>
      <c r="B111" s="124"/>
      <c r="C111" s="124"/>
      <c r="D111" s="124"/>
      <c r="E111" s="124"/>
      <c r="F111" s="229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131" t="s">
        <v>35</v>
      </c>
      <c r="Z111" s="131"/>
      <c r="AA111" s="131"/>
      <c r="AB111" s="132"/>
    </row>
    <row r="112" spans="1:29" ht="26.25" customHeight="1" thickBot="1">
      <c r="A112" s="125"/>
      <c r="B112" s="126"/>
      <c r="C112" s="126"/>
      <c r="D112" s="126"/>
      <c r="E112" s="126"/>
      <c r="F112" s="231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133"/>
      <c r="Z112" s="133"/>
      <c r="AA112" s="133"/>
      <c r="AB112" s="134"/>
    </row>
    <row r="113" spans="1:29" ht="26.25" customHeight="1" thickTop="1">
      <c r="A113" s="101" t="s">
        <v>11</v>
      </c>
      <c r="B113" s="208" t="str">
        <f>IF(B89="","",B89)</f>
        <v/>
      </c>
      <c r="C113" s="209"/>
      <c r="D113" s="209"/>
      <c r="E113" s="210"/>
      <c r="F113" s="112" t="s">
        <v>12</v>
      </c>
      <c r="G113" s="14" t="s">
        <v>14</v>
      </c>
      <c r="H113" s="15">
        <v>2</v>
      </c>
      <c r="I113" s="13">
        <v>3</v>
      </c>
      <c r="J113" s="15">
        <v>4</v>
      </c>
      <c r="K113" s="15">
        <v>5</v>
      </c>
      <c r="L113" s="16">
        <v>6</v>
      </c>
      <c r="M113" s="16">
        <v>7</v>
      </c>
      <c r="N113" s="16">
        <v>8</v>
      </c>
      <c r="O113" s="16">
        <v>9</v>
      </c>
      <c r="P113" s="16">
        <v>10</v>
      </c>
      <c r="Q113" s="15">
        <v>11</v>
      </c>
      <c r="R113" s="16">
        <v>12</v>
      </c>
      <c r="S113" s="16">
        <v>13</v>
      </c>
      <c r="T113" s="16">
        <v>14</v>
      </c>
      <c r="U113" s="16">
        <v>15</v>
      </c>
      <c r="V113" s="16">
        <v>16</v>
      </c>
      <c r="W113" s="16">
        <v>17</v>
      </c>
      <c r="X113" s="16">
        <v>18</v>
      </c>
      <c r="Y113" s="16">
        <v>19</v>
      </c>
      <c r="Z113" s="18">
        <v>20</v>
      </c>
      <c r="AA113" s="86"/>
      <c r="AB113" s="87"/>
    </row>
    <row r="114" spans="1:29" ht="26.25" customHeight="1">
      <c r="A114" s="101"/>
      <c r="B114" s="211"/>
      <c r="C114" s="212"/>
      <c r="D114" s="212"/>
      <c r="E114" s="213"/>
      <c r="F114" s="113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  <c r="AA114" s="88"/>
      <c r="AB114" s="89"/>
    </row>
    <row r="115" spans="1:29" ht="26.25" customHeight="1">
      <c r="A115" s="101"/>
      <c r="B115" s="211"/>
      <c r="C115" s="212"/>
      <c r="D115" s="212"/>
      <c r="E115" s="213"/>
      <c r="F115" s="113"/>
      <c r="G115" s="217"/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  <c r="AA115" s="88"/>
      <c r="AB115" s="89"/>
    </row>
    <row r="116" spans="1:29" ht="26.25" customHeight="1">
      <c r="A116" s="102"/>
      <c r="B116" s="214"/>
      <c r="C116" s="215"/>
      <c r="D116" s="215"/>
      <c r="E116" s="216"/>
      <c r="F116" s="114"/>
      <c r="G116" s="218"/>
      <c r="H116" s="218"/>
      <c r="I116" s="218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  <c r="AA116" s="90"/>
      <c r="AB116" s="91"/>
    </row>
    <row r="117" spans="1:29" ht="26.25" customHeight="1">
      <c r="A117" s="28"/>
      <c r="B117" s="29"/>
      <c r="C117" s="29"/>
      <c r="D117" s="29"/>
      <c r="E117" s="29"/>
      <c r="F117" s="28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27"/>
      <c r="Z117" s="27"/>
      <c r="AA117" s="26"/>
      <c r="AB117" s="26"/>
    </row>
    <row r="118" spans="1:29" ht="26.25" customHeight="1">
      <c r="A118" s="92" t="s">
        <v>9</v>
      </c>
      <c r="B118" s="93"/>
      <c r="C118" s="64" t="s">
        <v>21</v>
      </c>
      <c r="D118" s="64"/>
      <c r="E118" s="64"/>
      <c r="F118" s="64"/>
      <c r="G118" s="98"/>
      <c r="H118" s="61" t="s">
        <v>15</v>
      </c>
      <c r="I118" s="61"/>
      <c r="J118" s="64" t="s">
        <v>20</v>
      </c>
      <c r="K118" s="64"/>
      <c r="L118" s="64"/>
      <c r="M118" s="64"/>
      <c r="N118" s="64"/>
      <c r="O118" s="98"/>
      <c r="P118" s="61" t="s">
        <v>29</v>
      </c>
      <c r="Q118" s="61"/>
      <c r="R118" s="61"/>
      <c r="S118" s="61"/>
      <c r="T118" s="64" t="s">
        <v>26</v>
      </c>
      <c r="U118" s="64"/>
      <c r="V118" s="64"/>
      <c r="W118" s="67" t="s">
        <v>23</v>
      </c>
      <c r="X118" s="68"/>
      <c r="Y118" s="73" t="s">
        <v>34</v>
      </c>
      <c r="Z118" s="73"/>
      <c r="AA118" s="73"/>
      <c r="AB118" s="74"/>
    </row>
    <row r="119" spans="1:29" ht="26.25" customHeight="1">
      <c r="A119" s="94"/>
      <c r="B119" s="95"/>
      <c r="C119" s="65"/>
      <c r="D119" s="65"/>
      <c r="E119" s="65"/>
      <c r="F119" s="65"/>
      <c r="G119" s="99"/>
      <c r="H119" s="62"/>
      <c r="I119" s="62"/>
      <c r="J119" s="65"/>
      <c r="K119" s="65"/>
      <c r="L119" s="65"/>
      <c r="M119" s="65"/>
      <c r="N119" s="65"/>
      <c r="O119" s="99"/>
      <c r="P119" s="62"/>
      <c r="Q119" s="62"/>
      <c r="R119" s="62"/>
      <c r="S119" s="62"/>
      <c r="T119" s="65"/>
      <c r="U119" s="65"/>
      <c r="V119" s="65"/>
      <c r="W119" s="69"/>
      <c r="X119" s="70"/>
      <c r="Y119" s="75"/>
      <c r="Z119" s="75"/>
      <c r="AA119" s="75"/>
      <c r="AB119" s="76"/>
    </row>
    <row r="120" spans="1:29" ht="26.25" customHeight="1">
      <c r="A120" s="96"/>
      <c r="B120" s="97"/>
      <c r="C120" s="66"/>
      <c r="D120" s="66"/>
      <c r="E120" s="66"/>
      <c r="F120" s="66"/>
      <c r="G120" s="100"/>
      <c r="H120" s="63"/>
      <c r="I120" s="63"/>
      <c r="J120" s="66"/>
      <c r="K120" s="66"/>
      <c r="L120" s="66"/>
      <c r="M120" s="66"/>
      <c r="N120" s="66"/>
      <c r="O120" s="100"/>
      <c r="P120" s="63"/>
      <c r="Q120" s="63"/>
      <c r="R120" s="63"/>
      <c r="S120" s="63"/>
      <c r="T120" s="66"/>
      <c r="U120" s="66"/>
      <c r="V120" s="66"/>
      <c r="W120" s="71"/>
      <c r="X120" s="72"/>
      <c r="Y120" s="77"/>
      <c r="Z120" s="77"/>
      <c r="AA120" s="77"/>
      <c r="AB120" s="78"/>
    </row>
    <row r="121" spans="1:29" ht="26.25" customHeight="1">
      <c r="A121" s="165" t="s">
        <v>22</v>
      </c>
      <c r="B121" s="165"/>
      <c r="C121" s="165"/>
      <c r="D121" s="165"/>
      <c r="E121" s="165"/>
      <c r="F121" s="165"/>
      <c r="G121" s="165"/>
      <c r="H121" s="165"/>
      <c r="I121" s="165"/>
      <c r="J121" s="165"/>
      <c r="K121" s="165"/>
      <c r="L121" s="165"/>
      <c r="M121" s="1"/>
      <c r="N121" s="1"/>
      <c r="O121" s="1"/>
      <c r="P121" s="2"/>
      <c r="T121" s="227" t="str">
        <f>IF(T97="","",T97+1)</f>
        <v/>
      </c>
      <c r="U121" s="227"/>
      <c r="V121" s="227"/>
      <c r="W121" s="227"/>
      <c r="X121" s="227"/>
      <c r="Y121" s="227"/>
      <c r="Z121" s="227"/>
      <c r="AA121" s="207" t="str">
        <f>IF(T121="","",T121)</f>
        <v/>
      </c>
      <c r="AB121" s="207"/>
      <c r="AC121" s="21"/>
    </row>
    <row r="122" spans="1:29" ht="26.25" customHeight="1">
      <c r="A122" s="166"/>
      <c r="B122" s="166"/>
      <c r="C122" s="166"/>
      <c r="D122" s="166"/>
      <c r="E122" s="166"/>
      <c r="F122" s="167"/>
      <c r="G122" s="167"/>
      <c r="H122" s="167"/>
      <c r="I122" s="167"/>
      <c r="J122" s="167"/>
      <c r="K122" s="167"/>
      <c r="L122" s="167"/>
      <c r="M122" s="168" t="s">
        <v>5</v>
      </c>
      <c r="N122" s="168"/>
      <c r="O122" s="228" t="str">
        <f>IF(O98="","",O98)</f>
        <v/>
      </c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  <c r="AA122" s="228"/>
      <c r="AB122" s="228"/>
    </row>
    <row r="123" spans="1:29" ht="26.25" customHeight="1">
      <c r="A123" s="170" t="s">
        <v>6</v>
      </c>
      <c r="B123" s="171"/>
      <c r="C123" s="171"/>
      <c r="D123" s="171"/>
      <c r="E123" s="172"/>
      <c r="F123" s="176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8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9"/>
    </row>
    <row r="124" spans="1:29" ht="26.25" customHeight="1" thickBot="1">
      <c r="A124" s="173"/>
      <c r="B124" s="174"/>
      <c r="C124" s="174"/>
      <c r="D124" s="174"/>
      <c r="E124" s="175"/>
      <c r="F124" s="180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2"/>
      <c r="S124" s="181"/>
      <c r="T124" s="181"/>
      <c r="U124" s="181"/>
      <c r="V124" s="181"/>
      <c r="W124" s="181"/>
      <c r="X124" s="181"/>
      <c r="Y124" s="181"/>
      <c r="Z124" s="181"/>
      <c r="AA124" s="181"/>
      <c r="AB124" s="183"/>
    </row>
    <row r="125" spans="1:29" ht="26.25" customHeight="1" thickTop="1">
      <c r="A125" s="154" t="s">
        <v>7</v>
      </c>
      <c r="B125" s="155"/>
      <c r="C125" s="155"/>
      <c r="D125" s="155"/>
      <c r="E125" s="155"/>
      <c r="F125" s="155"/>
      <c r="G125" s="155"/>
      <c r="H125" s="155"/>
      <c r="I125" s="155"/>
      <c r="J125" s="155"/>
      <c r="K125" s="155"/>
      <c r="L125" s="156"/>
      <c r="M125" s="12">
        <v>1</v>
      </c>
      <c r="N125" s="188"/>
      <c r="O125" s="188"/>
      <c r="P125" s="188"/>
      <c r="Q125" s="188"/>
      <c r="R125" s="188"/>
      <c r="S125" s="188"/>
      <c r="T125" s="189"/>
      <c r="U125" s="17">
        <v>3</v>
      </c>
      <c r="V125" s="192"/>
      <c r="W125" s="192"/>
      <c r="X125" s="192"/>
      <c r="Y125" s="192"/>
      <c r="Z125" s="192"/>
      <c r="AA125" s="192"/>
      <c r="AB125" s="193"/>
    </row>
    <row r="126" spans="1:29" ht="26.25" customHeight="1" thickBot="1">
      <c r="A126" s="160" t="s">
        <v>18</v>
      </c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2"/>
      <c r="M126" s="3">
        <v>2</v>
      </c>
      <c r="N126" s="190"/>
      <c r="O126" s="190"/>
      <c r="P126" s="190"/>
      <c r="Q126" s="190"/>
      <c r="R126" s="190"/>
      <c r="S126" s="190"/>
      <c r="T126" s="191"/>
      <c r="U126" s="3">
        <v>4</v>
      </c>
      <c r="V126" s="181"/>
      <c r="W126" s="181"/>
      <c r="X126" s="181"/>
      <c r="Y126" s="181"/>
      <c r="Z126" s="181"/>
      <c r="AA126" s="181"/>
      <c r="AB126" s="183"/>
    </row>
    <row r="127" spans="1:29" ht="26.25" customHeight="1" thickTop="1">
      <c r="A127" s="137" t="s">
        <v>16</v>
      </c>
      <c r="B127" s="138"/>
      <c r="C127" s="138"/>
      <c r="D127" s="138"/>
      <c r="E127" s="139"/>
      <c r="F127" s="5" t="s">
        <v>8</v>
      </c>
      <c r="G127" s="147" t="s">
        <v>141</v>
      </c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1"/>
      <c r="W127" s="148" t="s">
        <v>28</v>
      </c>
      <c r="X127" s="149"/>
      <c r="Y127" s="150"/>
      <c r="Z127" s="151" t="s">
        <v>25</v>
      </c>
      <c r="AA127" s="151"/>
      <c r="AB127" s="152"/>
    </row>
    <row r="128" spans="1:29" ht="26.25" customHeight="1">
      <c r="A128" s="142" t="s">
        <v>10</v>
      </c>
      <c r="B128" s="143"/>
      <c r="C128" s="143"/>
      <c r="D128" s="143"/>
      <c r="E128" s="153"/>
      <c r="F128" s="6">
        <v>1</v>
      </c>
      <c r="G128" s="194"/>
      <c r="H128" s="195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8"/>
      <c r="W128" s="46" t="str">
        <f>IF(I128="","",VLOOKUP(I128,'リスト1(PC入力用)'!$C$2:$E$169,2,FALSE))</f>
        <v/>
      </c>
      <c r="X128" s="47" t="str">
        <f>IF(I128="","",VLOOKUP(I128,'リスト1(PC入力用)'!$C$2:$E$169,3,FALSE))</f>
        <v/>
      </c>
      <c r="Y128" s="22" t="str">
        <f>IF(X128="","",W128+X128)</f>
        <v/>
      </c>
      <c r="Z128" s="201" t="str">
        <f>IF(Y128="","",_xlfn.IFS(Y128=2,"対策の必要なし",Y128=3,"現時点では必要なし",Y128=4,"何らかの対策が必要",Y128=5,"優先的な対策が必要",Y128=6,"即座に対策が必要"))</f>
        <v/>
      </c>
      <c r="AA128" s="202"/>
      <c r="AB128" s="203"/>
    </row>
    <row r="129" spans="1:28" ht="26.25" customHeight="1">
      <c r="A129" s="115" t="s">
        <v>19</v>
      </c>
      <c r="B129" s="116"/>
      <c r="C129" s="116"/>
      <c r="D129" s="116"/>
      <c r="E129" s="135"/>
      <c r="F129" s="6">
        <v>2</v>
      </c>
      <c r="G129" s="194"/>
      <c r="H129" s="195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8"/>
      <c r="W129" s="46" t="str">
        <f>IF(I129="","",VLOOKUP(I129,'リスト1(PC入力用)'!$C$2:$E$169,2,FALSE))</f>
        <v/>
      </c>
      <c r="X129" s="47" t="str">
        <f>IF(I129="","",VLOOKUP(I129,'リスト1(PC入力用)'!$C$2:$E$169,3,FALSE))</f>
        <v/>
      </c>
      <c r="Y129" s="22" t="str">
        <f>IF(X129="","",W129+X129)</f>
        <v/>
      </c>
      <c r="Z129" s="201" t="str">
        <f t="shared" ref="Z129:Z130" si="5">IF(Y129="","",_xlfn.IFS(Y129=2,"対策の必要なし",Y129=3,"現時点では必要なし",Y129=4,"何らかの対策が必要",Y129=5,"優先的な対策が必要",Y129=6,"即座に対策が必要"))</f>
        <v/>
      </c>
      <c r="AA129" s="202"/>
      <c r="AB129" s="203"/>
    </row>
    <row r="130" spans="1:28" ht="26.25" customHeight="1" thickBot="1">
      <c r="A130" s="117"/>
      <c r="B130" s="118"/>
      <c r="C130" s="118"/>
      <c r="D130" s="118"/>
      <c r="E130" s="136"/>
      <c r="F130" s="7">
        <v>3</v>
      </c>
      <c r="G130" s="182"/>
      <c r="H130" s="196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200"/>
      <c r="W130" s="46" t="str">
        <f>IF(I130="","",VLOOKUP(I130,'リスト1(PC入力用)'!$C$2:$E$169,2,FALSE))</f>
        <v/>
      </c>
      <c r="X130" s="47" t="str">
        <f>IF(I130="","",VLOOKUP(I130,'リスト1(PC入力用)'!$C$2:$E$169,3,FALSE))</f>
        <v/>
      </c>
      <c r="Y130" s="23" t="str">
        <f>IF(X130="","",W130+X130)</f>
        <v/>
      </c>
      <c r="Z130" s="201" t="str">
        <f t="shared" si="5"/>
        <v/>
      </c>
      <c r="AA130" s="202"/>
      <c r="AB130" s="203"/>
    </row>
    <row r="131" spans="1:28" ht="26.25" customHeight="1" thickTop="1">
      <c r="A131" s="137" t="s">
        <v>17</v>
      </c>
      <c r="B131" s="138"/>
      <c r="C131" s="138"/>
      <c r="D131" s="138"/>
      <c r="E131" s="139"/>
      <c r="F131" s="8" t="s">
        <v>8</v>
      </c>
      <c r="G131" s="11" t="s">
        <v>30</v>
      </c>
      <c r="H131" s="225" t="s">
        <v>23</v>
      </c>
      <c r="I131" s="226"/>
      <c r="J131" s="226"/>
      <c r="K131" s="147" t="s">
        <v>24</v>
      </c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1"/>
    </row>
    <row r="132" spans="1:28" ht="26.25" customHeight="1">
      <c r="A132" s="142" t="s">
        <v>33</v>
      </c>
      <c r="B132" s="143"/>
      <c r="C132" s="143"/>
      <c r="D132" s="143"/>
      <c r="E132" s="143"/>
      <c r="F132" s="9"/>
      <c r="G132" s="34" t="str">
        <f>IF(F132="","",VLOOKUP(F132,F128:Y130,20,FALSE))</f>
        <v/>
      </c>
      <c r="H132" s="219" t="str">
        <f>IF(F132="","",VLOOKUP(F132,F128:AB130,21,FALSE))</f>
        <v/>
      </c>
      <c r="I132" s="220"/>
      <c r="J132" s="221"/>
      <c r="K132" s="194"/>
      <c r="L132" s="195"/>
      <c r="M132" s="186"/>
      <c r="N132" s="184"/>
      <c r="O132" s="184"/>
      <c r="P132" s="184"/>
      <c r="Q132" s="184"/>
      <c r="R132" s="184"/>
      <c r="S132" s="184"/>
      <c r="T132" s="187"/>
      <c r="U132" s="184"/>
      <c r="V132" s="184"/>
      <c r="W132" s="184"/>
      <c r="X132" s="184"/>
      <c r="Y132" s="184"/>
      <c r="Z132" s="184"/>
      <c r="AA132" s="184"/>
      <c r="AB132" s="185"/>
    </row>
    <row r="133" spans="1:28" ht="26.25" customHeight="1">
      <c r="A133" s="115" t="s">
        <v>31</v>
      </c>
      <c r="B133" s="116"/>
      <c r="C133" s="116"/>
      <c r="D133" s="116"/>
      <c r="E133" s="116"/>
      <c r="F133" s="9"/>
      <c r="G133" s="34" t="str">
        <f>IF(F133="","",VLOOKUP(F133,F128:Y130,20,FALSE))</f>
        <v/>
      </c>
      <c r="H133" s="219" t="str">
        <f>IF(F133="","",VLOOKUP(F133,F128:AB130,21,FALSE))</f>
        <v/>
      </c>
      <c r="I133" s="220"/>
      <c r="J133" s="221"/>
      <c r="K133" s="194"/>
      <c r="L133" s="195"/>
      <c r="M133" s="186"/>
      <c r="N133" s="184"/>
      <c r="O133" s="184"/>
      <c r="P133" s="184"/>
      <c r="Q133" s="184"/>
      <c r="R133" s="184"/>
      <c r="S133" s="184"/>
      <c r="T133" s="187"/>
      <c r="U133" s="184"/>
      <c r="V133" s="184"/>
      <c r="W133" s="184"/>
      <c r="X133" s="184"/>
      <c r="Y133" s="184"/>
      <c r="Z133" s="184"/>
      <c r="AA133" s="184"/>
      <c r="AB133" s="185"/>
    </row>
    <row r="134" spans="1:28" ht="26.25" customHeight="1" thickBot="1">
      <c r="A134" s="117"/>
      <c r="B134" s="118"/>
      <c r="C134" s="118"/>
      <c r="D134" s="118"/>
      <c r="E134" s="118"/>
      <c r="F134" s="10"/>
      <c r="G134" s="34" t="str">
        <f>IF(F134="","",VLOOKUP(F134,F128:Y130,20,FALSE))</f>
        <v/>
      </c>
      <c r="H134" s="222" t="str">
        <f>IF(F134="","",VLOOKUP(F134,F128:AB130,21,FALSE))</f>
        <v/>
      </c>
      <c r="I134" s="223"/>
      <c r="J134" s="224"/>
      <c r="K134" s="182"/>
      <c r="L134" s="196"/>
      <c r="M134" s="204"/>
      <c r="N134" s="181"/>
      <c r="O134" s="181"/>
      <c r="P134" s="181"/>
      <c r="Q134" s="181"/>
      <c r="R134" s="181"/>
      <c r="S134" s="181"/>
      <c r="T134" s="205"/>
      <c r="U134" s="184"/>
      <c r="V134" s="184"/>
      <c r="W134" s="184"/>
      <c r="X134" s="184"/>
      <c r="Y134" s="184"/>
      <c r="Z134" s="184"/>
      <c r="AA134" s="184"/>
      <c r="AB134" s="185"/>
    </row>
    <row r="135" spans="1:28" ht="26.25" customHeight="1" thickTop="1">
      <c r="A135" s="123" t="s">
        <v>13</v>
      </c>
      <c r="B135" s="124"/>
      <c r="C135" s="124"/>
      <c r="D135" s="124"/>
      <c r="E135" s="124"/>
      <c r="F135" s="229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131" t="s">
        <v>35</v>
      </c>
      <c r="Z135" s="131"/>
      <c r="AA135" s="131"/>
      <c r="AB135" s="132"/>
    </row>
    <row r="136" spans="1:28" ht="26.25" customHeight="1" thickBot="1">
      <c r="A136" s="125"/>
      <c r="B136" s="126"/>
      <c r="C136" s="126"/>
      <c r="D136" s="126"/>
      <c r="E136" s="126"/>
      <c r="F136" s="231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133"/>
      <c r="Z136" s="133"/>
      <c r="AA136" s="133"/>
      <c r="AB136" s="134"/>
    </row>
    <row r="137" spans="1:28" ht="26.25" customHeight="1" thickTop="1">
      <c r="A137" s="101" t="s">
        <v>11</v>
      </c>
      <c r="B137" s="208" t="str">
        <f>IF(B113="","",B113)</f>
        <v/>
      </c>
      <c r="C137" s="209"/>
      <c r="D137" s="209"/>
      <c r="E137" s="210"/>
      <c r="F137" s="112" t="s">
        <v>12</v>
      </c>
      <c r="G137" s="14" t="s">
        <v>14</v>
      </c>
      <c r="H137" s="15">
        <v>2</v>
      </c>
      <c r="I137" s="13">
        <v>3</v>
      </c>
      <c r="J137" s="15">
        <v>4</v>
      </c>
      <c r="K137" s="15">
        <v>5</v>
      </c>
      <c r="L137" s="16">
        <v>6</v>
      </c>
      <c r="M137" s="16">
        <v>7</v>
      </c>
      <c r="N137" s="16">
        <v>8</v>
      </c>
      <c r="O137" s="16">
        <v>9</v>
      </c>
      <c r="P137" s="16">
        <v>10</v>
      </c>
      <c r="Q137" s="15">
        <v>11</v>
      </c>
      <c r="R137" s="16">
        <v>12</v>
      </c>
      <c r="S137" s="16">
        <v>13</v>
      </c>
      <c r="T137" s="16">
        <v>14</v>
      </c>
      <c r="U137" s="16">
        <v>15</v>
      </c>
      <c r="V137" s="16">
        <v>16</v>
      </c>
      <c r="W137" s="16">
        <v>17</v>
      </c>
      <c r="X137" s="16">
        <v>18</v>
      </c>
      <c r="Y137" s="16">
        <v>19</v>
      </c>
      <c r="Z137" s="18">
        <v>20</v>
      </c>
      <c r="AA137" s="86"/>
      <c r="AB137" s="87"/>
    </row>
    <row r="138" spans="1:28" ht="26.25" customHeight="1">
      <c r="A138" s="101"/>
      <c r="B138" s="211"/>
      <c r="C138" s="212"/>
      <c r="D138" s="212"/>
      <c r="E138" s="213"/>
      <c r="F138" s="113"/>
      <c r="G138" s="217"/>
      <c r="H138" s="217"/>
      <c r="I138" s="217"/>
      <c r="J138" s="217"/>
      <c r="K138" s="217"/>
      <c r="L138" s="217"/>
      <c r="M138" s="217"/>
      <c r="N138" s="217"/>
      <c r="O138" s="217"/>
      <c r="P138" s="217"/>
      <c r="Q138" s="217"/>
      <c r="R138" s="217"/>
      <c r="S138" s="217"/>
      <c r="T138" s="217"/>
      <c r="U138" s="217"/>
      <c r="V138" s="217"/>
      <c r="W138" s="217"/>
      <c r="X138" s="217"/>
      <c r="Y138" s="217"/>
      <c r="Z138" s="217"/>
      <c r="AA138" s="88"/>
      <c r="AB138" s="89"/>
    </row>
    <row r="139" spans="1:28" ht="26.25" customHeight="1">
      <c r="A139" s="101"/>
      <c r="B139" s="211"/>
      <c r="C139" s="212"/>
      <c r="D139" s="212"/>
      <c r="E139" s="213"/>
      <c r="F139" s="113"/>
      <c r="G139" s="217"/>
      <c r="H139" s="217"/>
      <c r="I139" s="217"/>
      <c r="J139" s="217"/>
      <c r="K139" s="217"/>
      <c r="L139" s="217"/>
      <c r="M139" s="217"/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217"/>
      <c r="Y139" s="217"/>
      <c r="Z139" s="217"/>
      <c r="AA139" s="88"/>
      <c r="AB139" s="89"/>
    </row>
    <row r="140" spans="1:28" ht="26.25" customHeight="1">
      <c r="A140" s="102"/>
      <c r="B140" s="214"/>
      <c r="C140" s="215"/>
      <c r="D140" s="215"/>
      <c r="E140" s="216"/>
      <c r="F140" s="114"/>
      <c r="G140" s="218"/>
      <c r="H140" s="218"/>
      <c r="I140" s="218"/>
      <c r="J140" s="218"/>
      <c r="K140" s="218"/>
      <c r="L140" s="218"/>
      <c r="M140" s="21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18"/>
      <c r="Y140" s="218"/>
      <c r="Z140" s="218"/>
      <c r="AA140" s="90"/>
      <c r="AB140" s="91"/>
    </row>
    <row r="141" spans="1:28" ht="26.25" customHeight="1">
      <c r="A141" s="28"/>
      <c r="B141" s="29"/>
      <c r="C141" s="29"/>
      <c r="D141" s="29"/>
      <c r="E141" s="29"/>
      <c r="F141" s="28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27"/>
      <c r="Z141" s="27"/>
      <c r="AA141" s="26"/>
      <c r="AB141" s="26"/>
    </row>
    <row r="142" spans="1:28" ht="26.25" customHeight="1">
      <c r="A142" s="92" t="s">
        <v>9</v>
      </c>
      <c r="B142" s="93"/>
      <c r="C142" s="64" t="s">
        <v>21</v>
      </c>
      <c r="D142" s="64"/>
      <c r="E142" s="64"/>
      <c r="F142" s="64"/>
      <c r="G142" s="98"/>
      <c r="H142" s="61" t="s">
        <v>15</v>
      </c>
      <c r="I142" s="61"/>
      <c r="J142" s="64" t="s">
        <v>20</v>
      </c>
      <c r="K142" s="64"/>
      <c r="L142" s="64"/>
      <c r="M142" s="64"/>
      <c r="N142" s="64"/>
      <c r="O142" s="98"/>
      <c r="P142" s="61" t="s">
        <v>29</v>
      </c>
      <c r="Q142" s="61"/>
      <c r="R142" s="61"/>
      <c r="S142" s="61"/>
      <c r="T142" s="64" t="s">
        <v>26</v>
      </c>
      <c r="U142" s="64"/>
      <c r="V142" s="64"/>
      <c r="W142" s="67" t="s">
        <v>23</v>
      </c>
      <c r="X142" s="68"/>
      <c r="Y142" s="73" t="s">
        <v>34</v>
      </c>
      <c r="Z142" s="73"/>
      <c r="AA142" s="73"/>
      <c r="AB142" s="74"/>
    </row>
    <row r="143" spans="1:28" ht="26.25" customHeight="1">
      <c r="A143" s="94"/>
      <c r="B143" s="95"/>
      <c r="C143" s="65"/>
      <c r="D143" s="65"/>
      <c r="E143" s="65"/>
      <c r="F143" s="65"/>
      <c r="G143" s="99"/>
      <c r="H143" s="62"/>
      <c r="I143" s="62"/>
      <c r="J143" s="65"/>
      <c r="K143" s="65"/>
      <c r="L143" s="65"/>
      <c r="M143" s="65"/>
      <c r="N143" s="65"/>
      <c r="O143" s="99"/>
      <c r="P143" s="62"/>
      <c r="Q143" s="62"/>
      <c r="R143" s="62"/>
      <c r="S143" s="62"/>
      <c r="T143" s="65"/>
      <c r="U143" s="65"/>
      <c r="V143" s="65"/>
      <c r="W143" s="69"/>
      <c r="X143" s="70"/>
      <c r="Y143" s="75"/>
      <c r="Z143" s="75"/>
      <c r="AA143" s="75"/>
      <c r="AB143" s="76"/>
    </row>
    <row r="144" spans="1:28" ht="26.25" customHeight="1">
      <c r="A144" s="96"/>
      <c r="B144" s="97"/>
      <c r="C144" s="66"/>
      <c r="D144" s="66"/>
      <c r="E144" s="66"/>
      <c r="F144" s="66"/>
      <c r="G144" s="100"/>
      <c r="H144" s="63"/>
      <c r="I144" s="63"/>
      <c r="J144" s="66"/>
      <c r="K144" s="66"/>
      <c r="L144" s="66"/>
      <c r="M144" s="66"/>
      <c r="N144" s="66"/>
      <c r="O144" s="100"/>
      <c r="P144" s="63"/>
      <c r="Q144" s="63"/>
      <c r="R144" s="63"/>
      <c r="S144" s="63"/>
      <c r="T144" s="66"/>
      <c r="U144" s="66"/>
      <c r="V144" s="66"/>
      <c r="W144" s="71"/>
      <c r="X144" s="72"/>
      <c r="Y144" s="77"/>
      <c r="Z144" s="77"/>
      <c r="AA144" s="77"/>
      <c r="AB144" s="78"/>
    </row>
    <row r="145" spans="1:29" ht="26.25" customHeight="1">
      <c r="A145" s="165" t="s">
        <v>22</v>
      </c>
      <c r="B145" s="165"/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  <c r="M145" s="1"/>
      <c r="N145" s="1"/>
      <c r="O145" s="1"/>
      <c r="P145" s="2"/>
      <c r="T145" s="227" t="str">
        <f>IF(T121="","",T121+1)</f>
        <v/>
      </c>
      <c r="U145" s="227"/>
      <c r="V145" s="227"/>
      <c r="W145" s="227"/>
      <c r="X145" s="227"/>
      <c r="Y145" s="227"/>
      <c r="Z145" s="227"/>
      <c r="AA145" s="207" t="str">
        <f>IF(T145="","",T145)</f>
        <v/>
      </c>
      <c r="AB145" s="207"/>
      <c r="AC145" s="21"/>
    </row>
    <row r="146" spans="1:29" ht="26.25" customHeight="1">
      <c r="A146" s="166"/>
      <c r="B146" s="166"/>
      <c r="C146" s="166"/>
      <c r="D146" s="166"/>
      <c r="E146" s="166"/>
      <c r="F146" s="167"/>
      <c r="G146" s="167"/>
      <c r="H146" s="167"/>
      <c r="I146" s="167"/>
      <c r="J146" s="167"/>
      <c r="K146" s="167"/>
      <c r="L146" s="167"/>
      <c r="M146" s="168" t="s">
        <v>5</v>
      </c>
      <c r="N146" s="168"/>
      <c r="O146" s="228" t="str">
        <f>IF(O122="","",O122)</f>
        <v/>
      </c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  <c r="AA146" s="228"/>
      <c r="AB146" s="228"/>
    </row>
    <row r="147" spans="1:29" ht="26.25" customHeight="1">
      <c r="A147" s="170" t="s">
        <v>6</v>
      </c>
      <c r="B147" s="171"/>
      <c r="C147" s="171"/>
      <c r="D147" s="171"/>
      <c r="E147" s="172"/>
      <c r="F147" s="176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8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9"/>
    </row>
    <row r="148" spans="1:29" ht="26.25" customHeight="1" thickBot="1">
      <c r="A148" s="173"/>
      <c r="B148" s="174"/>
      <c r="C148" s="174"/>
      <c r="D148" s="174"/>
      <c r="E148" s="175"/>
      <c r="F148" s="180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2"/>
      <c r="S148" s="181"/>
      <c r="T148" s="181"/>
      <c r="U148" s="181"/>
      <c r="V148" s="181"/>
      <c r="W148" s="181"/>
      <c r="X148" s="181"/>
      <c r="Y148" s="181"/>
      <c r="Z148" s="181"/>
      <c r="AA148" s="181"/>
      <c r="AB148" s="183"/>
    </row>
    <row r="149" spans="1:29" ht="26.25" customHeight="1" thickTop="1">
      <c r="A149" s="154" t="s">
        <v>7</v>
      </c>
      <c r="B149" s="155"/>
      <c r="C149" s="155"/>
      <c r="D149" s="155"/>
      <c r="E149" s="155"/>
      <c r="F149" s="155"/>
      <c r="G149" s="155"/>
      <c r="H149" s="155"/>
      <c r="I149" s="155"/>
      <c r="J149" s="155"/>
      <c r="K149" s="155"/>
      <c r="L149" s="156"/>
      <c r="M149" s="12">
        <v>1</v>
      </c>
      <c r="N149" s="188"/>
      <c r="O149" s="188"/>
      <c r="P149" s="188"/>
      <c r="Q149" s="188"/>
      <c r="R149" s="188"/>
      <c r="S149" s="188"/>
      <c r="T149" s="189"/>
      <c r="U149" s="17">
        <v>3</v>
      </c>
      <c r="V149" s="192"/>
      <c r="W149" s="192"/>
      <c r="X149" s="192"/>
      <c r="Y149" s="192"/>
      <c r="Z149" s="192"/>
      <c r="AA149" s="192"/>
      <c r="AB149" s="193"/>
    </row>
    <row r="150" spans="1:29" ht="26.25" customHeight="1" thickBot="1">
      <c r="A150" s="160" t="s">
        <v>18</v>
      </c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2"/>
      <c r="M150" s="3">
        <v>2</v>
      </c>
      <c r="N150" s="190"/>
      <c r="O150" s="190"/>
      <c r="P150" s="190"/>
      <c r="Q150" s="190"/>
      <c r="R150" s="190"/>
      <c r="S150" s="190"/>
      <c r="T150" s="191"/>
      <c r="U150" s="3">
        <v>4</v>
      </c>
      <c r="V150" s="181"/>
      <c r="W150" s="181"/>
      <c r="X150" s="181"/>
      <c r="Y150" s="181"/>
      <c r="Z150" s="181"/>
      <c r="AA150" s="181"/>
      <c r="AB150" s="183"/>
    </row>
    <row r="151" spans="1:29" ht="26.25" customHeight="1" thickTop="1">
      <c r="A151" s="137" t="s">
        <v>16</v>
      </c>
      <c r="B151" s="138"/>
      <c r="C151" s="138"/>
      <c r="D151" s="138"/>
      <c r="E151" s="139"/>
      <c r="F151" s="5" t="s">
        <v>8</v>
      </c>
      <c r="G151" s="147" t="s">
        <v>141</v>
      </c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1"/>
      <c r="W151" s="148" t="s">
        <v>28</v>
      </c>
      <c r="X151" s="149"/>
      <c r="Y151" s="150"/>
      <c r="Z151" s="151" t="s">
        <v>25</v>
      </c>
      <c r="AA151" s="151"/>
      <c r="AB151" s="152"/>
    </row>
    <row r="152" spans="1:29" ht="26.25" customHeight="1">
      <c r="A152" s="142" t="s">
        <v>10</v>
      </c>
      <c r="B152" s="143"/>
      <c r="C152" s="143"/>
      <c r="D152" s="143"/>
      <c r="E152" s="153"/>
      <c r="F152" s="6">
        <v>1</v>
      </c>
      <c r="G152" s="194"/>
      <c r="H152" s="195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8"/>
      <c r="W152" s="46" t="str">
        <f>IF(I152="","",VLOOKUP(I152,'リスト1(PC入力用)'!$C$2:$E$169,2,FALSE))</f>
        <v/>
      </c>
      <c r="X152" s="47" t="str">
        <f>IF(I152="","",VLOOKUP(I152,'リスト1(PC入力用)'!$C$2:$E$169,3,FALSE))</f>
        <v/>
      </c>
      <c r="Y152" s="22" t="str">
        <f>IF(X152="","",W152+X152)</f>
        <v/>
      </c>
      <c r="Z152" s="201" t="str">
        <f>IF(Y152="","",_xlfn.IFS(Y152=2,"対策の必要なし",Y152=3,"現時点では必要なし",Y152=4,"何らかの対策が必要",Y152=5,"優先的な対策が必要",Y152=6,"即座に対策が必要"))</f>
        <v/>
      </c>
      <c r="AA152" s="202"/>
      <c r="AB152" s="203"/>
    </row>
    <row r="153" spans="1:29" ht="26.25" customHeight="1">
      <c r="A153" s="115" t="s">
        <v>19</v>
      </c>
      <c r="B153" s="116"/>
      <c r="C153" s="116"/>
      <c r="D153" s="116"/>
      <c r="E153" s="135"/>
      <c r="F153" s="6">
        <v>2</v>
      </c>
      <c r="G153" s="194"/>
      <c r="H153" s="195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8"/>
      <c r="W153" s="46" t="str">
        <f>IF(I153="","",VLOOKUP(I153,'リスト1(PC入力用)'!$C$2:$E$169,2,FALSE))</f>
        <v/>
      </c>
      <c r="X153" s="47" t="str">
        <f>IF(I153="","",VLOOKUP(I153,'リスト1(PC入力用)'!$C$2:$E$169,3,FALSE))</f>
        <v/>
      </c>
      <c r="Y153" s="22" t="str">
        <f>IF(X153="","",W153+X153)</f>
        <v/>
      </c>
      <c r="Z153" s="201" t="str">
        <f t="shared" ref="Z153:Z154" si="6">IF(Y153="","",_xlfn.IFS(Y153=2,"対策の必要なし",Y153=3,"現時点では必要なし",Y153=4,"何らかの対策が必要",Y153=5,"優先的な対策が必要",Y153=6,"即座に対策が必要"))</f>
        <v/>
      </c>
      <c r="AA153" s="202"/>
      <c r="AB153" s="203"/>
    </row>
    <row r="154" spans="1:29" ht="26.25" customHeight="1" thickBot="1">
      <c r="A154" s="117"/>
      <c r="B154" s="118"/>
      <c r="C154" s="118"/>
      <c r="D154" s="118"/>
      <c r="E154" s="136"/>
      <c r="F154" s="7">
        <v>3</v>
      </c>
      <c r="G154" s="182"/>
      <c r="H154" s="196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200"/>
      <c r="W154" s="46" t="str">
        <f>IF(I154="","",VLOOKUP(I154,'リスト1(PC入力用)'!$C$2:$E$169,2,FALSE))</f>
        <v/>
      </c>
      <c r="X154" s="47" t="str">
        <f>IF(I154="","",VLOOKUP(I154,'リスト1(PC入力用)'!$C$2:$E$169,3,FALSE))</f>
        <v/>
      </c>
      <c r="Y154" s="23" t="str">
        <f>IF(X154="","",W154+X154)</f>
        <v/>
      </c>
      <c r="Z154" s="201" t="str">
        <f t="shared" si="6"/>
        <v/>
      </c>
      <c r="AA154" s="202"/>
      <c r="AB154" s="203"/>
    </row>
    <row r="155" spans="1:29" ht="26.25" customHeight="1" thickTop="1">
      <c r="A155" s="137" t="s">
        <v>17</v>
      </c>
      <c r="B155" s="138"/>
      <c r="C155" s="138"/>
      <c r="D155" s="138"/>
      <c r="E155" s="139"/>
      <c r="F155" s="8" t="s">
        <v>8</v>
      </c>
      <c r="G155" s="11" t="s">
        <v>30</v>
      </c>
      <c r="H155" s="225" t="s">
        <v>23</v>
      </c>
      <c r="I155" s="226"/>
      <c r="J155" s="226"/>
      <c r="K155" s="147" t="s">
        <v>24</v>
      </c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  <c r="AB155" s="141"/>
    </row>
    <row r="156" spans="1:29" ht="26.25" customHeight="1">
      <c r="A156" s="142" t="s">
        <v>33</v>
      </c>
      <c r="B156" s="143"/>
      <c r="C156" s="143"/>
      <c r="D156" s="143"/>
      <c r="E156" s="143"/>
      <c r="F156" s="9"/>
      <c r="G156" s="34" t="str">
        <f>IF(F156="","",VLOOKUP(F156,F152:Y154,20,FALSE))</f>
        <v/>
      </c>
      <c r="H156" s="219" t="str">
        <f>IF(F156="","",VLOOKUP(F156,F152:AB154,21,FALSE))</f>
        <v/>
      </c>
      <c r="I156" s="220"/>
      <c r="J156" s="221"/>
      <c r="K156" s="194"/>
      <c r="L156" s="195"/>
      <c r="M156" s="186"/>
      <c r="N156" s="184"/>
      <c r="O156" s="184"/>
      <c r="P156" s="184"/>
      <c r="Q156" s="184"/>
      <c r="R156" s="184"/>
      <c r="S156" s="184"/>
      <c r="T156" s="187"/>
      <c r="U156" s="184"/>
      <c r="V156" s="184"/>
      <c r="W156" s="184"/>
      <c r="X156" s="184"/>
      <c r="Y156" s="184"/>
      <c r="Z156" s="184"/>
      <c r="AA156" s="184"/>
      <c r="AB156" s="185"/>
    </row>
    <row r="157" spans="1:29" ht="26.25" customHeight="1">
      <c r="A157" s="115" t="s">
        <v>31</v>
      </c>
      <c r="B157" s="116"/>
      <c r="C157" s="116"/>
      <c r="D157" s="116"/>
      <c r="E157" s="116"/>
      <c r="F157" s="9"/>
      <c r="G157" s="34" t="str">
        <f>IF(F157="","",VLOOKUP(F157,F152:Y154,20,FALSE))</f>
        <v/>
      </c>
      <c r="H157" s="219" t="str">
        <f>IF(F157="","",VLOOKUP(F157,F152:AB154,21,FALSE))</f>
        <v/>
      </c>
      <c r="I157" s="220"/>
      <c r="J157" s="221"/>
      <c r="K157" s="194"/>
      <c r="L157" s="195"/>
      <c r="M157" s="186"/>
      <c r="N157" s="184"/>
      <c r="O157" s="184"/>
      <c r="P157" s="184"/>
      <c r="Q157" s="184"/>
      <c r="R157" s="184"/>
      <c r="S157" s="184"/>
      <c r="T157" s="187"/>
      <c r="U157" s="184"/>
      <c r="V157" s="184"/>
      <c r="W157" s="184"/>
      <c r="X157" s="184"/>
      <c r="Y157" s="184"/>
      <c r="Z157" s="184"/>
      <c r="AA157" s="184"/>
      <c r="AB157" s="185"/>
    </row>
    <row r="158" spans="1:29" ht="26.25" customHeight="1" thickBot="1">
      <c r="A158" s="117"/>
      <c r="B158" s="118"/>
      <c r="C158" s="118"/>
      <c r="D158" s="118"/>
      <c r="E158" s="118"/>
      <c r="F158" s="10"/>
      <c r="G158" s="34" t="str">
        <f>IF(F158="","",VLOOKUP(F158,F152:Y154,20,FALSE))</f>
        <v/>
      </c>
      <c r="H158" s="222" t="str">
        <f>IF(F158="","",VLOOKUP(F158,F152:AB154,21,FALSE))</f>
        <v/>
      </c>
      <c r="I158" s="223"/>
      <c r="J158" s="224"/>
      <c r="K158" s="182"/>
      <c r="L158" s="196"/>
      <c r="M158" s="204"/>
      <c r="N158" s="181"/>
      <c r="O158" s="181"/>
      <c r="P158" s="181"/>
      <c r="Q158" s="181"/>
      <c r="R158" s="181"/>
      <c r="S158" s="181"/>
      <c r="T158" s="205"/>
      <c r="U158" s="184"/>
      <c r="V158" s="184"/>
      <c r="W158" s="184"/>
      <c r="X158" s="184"/>
      <c r="Y158" s="184"/>
      <c r="Z158" s="184"/>
      <c r="AA158" s="184"/>
      <c r="AB158" s="185"/>
    </row>
    <row r="159" spans="1:29" ht="26.25" customHeight="1" thickTop="1">
      <c r="A159" s="123" t="s">
        <v>13</v>
      </c>
      <c r="B159" s="124"/>
      <c r="C159" s="124"/>
      <c r="D159" s="124"/>
      <c r="E159" s="124"/>
      <c r="F159" s="229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131" t="s">
        <v>35</v>
      </c>
      <c r="Z159" s="131"/>
      <c r="AA159" s="131"/>
      <c r="AB159" s="132"/>
    </row>
    <row r="160" spans="1:29" ht="26.25" customHeight="1" thickBot="1">
      <c r="A160" s="125"/>
      <c r="B160" s="126"/>
      <c r="C160" s="126"/>
      <c r="D160" s="126"/>
      <c r="E160" s="126"/>
      <c r="F160" s="231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232"/>
      <c r="W160" s="232"/>
      <c r="X160" s="232"/>
      <c r="Y160" s="133"/>
      <c r="Z160" s="133"/>
      <c r="AA160" s="133"/>
      <c r="AB160" s="134"/>
    </row>
    <row r="161" spans="1:29" ht="26.25" customHeight="1" thickTop="1">
      <c r="A161" s="101" t="s">
        <v>11</v>
      </c>
      <c r="B161" s="208" t="str">
        <f>IF(B137="","",B137)</f>
        <v/>
      </c>
      <c r="C161" s="209"/>
      <c r="D161" s="209"/>
      <c r="E161" s="210"/>
      <c r="F161" s="112" t="s">
        <v>12</v>
      </c>
      <c r="G161" s="14" t="s">
        <v>14</v>
      </c>
      <c r="H161" s="15">
        <v>2</v>
      </c>
      <c r="I161" s="13">
        <v>3</v>
      </c>
      <c r="J161" s="15">
        <v>4</v>
      </c>
      <c r="K161" s="15">
        <v>5</v>
      </c>
      <c r="L161" s="16">
        <v>6</v>
      </c>
      <c r="M161" s="16">
        <v>7</v>
      </c>
      <c r="N161" s="16">
        <v>8</v>
      </c>
      <c r="O161" s="16">
        <v>9</v>
      </c>
      <c r="P161" s="16">
        <v>10</v>
      </c>
      <c r="Q161" s="15">
        <v>11</v>
      </c>
      <c r="R161" s="16">
        <v>12</v>
      </c>
      <c r="S161" s="16">
        <v>13</v>
      </c>
      <c r="T161" s="16">
        <v>14</v>
      </c>
      <c r="U161" s="16">
        <v>15</v>
      </c>
      <c r="V161" s="16">
        <v>16</v>
      </c>
      <c r="W161" s="16">
        <v>17</v>
      </c>
      <c r="X161" s="16">
        <v>18</v>
      </c>
      <c r="Y161" s="16">
        <v>19</v>
      </c>
      <c r="Z161" s="18">
        <v>20</v>
      </c>
      <c r="AA161" s="86"/>
      <c r="AB161" s="87"/>
    </row>
    <row r="162" spans="1:29" ht="26.25" customHeight="1">
      <c r="A162" s="101"/>
      <c r="B162" s="211"/>
      <c r="C162" s="212"/>
      <c r="D162" s="212"/>
      <c r="E162" s="213"/>
      <c r="F162" s="113"/>
      <c r="G162" s="217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  <c r="Y162" s="217"/>
      <c r="Z162" s="217"/>
      <c r="AA162" s="88"/>
      <c r="AB162" s="89"/>
    </row>
    <row r="163" spans="1:29" ht="26.25" customHeight="1">
      <c r="A163" s="101"/>
      <c r="B163" s="211"/>
      <c r="C163" s="212"/>
      <c r="D163" s="212"/>
      <c r="E163" s="213"/>
      <c r="F163" s="113"/>
      <c r="G163" s="217"/>
      <c r="H163" s="217"/>
      <c r="I163" s="217"/>
      <c r="J163" s="217"/>
      <c r="K163" s="217"/>
      <c r="L163" s="217"/>
      <c r="M163" s="217"/>
      <c r="N163" s="217"/>
      <c r="O163" s="217"/>
      <c r="P163" s="217"/>
      <c r="Q163" s="217"/>
      <c r="R163" s="217"/>
      <c r="S163" s="217"/>
      <c r="T163" s="217"/>
      <c r="U163" s="217"/>
      <c r="V163" s="217"/>
      <c r="W163" s="217"/>
      <c r="X163" s="217"/>
      <c r="Y163" s="217"/>
      <c r="Z163" s="217"/>
      <c r="AA163" s="88"/>
      <c r="AB163" s="89"/>
    </row>
    <row r="164" spans="1:29" ht="26.25" customHeight="1">
      <c r="A164" s="102"/>
      <c r="B164" s="214"/>
      <c r="C164" s="215"/>
      <c r="D164" s="215"/>
      <c r="E164" s="216"/>
      <c r="F164" s="114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  <c r="AA164" s="90"/>
      <c r="AB164" s="91"/>
    </row>
    <row r="165" spans="1:29" ht="26.25" customHeight="1">
      <c r="A165" s="28"/>
      <c r="B165" s="29"/>
      <c r="C165" s="29"/>
      <c r="D165" s="29"/>
      <c r="E165" s="29"/>
      <c r="F165" s="28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27"/>
      <c r="Z165" s="27"/>
      <c r="AA165" s="26"/>
      <c r="AB165" s="26"/>
    </row>
    <row r="166" spans="1:29" ht="26.25" customHeight="1">
      <c r="A166" s="92" t="s">
        <v>9</v>
      </c>
      <c r="B166" s="93"/>
      <c r="C166" s="64" t="s">
        <v>21</v>
      </c>
      <c r="D166" s="64"/>
      <c r="E166" s="64"/>
      <c r="F166" s="64"/>
      <c r="G166" s="98"/>
      <c r="H166" s="61" t="s">
        <v>15</v>
      </c>
      <c r="I166" s="61"/>
      <c r="J166" s="64" t="s">
        <v>20</v>
      </c>
      <c r="K166" s="64"/>
      <c r="L166" s="64"/>
      <c r="M166" s="64"/>
      <c r="N166" s="64"/>
      <c r="O166" s="98"/>
      <c r="P166" s="61" t="s">
        <v>29</v>
      </c>
      <c r="Q166" s="61"/>
      <c r="R166" s="61"/>
      <c r="S166" s="61"/>
      <c r="T166" s="64" t="s">
        <v>26</v>
      </c>
      <c r="U166" s="64"/>
      <c r="V166" s="64"/>
      <c r="W166" s="67" t="s">
        <v>23</v>
      </c>
      <c r="X166" s="68"/>
      <c r="Y166" s="73" t="s">
        <v>34</v>
      </c>
      <c r="Z166" s="73"/>
      <c r="AA166" s="73"/>
      <c r="AB166" s="74"/>
    </row>
    <row r="167" spans="1:29" ht="26.25" customHeight="1">
      <c r="A167" s="94"/>
      <c r="B167" s="95"/>
      <c r="C167" s="65"/>
      <c r="D167" s="65"/>
      <c r="E167" s="65"/>
      <c r="F167" s="65"/>
      <c r="G167" s="99"/>
      <c r="H167" s="62"/>
      <c r="I167" s="62"/>
      <c r="J167" s="65"/>
      <c r="K167" s="65"/>
      <c r="L167" s="65"/>
      <c r="M167" s="65"/>
      <c r="N167" s="65"/>
      <c r="O167" s="99"/>
      <c r="P167" s="62"/>
      <c r="Q167" s="62"/>
      <c r="R167" s="62"/>
      <c r="S167" s="62"/>
      <c r="T167" s="65"/>
      <c r="U167" s="65"/>
      <c r="V167" s="65"/>
      <c r="W167" s="69"/>
      <c r="X167" s="70"/>
      <c r="Y167" s="75"/>
      <c r="Z167" s="75"/>
      <c r="AA167" s="75"/>
      <c r="AB167" s="76"/>
    </row>
    <row r="168" spans="1:29" ht="26.25" customHeight="1">
      <c r="A168" s="96"/>
      <c r="B168" s="97"/>
      <c r="C168" s="66"/>
      <c r="D168" s="66"/>
      <c r="E168" s="66"/>
      <c r="F168" s="66"/>
      <c r="G168" s="100"/>
      <c r="H168" s="63"/>
      <c r="I168" s="63"/>
      <c r="J168" s="66"/>
      <c r="K168" s="66"/>
      <c r="L168" s="66"/>
      <c r="M168" s="66"/>
      <c r="N168" s="66"/>
      <c r="O168" s="100"/>
      <c r="P168" s="63"/>
      <c r="Q168" s="63"/>
      <c r="R168" s="63"/>
      <c r="S168" s="63"/>
      <c r="T168" s="66"/>
      <c r="U168" s="66"/>
      <c r="V168" s="66"/>
      <c r="W168" s="71"/>
      <c r="X168" s="72"/>
      <c r="Y168" s="77"/>
      <c r="Z168" s="77"/>
      <c r="AA168" s="77"/>
      <c r="AB168" s="78"/>
    </row>
    <row r="169" spans="1:29" ht="26.25" customHeight="1">
      <c r="A169" s="165" t="s">
        <v>22</v>
      </c>
      <c r="B169" s="165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"/>
      <c r="N169" s="1"/>
      <c r="O169" s="1"/>
      <c r="P169" s="2"/>
      <c r="T169" s="227" t="str">
        <f>IF(T145="","",T145+1)</f>
        <v/>
      </c>
      <c r="U169" s="227"/>
      <c r="V169" s="227"/>
      <c r="W169" s="227"/>
      <c r="X169" s="227"/>
      <c r="Y169" s="227"/>
      <c r="Z169" s="227"/>
      <c r="AA169" s="207" t="str">
        <f>IF(T169="","",T169)</f>
        <v/>
      </c>
      <c r="AB169" s="207"/>
      <c r="AC169" s="21"/>
    </row>
    <row r="170" spans="1:29" ht="26.25" customHeight="1">
      <c r="A170" s="166"/>
      <c r="B170" s="166"/>
      <c r="C170" s="166"/>
      <c r="D170" s="166"/>
      <c r="E170" s="166"/>
      <c r="F170" s="167"/>
      <c r="G170" s="167"/>
      <c r="H170" s="167"/>
      <c r="I170" s="167"/>
      <c r="J170" s="167"/>
      <c r="K170" s="167"/>
      <c r="L170" s="167"/>
      <c r="M170" s="168" t="s">
        <v>5</v>
      </c>
      <c r="N170" s="168"/>
      <c r="O170" s="228" t="str">
        <f>IF(O146="","",O146)</f>
        <v/>
      </c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  <c r="AA170" s="228"/>
      <c r="AB170" s="228"/>
    </row>
    <row r="171" spans="1:29" ht="26.25" customHeight="1">
      <c r="A171" s="170" t="s">
        <v>6</v>
      </c>
      <c r="B171" s="171"/>
      <c r="C171" s="171"/>
      <c r="D171" s="171"/>
      <c r="E171" s="172"/>
      <c r="F171" s="176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8"/>
      <c r="S171" s="177"/>
      <c r="T171" s="177"/>
      <c r="U171" s="177"/>
      <c r="V171" s="177"/>
      <c r="W171" s="177"/>
      <c r="X171" s="177"/>
      <c r="Y171" s="177"/>
      <c r="Z171" s="177"/>
      <c r="AA171" s="177"/>
      <c r="AB171" s="179"/>
    </row>
    <row r="172" spans="1:29" ht="26.25" customHeight="1" thickBot="1">
      <c r="A172" s="173"/>
      <c r="B172" s="174"/>
      <c r="C172" s="174"/>
      <c r="D172" s="174"/>
      <c r="E172" s="175"/>
      <c r="F172" s="180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2"/>
      <c r="S172" s="181"/>
      <c r="T172" s="181"/>
      <c r="U172" s="181"/>
      <c r="V172" s="181"/>
      <c r="W172" s="181"/>
      <c r="X172" s="181"/>
      <c r="Y172" s="181"/>
      <c r="Z172" s="181"/>
      <c r="AA172" s="181"/>
      <c r="AB172" s="183"/>
    </row>
    <row r="173" spans="1:29" ht="26.25" customHeight="1" thickTop="1">
      <c r="A173" s="154" t="s">
        <v>7</v>
      </c>
      <c r="B173" s="155"/>
      <c r="C173" s="155"/>
      <c r="D173" s="155"/>
      <c r="E173" s="155"/>
      <c r="F173" s="155"/>
      <c r="G173" s="155"/>
      <c r="H173" s="155"/>
      <c r="I173" s="155"/>
      <c r="J173" s="155"/>
      <c r="K173" s="155"/>
      <c r="L173" s="156"/>
      <c r="M173" s="12">
        <v>1</v>
      </c>
      <c r="N173" s="188"/>
      <c r="O173" s="188"/>
      <c r="P173" s="188"/>
      <c r="Q173" s="188"/>
      <c r="R173" s="188"/>
      <c r="S173" s="188"/>
      <c r="T173" s="189"/>
      <c r="U173" s="17">
        <v>3</v>
      </c>
      <c r="V173" s="192"/>
      <c r="W173" s="192"/>
      <c r="X173" s="192"/>
      <c r="Y173" s="192"/>
      <c r="Z173" s="192"/>
      <c r="AA173" s="192"/>
      <c r="AB173" s="193"/>
    </row>
    <row r="174" spans="1:29" ht="26.25" customHeight="1" thickBot="1">
      <c r="A174" s="160" t="s">
        <v>18</v>
      </c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2"/>
      <c r="M174" s="3">
        <v>2</v>
      </c>
      <c r="N174" s="190"/>
      <c r="O174" s="190"/>
      <c r="P174" s="190"/>
      <c r="Q174" s="190"/>
      <c r="R174" s="190"/>
      <c r="S174" s="190"/>
      <c r="T174" s="191"/>
      <c r="U174" s="3">
        <v>4</v>
      </c>
      <c r="V174" s="181"/>
      <c r="W174" s="181"/>
      <c r="X174" s="181"/>
      <c r="Y174" s="181"/>
      <c r="Z174" s="181"/>
      <c r="AA174" s="181"/>
      <c r="AB174" s="183"/>
    </row>
    <row r="175" spans="1:29" ht="26.25" customHeight="1" thickTop="1">
      <c r="A175" s="137" t="s">
        <v>16</v>
      </c>
      <c r="B175" s="138"/>
      <c r="C175" s="138"/>
      <c r="D175" s="138"/>
      <c r="E175" s="139"/>
      <c r="F175" s="5" t="s">
        <v>8</v>
      </c>
      <c r="G175" s="147" t="s">
        <v>141</v>
      </c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1"/>
      <c r="W175" s="148" t="s">
        <v>28</v>
      </c>
      <c r="X175" s="149"/>
      <c r="Y175" s="150"/>
      <c r="Z175" s="151" t="s">
        <v>25</v>
      </c>
      <c r="AA175" s="151"/>
      <c r="AB175" s="152"/>
    </row>
    <row r="176" spans="1:29" ht="26.25" customHeight="1">
      <c r="A176" s="142" t="s">
        <v>10</v>
      </c>
      <c r="B176" s="143"/>
      <c r="C176" s="143"/>
      <c r="D176" s="143"/>
      <c r="E176" s="153"/>
      <c r="F176" s="6">
        <v>1</v>
      </c>
      <c r="G176" s="194"/>
      <c r="H176" s="195"/>
      <c r="I176" s="197"/>
      <c r="J176" s="197"/>
      <c r="K176" s="197"/>
      <c r="L176" s="197"/>
      <c r="M176" s="197"/>
      <c r="N176" s="197"/>
      <c r="O176" s="197"/>
      <c r="P176" s="197"/>
      <c r="Q176" s="197"/>
      <c r="R176" s="197"/>
      <c r="S176" s="197"/>
      <c r="T176" s="197"/>
      <c r="U176" s="197"/>
      <c r="V176" s="198"/>
      <c r="W176" s="46" t="str">
        <f>IF(I176="","",VLOOKUP(I176,'リスト1(PC入力用)'!$C$2:$E$169,2,FALSE))</f>
        <v/>
      </c>
      <c r="X176" s="47" t="str">
        <f>IF(I176="","",VLOOKUP(I176,'リスト1(PC入力用)'!$C$2:$E$169,3,FALSE))</f>
        <v/>
      </c>
      <c r="Y176" s="22" t="str">
        <f>IF(X176="","",W176+X176)</f>
        <v/>
      </c>
      <c r="Z176" s="201" t="str">
        <f>IF(Y176="","",_xlfn.IFS(Y176=2,"対策の必要なし",Y176=3,"現時点では必要なし",Y176=4,"何らかの対策が必要",Y176=5,"優先的な対策が必要",Y176=6,"即座に対策が必要"))</f>
        <v/>
      </c>
      <c r="AA176" s="202"/>
      <c r="AB176" s="203"/>
    </row>
    <row r="177" spans="1:28" ht="26.25" customHeight="1">
      <c r="A177" s="115" t="s">
        <v>19</v>
      </c>
      <c r="B177" s="116"/>
      <c r="C177" s="116"/>
      <c r="D177" s="116"/>
      <c r="E177" s="135"/>
      <c r="F177" s="6">
        <v>2</v>
      </c>
      <c r="G177" s="194"/>
      <c r="H177" s="195"/>
      <c r="I177" s="197"/>
      <c r="J177" s="197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8"/>
      <c r="W177" s="46" t="str">
        <f>IF(I177="","",VLOOKUP(I177,'リスト1(PC入力用)'!$C$2:$E$169,2,FALSE))</f>
        <v/>
      </c>
      <c r="X177" s="47" t="str">
        <f>IF(I177="","",VLOOKUP(I177,'リスト1(PC入力用)'!$C$2:$E$169,3,FALSE))</f>
        <v/>
      </c>
      <c r="Y177" s="22" t="str">
        <f>IF(X177="","",W177+X177)</f>
        <v/>
      </c>
      <c r="Z177" s="201" t="str">
        <f t="shared" ref="Z177:Z178" si="7">IF(Y177="","",_xlfn.IFS(Y177=2,"対策の必要なし",Y177=3,"現時点では必要なし",Y177=4,"何らかの対策が必要",Y177=5,"優先的な対策が必要",Y177=6,"即座に対策が必要"))</f>
        <v/>
      </c>
      <c r="AA177" s="202"/>
      <c r="AB177" s="203"/>
    </row>
    <row r="178" spans="1:28" ht="26.25" customHeight="1" thickBot="1">
      <c r="A178" s="117"/>
      <c r="B178" s="118"/>
      <c r="C178" s="118"/>
      <c r="D178" s="118"/>
      <c r="E178" s="136"/>
      <c r="F178" s="7">
        <v>3</v>
      </c>
      <c r="G178" s="182"/>
      <c r="H178" s="196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  <c r="T178" s="199"/>
      <c r="U178" s="199"/>
      <c r="V178" s="200"/>
      <c r="W178" s="46" t="str">
        <f>IF(I178="","",VLOOKUP(I178,'リスト1(PC入力用)'!$C$2:$E$169,2,FALSE))</f>
        <v/>
      </c>
      <c r="X178" s="47" t="str">
        <f>IF(I178="","",VLOOKUP(I178,'リスト1(PC入力用)'!$C$2:$E$169,3,FALSE))</f>
        <v/>
      </c>
      <c r="Y178" s="23" t="str">
        <f>IF(X178="","",W178+X178)</f>
        <v/>
      </c>
      <c r="Z178" s="201" t="str">
        <f t="shared" si="7"/>
        <v/>
      </c>
      <c r="AA178" s="202"/>
      <c r="AB178" s="203"/>
    </row>
    <row r="179" spans="1:28" ht="26.25" customHeight="1" thickTop="1">
      <c r="A179" s="137" t="s">
        <v>17</v>
      </c>
      <c r="B179" s="138"/>
      <c r="C179" s="138"/>
      <c r="D179" s="138"/>
      <c r="E179" s="139"/>
      <c r="F179" s="8" t="s">
        <v>8</v>
      </c>
      <c r="G179" s="11" t="s">
        <v>30</v>
      </c>
      <c r="H179" s="225" t="s">
        <v>23</v>
      </c>
      <c r="I179" s="226"/>
      <c r="J179" s="226"/>
      <c r="K179" s="147" t="s">
        <v>24</v>
      </c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1"/>
    </row>
    <row r="180" spans="1:28" ht="26.25" customHeight="1">
      <c r="A180" s="142" t="s">
        <v>33</v>
      </c>
      <c r="B180" s="143"/>
      <c r="C180" s="143"/>
      <c r="D180" s="143"/>
      <c r="E180" s="143"/>
      <c r="F180" s="9"/>
      <c r="G180" s="34" t="str">
        <f>IF(F180="","",VLOOKUP(F180,F176:Y178,20,FALSE))</f>
        <v/>
      </c>
      <c r="H180" s="219" t="str">
        <f>IF(F180="","",VLOOKUP(F180,F176:AB178,21,FALSE))</f>
        <v/>
      </c>
      <c r="I180" s="220"/>
      <c r="J180" s="221"/>
      <c r="K180" s="194"/>
      <c r="L180" s="195"/>
      <c r="M180" s="186"/>
      <c r="N180" s="184"/>
      <c r="O180" s="184"/>
      <c r="P180" s="184"/>
      <c r="Q180" s="184"/>
      <c r="R180" s="184"/>
      <c r="S180" s="184"/>
      <c r="T180" s="187"/>
      <c r="U180" s="184"/>
      <c r="V180" s="184"/>
      <c r="W180" s="184"/>
      <c r="X180" s="184"/>
      <c r="Y180" s="184"/>
      <c r="Z180" s="184"/>
      <c r="AA180" s="184"/>
      <c r="AB180" s="185"/>
    </row>
    <row r="181" spans="1:28" ht="26.25" customHeight="1">
      <c r="A181" s="115" t="s">
        <v>31</v>
      </c>
      <c r="B181" s="116"/>
      <c r="C181" s="116"/>
      <c r="D181" s="116"/>
      <c r="E181" s="116"/>
      <c r="F181" s="9"/>
      <c r="G181" s="34" t="str">
        <f>IF(F181="","",VLOOKUP(F181,F176:Y178,20,FALSE))</f>
        <v/>
      </c>
      <c r="H181" s="219" t="str">
        <f>IF(F181="","",VLOOKUP(F181,F176:AB178,21,FALSE))</f>
        <v/>
      </c>
      <c r="I181" s="220"/>
      <c r="J181" s="221"/>
      <c r="K181" s="194"/>
      <c r="L181" s="195"/>
      <c r="M181" s="186"/>
      <c r="N181" s="184"/>
      <c r="O181" s="184"/>
      <c r="P181" s="184"/>
      <c r="Q181" s="184"/>
      <c r="R181" s="184"/>
      <c r="S181" s="184"/>
      <c r="T181" s="187"/>
      <c r="U181" s="184"/>
      <c r="V181" s="184"/>
      <c r="W181" s="184"/>
      <c r="X181" s="184"/>
      <c r="Y181" s="184"/>
      <c r="Z181" s="184"/>
      <c r="AA181" s="184"/>
      <c r="AB181" s="185"/>
    </row>
    <row r="182" spans="1:28" ht="26.25" customHeight="1" thickBot="1">
      <c r="A182" s="117"/>
      <c r="B182" s="118"/>
      <c r="C182" s="118"/>
      <c r="D182" s="118"/>
      <c r="E182" s="118"/>
      <c r="F182" s="10"/>
      <c r="G182" s="34" t="str">
        <f>IF(F182="","",VLOOKUP(F182,F176:Y178,20,FALSE))</f>
        <v/>
      </c>
      <c r="H182" s="222" t="str">
        <f>IF(F182="","",VLOOKUP(F182,F176:AB178,21,FALSE))</f>
        <v/>
      </c>
      <c r="I182" s="223"/>
      <c r="J182" s="224"/>
      <c r="K182" s="182"/>
      <c r="L182" s="196"/>
      <c r="M182" s="204"/>
      <c r="N182" s="181"/>
      <c r="O182" s="181"/>
      <c r="P182" s="181"/>
      <c r="Q182" s="181"/>
      <c r="R182" s="181"/>
      <c r="S182" s="181"/>
      <c r="T182" s="205"/>
      <c r="U182" s="184"/>
      <c r="V182" s="184"/>
      <c r="W182" s="184"/>
      <c r="X182" s="184"/>
      <c r="Y182" s="184"/>
      <c r="Z182" s="184"/>
      <c r="AA182" s="184"/>
      <c r="AB182" s="185"/>
    </row>
    <row r="183" spans="1:28" ht="26.25" customHeight="1" thickTop="1">
      <c r="A183" s="123" t="s">
        <v>13</v>
      </c>
      <c r="B183" s="124"/>
      <c r="C183" s="124"/>
      <c r="D183" s="124"/>
      <c r="E183" s="124"/>
      <c r="F183" s="229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131" t="s">
        <v>35</v>
      </c>
      <c r="Z183" s="131"/>
      <c r="AA183" s="131"/>
      <c r="AB183" s="132"/>
    </row>
    <row r="184" spans="1:28" ht="26.25" customHeight="1" thickBot="1">
      <c r="A184" s="125"/>
      <c r="B184" s="126"/>
      <c r="C184" s="126"/>
      <c r="D184" s="126"/>
      <c r="E184" s="126"/>
      <c r="F184" s="231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  <c r="R184" s="232"/>
      <c r="S184" s="232"/>
      <c r="T184" s="232"/>
      <c r="U184" s="232"/>
      <c r="V184" s="232"/>
      <c r="W184" s="232"/>
      <c r="X184" s="232"/>
      <c r="Y184" s="133"/>
      <c r="Z184" s="133"/>
      <c r="AA184" s="133"/>
      <c r="AB184" s="134"/>
    </row>
    <row r="185" spans="1:28" ht="26.25" customHeight="1" thickTop="1">
      <c r="A185" s="101" t="s">
        <v>11</v>
      </c>
      <c r="B185" s="208" t="str">
        <f>IF(B161="","",B161)</f>
        <v/>
      </c>
      <c r="C185" s="209"/>
      <c r="D185" s="209"/>
      <c r="E185" s="210"/>
      <c r="F185" s="112" t="s">
        <v>12</v>
      </c>
      <c r="G185" s="14" t="s">
        <v>14</v>
      </c>
      <c r="H185" s="15">
        <v>2</v>
      </c>
      <c r="I185" s="13">
        <v>3</v>
      </c>
      <c r="J185" s="15">
        <v>4</v>
      </c>
      <c r="K185" s="15">
        <v>5</v>
      </c>
      <c r="L185" s="16">
        <v>6</v>
      </c>
      <c r="M185" s="16">
        <v>7</v>
      </c>
      <c r="N185" s="16">
        <v>8</v>
      </c>
      <c r="O185" s="16">
        <v>9</v>
      </c>
      <c r="P185" s="16">
        <v>10</v>
      </c>
      <c r="Q185" s="15">
        <v>11</v>
      </c>
      <c r="R185" s="16">
        <v>12</v>
      </c>
      <c r="S185" s="16">
        <v>13</v>
      </c>
      <c r="T185" s="16">
        <v>14</v>
      </c>
      <c r="U185" s="16">
        <v>15</v>
      </c>
      <c r="V185" s="16">
        <v>16</v>
      </c>
      <c r="W185" s="16">
        <v>17</v>
      </c>
      <c r="X185" s="16">
        <v>18</v>
      </c>
      <c r="Y185" s="16">
        <v>19</v>
      </c>
      <c r="Z185" s="18">
        <v>20</v>
      </c>
      <c r="AA185" s="86"/>
      <c r="AB185" s="87"/>
    </row>
    <row r="186" spans="1:28" ht="26.25" customHeight="1">
      <c r="A186" s="101"/>
      <c r="B186" s="211"/>
      <c r="C186" s="212"/>
      <c r="D186" s="212"/>
      <c r="E186" s="213"/>
      <c r="F186" s="113"/>
      <c r="G186" s="217"/>
      <c r="H186" s="217"/>
      <c r="I186" s="217"/>
      <c r="J186" s="217"/>
      <c r="K186" s="217"/>
      <c r="L186" s="217"/>
      <c r="M186" s="217"/>
      <c r="N186" s="217"/>
      <c r="O186" s="217"/>
      <c r="P186" s="217"/>
      <c r="Q186" s="217"/>
      <c r="R186" s="217"/>
      <c r="S186" s="217"/>
      <c r="T186" s="217"/>
      <c r="U186" s="217"/>
      <c r="V186" s="217"/>
      <c r="W186" s="217"/>
      <c r="X186" s="217"/>
      <c r="Y186" s="217"/>
      <c r="Z186" s="217"/>
      <c r="AA186" s="88"/>
      <c r="AB186" s="89"/>
    </row>
    <row r="187" spans="1:28" ht="26.25" customHeight="1">
      <c r="A187" s="101"/>
      <c r="B187" s="211"/>
      <c r="C187" s="212"/>
      <c r="D187" s="212"/>
      <c r="E187" s="213"/>
      <c r="F187" s="113"/>
      <c r="G187" s="217"/>
      <c r="H187" s="217"/>
      <c r="I187" s="217"/>
      <c r="J187" s="217"/>
      <c r="K187" s="217"/>
      <c r="L187" s="217"/>
      <c r="M187" s="217"/>
      <c r="N187" s="217"/>
      <c r="O187" s="217"/>
      <c r="P187" s="217"/>
      <c r="Q187" s="217"/>
      <c r="R187" s="217"/>
      <c r="S187" s="217"/>
      <c r="T187" s="217"/>
      <c r="U187" s="217"/>
      <c r="V187" s="217"/>
      <c r="W187" s="217"/>
      <c r="X187" s="217"/>
      <c r="Y187" s="217"/>
      <c r="Z187" s="217"/>
      <c r="AA187" s="88"/>
      <c r="AB187" s="89"/>
    </row>
    <row r="188" spans="1:28" ht="26.25" customHeight="1">
      <c r="A188" s="102"/>
      <c r="B188" s="214"/>
      <c r="C188" s="215"/>
      <c r="D188" s="215"/>
      <c r="E188" s="216"/>
      <c r="F188" s="114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  <c r="X188" s="218"/>
      <c r="Y188" s="218"/>
      <c r="Z188" s="218"/>
      <c r="AA188" s="90"/>
      <c r="AB188" s="91"/>
    </row>
    <row r="189" spans="1:28" ht="26.25" customHeight="1">
      <c r="A189" s="28"/>
      <c r="B189" s="29"/>
      <c r="C189" s="29"/>
      <c r="D189" s="29"/>
      <c r="E189" s="29"/>
      <c r="F189" s="28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27"/>
      <c r="Z189" s="27"/>
      <c r="AA189" s="26"/>
      <c r="AB189" s="26"/>
    </row>
    <row r="190" spans="1:28" ht="26.25" customHeight="1">
      <c r="A190" s="92" t="s">
        <v>9</v>
      </c>
      <c r="B190" s="93"/>
      <c r="C190" s="64" t="s">
        <v>21</v>
      </c>
      <c r="D190" s="64"/>
      <c r="E190" s="64"/>
      <c r="F190" s="64"/>
      <c r="G190" s="98"/>
      <c r="H190" s="61" t="s">
        <v>15</v>
      </c>
      <c r="I190" s="61"/>
      <c r="J190" s="64" t="s">
        <v>20</v>
      </c>
      <c r="K190" s="64"/>
      <c r="L190" s="64"/>
      <c r="M190" s="64"/>
      <c r="N190" s="64"/>
      <c r="O190" s="98"/>
      <c r="P190" s="61" t="s">
        <v>29</v>
      </c>
      <c r="Q190" s="61"/>
      <c r="R190" s="61"/>
      <c r="S190" s="61"/>
      <c r="T190" s="64" t="s">
        <v>26</v>
      </c>
      <c r="U190" s="64"/>
      <c r="V190" s="64"/>
      <c r="W190" s="67" t="s">
        <v>23</v>
      </c>
      <c r="X190" s="68"/>
      <c r="Y190" s="73" t="s">
        <v>34</v>
      </c>
      <c r="Z190" s="73"/>
      <c r="AA190" s="73"/>
      <c r="AB190" s="74"/>
    </row>
    <row r="191" spans="1:28" ht="26.25" customHeight="1">
      <c r="A191" s="94"/>
      <c r="B191" s="95"/>
      <c r="C191" s="65"/>
      <c r="D191" s="65"/>
      <c r="E191" s="65"/>
      <c r="F191" s="65"/>
      <c r="G191" s="99"/>
      <c r="H191" s="62"/>
      <c r="I191" s="62"/>
      <c r="J191" s="65"/>
      <c r="K191" s="65"/>
      <c r="L191" s="65"/>
      <c r="M191" s="65"/>
      <c r="N191" s="65"/>
      <c r="O191" s="99"/>
      <c r="P191" s="62"/>
      <c r="Q191" s="62"/>
      <c r="R191" s="62"/>
      <c r="S191" s="62"/>
      <c r="T191" s="65"/>
      <c r="U191" s="65"/>
      <c r="V191" s="65"/>
      <c r="W191" s="69"/>
      <c r="X191" s="70"/>
      <c r="Y191" s="75"/>
      <c r="Z191" s="75"/>
      <c r="AA191" s="75"/>
      <c r="AB191" s="76"/>
    </row>
    <row r="192" spans="1:28" ht="26.25" customHeight="1">
      <c r="A192" s="96"/>
      <c r="B192" s="97"/>
      <c r="C192" s="66"/>
      <c r="D192" s="66"/>
      <c r="E192" s="66"/>
      <c r="F192" s="66"/>
      <c r="G192" s="100"/>
      <c r="H192" s="63"/>
      <c r="I192" s="63"/>
      <c r="J192" s="66"/>
      <c r="K192" s="66"/>
      <c r="L192" s="66"/>
      <c r="M192" s="66"/>
      <c r="N192" s="66"/>
      <c r="O192" s="100"/>
      <c r="P192" s="63"/>
      <c r="Q192" s="63"/>
      <c r="R192" s="63"/>
      <c r="S192" s="63"/>
      <c r="T192" s="66"/>
      <c r="U192" s="66"/>
      <c r="V192" s="66"/>
      <c r="W192" s="71"/>
      <c r="X192" s="72"/>
      <c r="Y192" s="77"/>
      <c r="Z192" s="77"/>
      <c r="AA192" s="77"/>
      <c r="AB192" s="78"/>
    </row>
    <row r="193" spans="1:29" ht="26.25" customHeight="1">
      <c r="A193" s="165" t="s">
        <v>22</v>
      </c>
      <c r="B193" s="165"/>
      <c r="C193" s="165"/>
      <c r="D193" s="165"/>
      <c r="E193" s="165"/>
      <c r="F193" s="165"/>
      <c r="G193" s="165"/>
      <c r="H193" s="165"/>
      <c r="I193" s="165"/>
      <c r="J193" s="165"/>
      <c r="K193" s="165"/>
      <c r="L193" s="165"/>
      <c r="M193" s="1"/>
      <c r="N193" s="1"/>
      <c r="O193" s="1"/>
      <c r="P193" s="2"/>
      <c r="T193" s="227" t="str">
        <f>IF(T169="","",T169+1)</f>
        <v/>
      </c>
      <c r="U193" s="227"/>
      <c r="V193" s="227"/>
      <c r="W193" s="227"/>
      <c r="X193" s="227"/>
      <c r="Y193" s="227"/>
      <c r="Z193" s="227"/>
      <c r="AA193" s="207" t="str">
        <f>IF(T193="","",T193)</f>
        <v/>
      </c>
      <c r="AB193" s="207"/>
      <c r="AC193" s="21"/>
    </row>
    <row r="194" spans="1:29" ht="26.25" customHeight="1">
      <c r="A194" s="166"/>
      <c r="B194" s="166"/>
      <c r="C194" s="166"/>
      <c r="D194" s="166"/>
      <c r="E194" s="166"/>
      <c r="F194" s="167"/>
      <c r="G194" s="167"/>
      <c r="H194" s="167"/>
      <c r="I194" s="167"/>
      <c r="J194" s="167"/>
      <c r="K194" s="167"/>
      <c r="L194" s="167"/>
      <c r="M194" s="168" t="s">
        <v>5</v>
      </c>
      <c r="N194" s="168"/>
      <c r="O194" s="228" t="str">
        <f>IF(O170="","",O170)</f>
        <v/>
      </c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  <c r="AA194" s="228"/>
      <c r="AB194" s="228"/>
    </row>
    <row r="195" spans="1:29" ht="26.25" customHeight="1">
      <c r="A195" s="170" t="s">
        <v>6</v>
      </c>
      <c r="B195" s="171"/>
      <c r="C195" s="171"/>
      <c r="D195" s="171"/>
      <c r="E195" s="172"/>
      <c r="F195" s="176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8"/>
      <c r="S195" s="177"/>
      <c r="T195" s="177"/>
      <c r="U195" s="177"/>
      <c r="V195" s="177"/>
      <c r="W195" s="177"/>
      <c r="X195" s="177"/>
      <c r="Y195" s="177"/>
      <c r="Z195" s="177"/>
      <c r="AA195" s="177"/>
      <c r="AB195" s="179"/>
    </row>
    <row r="196" spans="1:29" ht="26.25" customHeight="1" thickBot="1">
      <c r="A196" s="173"/>
      <c r="B196" s="174"/>
      <c r="C196" s="174"/>
      <c r="D196" s="174"/>
      <c r="E196" s="175"/>
      <c r="F196" s="180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2"/>
      <c r="S196" s="181"/>
      <c r="T196" s="181"/>
      <c r="U196" s="181"/>
      <c r="V196" s="181"/>
      <c r="W196" s="181"/>
      <c r="X196" s="181"/>
      <c r="Y196" s="181"/>
      <c r="Z196" s="181"/>
      <c r="AA196" s="181"/>
      <c r="AB196" s="183"/>
    </row>
    <row r="197" spans="1:29" ht="26.25" customHeight="1" thickTop="1">
      <c r="A197" s="154" t="s">
        <v>7</v>
      </c>
      <c r="B197" s="155"/>
      <c r="C197" s="155"/>
      <c r="D197" s="155"/>
      <c r="E197" s="155"/>
      <c r="F197" s="155"/>
      <c r="G197" s="155"/>
      <c r="H197" s="155"/>
      <c r="I197" s="155"/>
      <c r="J197" s="155"/>
      <c r="K197" s="155"/>
      <c r="L197" s="156"/>
      <c r="M197" s="12">
        <v>1</v>
      </c>
      <c r="N197" s="188"/>
      <c r="O197" s="188"/>
      <c r="P197" s="188"/>
      <c r="Q197" s="188"/>
      <c r="R197" s="188"/>
      <c r="S197" s="188"/>
      <c r="T197" s="189"/>
      <c r="U197" s="17">
        <v>3</v>
      </c>
      <c r="V197" s="192"/>
      <c r="W197" s="192"/>
      <c r="X197" s="192"/>
      <c r="Y197" s="192"/>
      <c r="Z197" s="192"/>
      <c r="AA197" s="192"/>
      <c r="AB197" s="193"/>
    </row>
    <row r="198" spans="1:29" ht="26.25" customHeight="1" thickBot="1">
      <c r="A198" s="160" t="s">
        <v>18</v>
      </c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2"/>
      <c r="M198" s="3">
        <v>2</v>
      </c>
      <c r="N198" s="190"/>
      <c r="O198" s="190"/>
      <c r="P198" s="190"/>
      <c r="Q198" s="190"/>
      <c r="R198" s="190"/>
      <c r="S198" s="190"/>
      <c r="T198" s="191"/>
      <c r="U198" s="3">
        <v>4</v>
      </c>
      <c r="V198" s="181"/>
      <c r="W198" s="181"/>
      <c r="X198" s="181"/>
      <c r="Y198" s="181"/>
      <c r="Z198" s="181"/>
      <c r="AA198" s="181"/>
      <c r="AB198" s="183"/>
    </row>
    <row r="199" spans="1:29" ht="26.25" customHeight="1" thickTop="1">
      <c r="A199" s="137" t="s">
        <v>16</v>
      </c>
      <c r="B199" s="138"/>
      <c r="C199" s="138"/>
      <c r="D199" s="138"/>
      <c r="E199" s="139"/>
      <c r="F199" s="5" t="s">
        <v>8</v>
      </c>
      <c r="G199" s="147" t="s">
        <v>141</v>
      </c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1"/>
      <c r="W199" s="148" t="s">
        <v>28</v>
      </c>
      <c r="X199" s="149"/>
      <c r="Y199" s="150"/>
      <c r="Z199" s="151" t="s">
        <v>25</v>
      </c>
      <c r="AA199" s="151"/>
      <c r="AB199" s="152"/>
    </row>
    <row r="200" spans="1:29" ht="26.25" customHeight="1">
      <c r="A200" s="142" t="s">
        <v>10</v>
      </c>
      <c r="B200" s="143"/>
      <c r="C200" s="143"/>
      <c r="D200" s="143"/>
      <c r="E200" s="153"/>
      <c r="F200" s="6">
        <v>1</v>
      </c>
      <c r="G200" s="194"/>
      <c r="H200" s="195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8"/>
      <c r="W200" s="46" t="str">
        <f>IF(I200="","",VLOOKUP(I200,'リスト1(PC入力用)'!$C$2:$E$169,2,FALSE))</f>
        <v/>
      </c>
      <c r="X200" s="47" t="str">
        <f>IF(I200="","",VLOOKUP(I200,'リスト1(PC入力用)'!$C$2:$E$169,3,FALSE))</f>
        <v/>
      </c>
      <c r="Y200" s="22" t="str">
        <f>IF(X200="","",W200+X200)</f>
        <v/>
      </c>
      <c r="Z200" s="201" t="str">
        <f>IF(Y200="","",_xlfn.IFS(Y200=2,"対策の必要なし",Y200=3,"現時点では必要なし",Y200=4,"何らかの対策が必要",Y200=5,"優先的な対策が必要",Y200=6,"即座に対策が必要"))</f>
        <v/>
      </c>
      <c r="AA200" s="202"/>
      <c r="AB200" s="203"/>
    </row>
    <row r="201" spans="1:29" ht="26.25" customHeight="1">
      <c r="A201" s="115" t="s">
        <v>19</v>
      </c>
      <c r="B201" s="116"/>
      <c r="C201" s="116"/>
      <c r="D201" s="116"/>
      <c r="E201" s="135"/>
      <c r="F201" s="6">
        <v>2</v>
      </c>
      <c r="G201" s="194"/>
      <c r="H201" s="195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8"/>
      <c r="W201" s="46" t="str">
        <f>IF(I201="","",VLOOKUP(I201,'リスト1(PC入力用)'!$C$2:$E$169,2,FALSE))</f>
        <v/>
      </c>
      <c r="X201" s="47" t="str">
        <f>IF(I201="","",VLOOKUP(I201,'リスト1(PC入力用)'!$C$2:$E$169,3,FALSE))</f>
        <v/>
      </c>
      <c r="Y201" s="22" t="str">
        <f>IF(X201="","",W201+X201)</f>
        <v/>
      </c>
      <c r="Z201" s="201" t="str">
        <f t="shared" ref="Z201:Z202" si="8">IF(Y201="","",_xlfn.IFS(Y201=2,"対策の必要なし",Y201=3,"現時点では必要なし",Y201=4,"何らかの対策が必要",Y201=5,"優先的な対策が必要",Y201=6,"即座に対策が必要"))</f>
        <v/>
      </c>
      <c r="AA201" s="202"/>
      <c r="AB201" s="203"/>
    </row>
    <row r="202" spans="1:29" ht="26.25" customHeight="1" thickBot="1">
      <c r="A202" s="117"/>
      <c r="B202" s="118"/>
      <c r="C202" s="118"/>
      <c r="D202" s="118"/>
      <c r="E202" s="136"/>
      <c r="F202" s="7">
        <v>3</v>
      </c>
      <c r="G202" s="182"/>
      <c r="H202" s="196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199"/>
      <c r="T202" s="199"/>
      <c r="U202" s="199"/>
      <c r="V202" s="200"/>
      <c r="W202" s="46" t="str">
        <f>IF(I202="","",VLOOKUP(I202,'リスト1(PC入力用)'!$C$2:$E$169,2,FALSE))</f>
        <v/>
      </c>
      <c r="X202" s="47" t="str">
        <f>IF(I202="","",VLOOKUP(I202,'リスト1(PC入力用)'!$C$2:$E$169,3,FALSE))</f>
        <v/>
      </c>
      <c r="Y202" s="23" t="str">
        <f>IF(X202="","",W202+X202)</f>
        <v/>
      </c>
      <c r="Z202" s="201" t="str">
        <f t="shared" si="8"/>
        <v/>
      </c>
      <c r="AA202" s="202"/>
      <c r="AB202" s="203"/>
    </row>
    <row r="203" spans="1:29" ht="26.25" customHeight="1" thickTop="1">
      <c r="A203" s="137" t="s">
        <v>17</v>
      </c>
      <c r="B203" s="138"/>
      <c r="C203" s="138"/>
      <c r="D203" s="138"/>
      <c r="E203" s="139"/>
      <c r="F203" s="8" t="s">
        <v>8</v>
      </c>
      <c r="G203" s="11" t="s">
        <v>30</v>
      </c>
      <c r="H203" s="225" t="s">
        <v>23</v>
      </c>
      <c r="I203" s="226"/>
      <c r="J203" s="226"/>
      <c r="K203" s="147" t="s">
        <v>24</v>
      </c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  <c r="AA203" s="140"/>
      <c r="AB203" s="141"/>
    </row>
    <row r="204" spans="1:29" ht="26.25" customHeight="1">
      <c r="A204" s="142" t="s">
        <v>33</v>
      </c>
      <c r="B204" s="143"/>
      <c r="C204" s="143"/>
      <c r="D204" s="143"/>
      <c r="E204" s="143"/>
      <c r="F204" s="9"/>
      <c r="G204" s="34" t="str">
        <f>IF(F204="","",VLOOKUP(F204,F200:Y202,20,FALSE))</f>
        <v/>
      </c>
      <c r="H204" s="219" t="str">
        <f>IF(F204="","",VLOOKUP(F204,F200:AB202,21,FALSE))</f>
        <v/>
      </c>
      <c r="I204" s="220"/>
      <c r="J204" s="221"/>
      <c r="K204" s="194"/>
      <c r="L204" s="195"/>
      <c r="M204" s="186"/>
      <c r="N204" s="184"/>
      <c r="O204" s="184"/>
      <c r="P204" s="184"/>
      <c r="Q204" s="184"/>
      <c r="R204" s="184"/>
      <c r="S204" s="184"/>
      <c r="T204" s="187"/>
      <c r="U204" s="184"/>
      <c r="V204" s="184"/>
      <c r="W204" s="184"/>
      <c r="X204" s="184"/>
      <c r="Y204" s="184"/>
      <c r="Z204" s="184"/>
      <c r="AA204" s="184"/>
      <c r="AB204" s="185"/>
    </row>
    <row r="205" spans="1:29" ht="26.25" customHeight="1">
      <c r="A205" s="115" t="s">
        <v>31</v>
      </c>
      <c r="B205" s="116"/>
      <c r="C205" s="116"/>
      <c r="D205" s="116"/>
      <c r="E205" s="116"/>
      <c r="F205" s="9"/>
      <c r="G205" s="34" t="str">
        <f>IF(F205="","",VLOOKUP(F205,F200:Y202,20,FALSE))</f>
        <v/>
      </c>
      <c r="H205" s="219" t="str">
        <f>IF(F205="","",VLOOKUP(F205,F200:AB202,21,FALSE))</f>
        <v/>
      </c>
      <c r="I205" s="220"/>
      <c r="J205" s="221"/>
      <c r="K205" s="194"/>
      <c r="L205" s="195"/>
      <c r="M205" s="186"/>
      <c r="N205" s="184"/>
      <c r="O205" s="184"/>
      <c r="P205" s="184"/>
      <c r="Q205" s="184"/>
      <c r="R205" s="184"/>
      <c r="S205" s="184"/>
      <c r="T205" s="187"/>
      <c r="U205" s="184"/>
      <c r="V205" s="184"/>
      <c r="W205" s="184"/>
      <c r="X205" s="184"/>
      <c r="Y205" s="184"/>
      <c r="Z205" s="184"/>
      <c r="AA205" s="184"/>
      <c r="AB205" s="185"/>
    </row>
    <row r="206" spans="1:29" ht="26.25" customHeight="1" thickBot="1">
      <c r="A206" s="117"/>
      <c r="B206" s="118"/>
      <c r="C206" s="118"/>
      <c r="D206" s="118"/>
      <c r="E206" s="118"/>
      <c r="F206" s="10"/>
      <c r="G206" s="34" t="str">
        <f>IF(F206="","",VLOOKUP(F206,F200:Y202,20,FALSE))</f>
        <v/>
      </c>
      <c r="H206" s="222" t="str">
        <f>IF(F206="","",VLOOKUP(F206,F200:AB202,21,FALSE))</f>
        <v/>
      </c>
      <c r="I206" s="223"/>
      <c r="J206" s="224"/>
      <c r="K206" s="182"/>
      <c r="L206" s="196"/>
      <c r="M206" s="204"/>
      <c r="N206" s="181"/>
      <c r="O206" s="181"/>
      <c r="P206" s="181"/>
      <c r="Q206" s="181"/>
      <c r="R206" s="181"/>
      <c r="S206" s="181"/>
      <c r="T206" s="205"/>
      <c r="U206" s="184"/>
      <c r="V206" s="184"/>
      <c r="W206" s="184"/>
      <c r="X206" s="184"/>
      <c r="Y206" s="184"/>
      <c r="Z206" s="184"/>
      <c r="AA206" s="184"/>
      <c r="AB206" s="185"/>
    </row>
    <row r="207" spans="1:29" ht="26.25" customHeight="1" thickTop="1">
      <c r="A207" s="123" t="s">
        <v>13</v>
      </c>
      <c r="B207" s="124"/>
      <c r="C207" s="124"/>
      <c r="D207" s="124"/>
      <c r="E207" s="124"/>
      <c r="F207" s="229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131" t="s">
        <v>35</v>
      </c>
      <c r="Z207" s="131"/>
      <c r="AA207" s="131"/>
      <c r="AB207" s="132"/>
    </row>
    <row r="208" spans="1:29" ht="26.25" customHeight="1" thickBot="1">
      <c r="A208" s="125"/>
      <c r="B208" s="126"/>
      <c r="C208" s="126"/>
      <c r="D208" s="126"/>
      <c r="E208" s="126"/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2"/>
      <c r="X208" s="232"/>
      <c r="Y208" s="133"/>
      <c r="Z208" s="133"/>
      <c r="AA208" s="133"/>
      <c r="AB208" s="134"/>
    </row>
    <row r="209" spans="1:29" ht="26.25" customHeight="1" thickTop="1">
      <c r="A209" s="101" t="s">
        <v>11</v>
      </c>
      <c r="B209" s="208" t="str">
        <f>IF(B185="","",B185)</f>
        <v/>
      </c>
      <c r="C209" s="209"/>
      <c r="D209" s="209"/>
      <c r="E209" s="210"/>
      <c r="F209" s="112" t="s">
        <v>12</v>
      </c>
      <c r="G209" s="14" t="s">
        <v>14</v>
      </c>
      <c r="H209" s="15">
        <v>2</v>
      </c>
      <c r="I209" s="13">
        <v>3</v>
      </c>
      <c r="J209" s="15">
        <v>4</v>
      </c>
      <c r="K209" s="15">
        <v>5</v>
      </c>
      <c r="L209" s="16">
        <v>6</v>
      </c>
      <c r="M209" s="16">
        <v>7</v>
      </c>
      <c r="N209" s="16">
        <v>8</v>
      </c>
      <c r="O209" s="16">
        <v>9</v>
      </c>
      <c r="P209" s="16">
        <v>10</v>
      </c>
      <c r="Q209" s="15">
        <v>11</v>
      </c>
      <c r="R209" s="16">
        <v>12</v>
      </c>
      <c r="S209" s="16">
        <v>13</v>
      </c>
      <c r="T209" s="16">
        <v>14</v>
      </c>
      <c r="U209" s="16">
        <v>15</v>
      </c>
      <c r="V209" s="16">
        <v>16</v>
      </c>
      <c r="W209" s="16">
        <v>17</v>
      </c>
      <c r="X209" s="16">
        <v>18</v>
      </c>
      <c r="Y209" s="16">
        <v>19</v>
      </c>
      <c r="Z209" s="18">
        <v>20</v>
      </c>
      <c r="AA209" s="86"/>
      <c r="AB209" s="87"/>
    </row>
    <row r="210" spans="1:29" ht="26.25" customHeight="1">
      <c r="A210" s="101"/>
      <c r="B210" s="211"/>
      <c r="C210" s="212"/>
      <c r="D210" s="212"/>
      <c r="E210" s="213"/>
      <c r="F210" s="113"/>
      <c r="G210" s="217"/>
      <c r="H210" s="217"/>
      <c r="I210" s="217"/>
      <c r="J210" s="217"/>
      <c r="K210" s="217"/>
      <c r="L210" s="217"/>
      <c r="M210" s="217"/>
      <c r="N210" s="217"/>
      <c r="O210" s="217"/>
      <c r="P210" s="217"/>
      <c r="Q210" s="217"/>
      <c r="R210" s="217"/>
      <c r="S210" s="217"/>
      <c r="T210" s="217"/>
      <c r="U210" s="217"/>
      <c r="V210" s="217"/>
      <c r="W210" s="217"/>
      <c r="X210" s="217"/>
      <c r="Y210" s="217"/>
      <c r="Z210" s="217"/>
      <c r="AA210" s="88"/>
      <c r="AB210" s="89"/>
    </row>
    <row r="211" spans="1:29" ht="26.25" customHeight="1">
      <c r="A211" s="101"/>
      <c r="B211" s="211"/>
      <c r="C211" s="212"/>
      <c r="D211" s="212"/>
      <c r="E211" s="213"/>
      <c r="F211" s="113"/>
      <c r="G211" s="217"/>
      <c r="H211" s="217"/>
      <c r="I211" s="217"/>
      <c r="J211" s="217"/>
      <c r="K211" s="217"/>
      <c r="L211" s="217"/>
      <c r="M211" s="217"/>
      <c r="N211" s="217"/>
      <c r="O211" s="217"/>
      <c r="P211" s="217"/>
      <c r="Q211" s="217"/>
      <c r="R211" s="217"/>
      <c r="S211" s="217"/>
      <c r="T211" s="217"/>
      <c r="U211" s="217"/>
      <c r="V211" s="217"/>
      <c r="W211" s="217"/>
      <c r="X211" s="217"/>
      <c r="Y211" s="217"/>
      <c r="Z211" s="217"/>
      <c r="AA211" s="88"/>
      <c r="AB211" s="89"/>
    </row>
    <row r="212" spans="1:29" ht="26.25" customHeight="1">
      <c r="A212" s="102"/>
      <c r="B212" s="214"/>
      <c r="C212" s="215"/>
      <c r="D212" s="215"/>
      <c r="E212" s="216"/>
      <c r="F212" s="114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90"/>
      <c r="AB212" s="91"/>
    </row>
    <row r="213" spans="1:29" ht="26.25" customHeight="1">
      <c r="A213" s="28"/>
      <c r="B213" s="29"/>
      <c r="C213" s="29"/>
      <c r="D213" s="29"/>
      <c r="E213" s="29"/>
      <c r="F213" s="28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27"/>
      <c r="Z213" s="27"/>
      <c r="AA213" s="26"/>
      <c r="AB213" s="26"/>
    </row>
    <row r="214" spans="1:29" ht="26.25" customHeight="1">
      <c r="A214" s="92" t="s">
        <v>9</v>
      </c>
      <c r="B214" s="93"/>
      <c r="C214" s="64" t="s">
        <v>21</v>
      </c>
      <c r="D214" s="64"/>
      <c r="E214" s="64"/>
      <c r="F214" s="64"/>
      <c r="G214" s="98"/>
      <c r="H214" s="61" t="s">
        <v>15</v>
      </c>
      <c r="I214" s="61"/>
      <c r="J214" s="64" t="s">
        <v>20</v>
      </c>
      <c r="K214" s="64"/>
      <c r="L214" s="64"/>
      <c r="M214" s="64"/>
      <c r="N214" s="64"/>
      <c r="O214" s="98"/>
      <c r="P214" s="61" t="s">
        <v>29</v>
      </c>
      <c r="Q214" s="61"/>
      <c r="R214" s="61"/>
      <c r="S214" s="61"/>
      <c r="T214" s="64" t="s">
        <v>26</v>
      </c>
      <c r="U214" s="64"/>
      <c r="V214" s="64"/>
      <c r="W214" s="67" t="s">
        <v>23</v>
      </c>
      <c r="X214" s="68"/>
      <c r="Y214" s="73" t="s">
        <v>34</v>
      </c>
      <c r="Z214" s="73"/>
      <c r="AA214" s="73"/>
      <c r="AB214" s="74"/>
    </row>
    <row r="215" spans="1:29" ht="26.25" customHeight="1">
      <c r="A215" s="94"/>
      <c r="B215" s="95"/>
      <c r="C215" s="65"/>
      <c r="D215" s="65"/>
      <c r="E215" s="65"/>
      <c r="F215" s="65"/>
      <c r="G215" s="99"/>
      <c r="H215" s="62"/>
      <c r="I215" s="62"/>
      <c r="J215" s="65"/>
      <c r="K215" s="65"/>
      <c r="L215" s="65"/>
      <c r="M215" s="65"/>
      <c r="N215" s="65"/>
      <c r="O215" s="99"/>
      <c r="P215" s="62"/>
      <c r="Q215" s="62"/>
      <c r="R215" s="62"/>
      <c r="S215" s="62"/>
      <c r="T215" s="65"/>
      <c r="U215" s="65"/>
      <c r="V215" s="65"/>
      <c r="W215" s="69"/>
      <c r="X215" s="70"/>
      <c r="Y215" s="75"/>
      <c r="Z215" s="75"/>
      <c r="AA215" s="75"/>
      <c r="AB215" s="76"/>
    </row>
    <row r="216" spans="1:29" ht="26.25" customHeight="1">
      <c r="A216" s="96"/>
      <c r="B216" s="97"/>
      <c r="C216" s="66"/>
      <c r="D216" s="66"/>
      <c r="E216" s="66"/>
      <c r="F216" s="66"/>
      <c r="G216" s="100"/>
      <c r="H216" s="63"/>
      <c r="I216" s="63"/>
      <c r="J216" s="66"/>
      <c r="K216" s="66"/>
      <c r="L216" s="66"/>
      <c r="M216" s="66"/>
      <c r="N216" s="66"/>
      <c r="O216" s="100"/>
      <c r="P216" s="63"/>
      <c r="Q216" s="63"/>
      <c r="R216" s="63"/>
      <c r="S216" s="63"/>
      <c r="T216" s="66"/>
      <c r="U216" s="66"/>
      <c r="V216" s="66"/>
      <c r="W216" s="71"/>
      <c r="X216" s="72"/>
      <c r="Y216" s="77"/>
      <c r="Z216" s="77"/>
      <c r="AA216" s="77"/>
      <c r="AB216" s="78"/>
    </row>
    <row r="217" spans="1:29" ht="26.25" customHeight="1">
      <c r="A217" s="165" t="s">
        <v>22</v>
      </c>
      <c r="B217" s="165"/>
      <c r="C217" s="165"/>
      <c r="D217" s="165"/>
      <c r="E217" s="165"/>
      <c r="F217" s="165"/>
      <c r="G217" s="165"/>
      <c r="H217" s="165"/>
      <c r="I217" s="165"/>
      <c r="J217" s="165"/>
      <c r="K217" s="165"/>
      <c r="L217" s="165"/>
      <c r="M217" s="1"/>
      <c r="N217" s="1"/>
      <c r="O217" s="1"/>
      <c r="P217" s="2"/>
      <c r="T217" s="227" t="str">
        <f>IF(T193="","",T193+1)</f>
        <v/>
      </c>
      <c r="U217" s="227"/>
      <c r="V217" s="227"/>
      <c r="W217" s="227"/>
      <c r="X217" s="227"/>
      <c r="Y217" s="227"/>
      <c r="Z217" s="227"/>
      <c r="AA217" s="207" t="str">
        <f>IF(T217="","",T217)</f>
        <v/>
      </c>
      <c r="AB217" s="207"/>
      <c r="AC217" s="21"/>
    </row>
    <row r="218" spans="1:29" ht="26.25" customHeight="1">
      <c r="A218" s="166"/>
      <c r="B218" s="166"/>
      <c r="C218" s="166"/>
      <c r="D218" s="166"/>
      <c r="E218" s="166"/>
      <c r="F218" s="167"/>
      <c r="G218" s="167"/>
      <c r="H218" s="167"/>
      <c r="I218" s="167"/>
      <c r="J218" s="167"/>
      <c r="K218" s="167"/>
      <c r="L218" s="167"/>
      <c r="M218" s="168" t="s">
        <v>5</v>
      </c>
      <c r="N218" s="168"/>
      <c r="O218" s="228" t="str">
        <f>IF(O194="","",O194)</f>
        <v/>
      </c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  <c r="AA218" s="228"/>
      <c r="AB218" s="228"/>
    </row>
    <row r="219" spans="1:29" ht="26.25" customHeight="1">
      <c r="A219" s="170" t="s">
        <v>6</v>
      </c>
      <c r="B219" s="171"/>
      <c r="C219" s="171"/>
      <c r="D219" s="171"/>
      <c r="E219" s="172"/>
      <c r="F219" s="176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8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9"/>
    </row>
    <row r="220" spans="1:29" ht="26.25" customHeight="1" thickBot="1">
      <c r="A220" s="173"/>
      <c r="B220" s="174"/>
      <c r="C220" s="174"/>
      <c r="D220" s="174"/>
      <c r="E220" s="175"/>
      <c r="F220" s="180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2"/>
      <c r="S220" s="181"/>
      <c r="T220" s="181"/>
      <c r="U220" s="181"/>
      <c r="V220" s="181"/>
      <c r="W220" s="181"/>
      <c r="X220" s="181"/>
      <c r="Y220" s="181"/>
      <c r="Z220" s="181"/>
      <c r="AA220" s="181"/>
      <c r="AB220" s="183"/>
    </row>
    <row r="221" spans="1:29" ht="26.25" customHeight="1" thickTop="1">
      <c r="A221" s="154" t="s">
        <v>7</v>
      </c>
      <c r="B221" s="155"/>
      <c r="C221" s="155"/>
      <c r="D221" s="155"/>
      <c r="E221" s="155"/>
      <c r="F221" s="155"/>
      <c r="G221" s="155"/>
      <c r="H221" s="155"/>
      <c r="I221" s="155"/>
      <c r="J221" s="155"/>
      <c r="K221" s="155"/>
      <c r="L221" s="156"/>
      <c r="M221" s="12">
        <v>1</v>
      </c>
      <c r="N221" s="188"/>
      <c r="O221" s="188"/>
      <c r="P221" s="188"/>
      <c r="Q221" s="188"/>
      <c r="R221" s="188"/>
      <c r="S221" s="188"/>
      <c r="T221" s="189"/>
      <c r="U221" s="17">
        <v>3</v>
      </c>
      <c r="V221" s="192"/>
      <c r="W221" s="192"/>
      <c r="X221" s="192"/>
      <c r="Y221" s="192"/>
      <c r="Z221" s="192"/>
      <c r="AA221" s="192"/>
      <c r="AB221" s="193"/>
    </row>
    <row r="222" spans="1:29" ht="26.25" customHeight="1" thickBot="1">
      <c r="A222" s="160" t="s">
        <v>18</v>
      </c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2"/>
      <c r="M222" s="3">
        <v>2</v>
      </c>
      <c r="N222" s="190"/>
      <c r="O222" s="190"/>
      <c r="P222" s="190"/>
      <c r="Q222" s="190"/>
      <c r="R222" s="190"/>
      <c r="S222" s="190"/>
      <c r="T222" s="191"/>
      <c r="U222" s="3">
        <v>4</v>
      </c>
      <c r="V222" s="181"/>
      <c r="W222" s="181"/>
      <c r="X222" s="181"/>
      <c r="Y222" s="181"/>
      <c r="Z222" s="181"/>
      <c r="AA222" s="181"/>
      <c r="AB222" s="183"/>
    </row>
    <row r="223" spans="1:29" ht="26.25" customHeight="1" thickTop="1">
      <c r="A223" s="137" t="s">
        <v>16</v>
      </c>
      <c r="B223" s="138"/>
      <c r="C223" s="138"/>
      <c r="D223" s="138"/>
      <c r="E223" s="139"/>
      <c r="F223" s="5" t="s">
        <v>8</v>
      </c>
      <c r="G223" s="147" t="s">
        <v>141</v>
      </c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1"/>
      <c r="W223" s="148" t="s">
        <v>28</v>
      </c>
      <c r="X223" s="149"/>
      <c r="Y223" s="150"/>
      <c r="Z223" s="151" t="s">
        <v>25</v>
      </c>
      <c r="AA223" s="151"/>
      <c r="AB223" s="152"/>
    </row>
    <row r="224" spans="1:29" ht="26.25" customHeight="1">
      <c r="A224" s="142" t="s">
        <v>10</v>
      </c>
      <c r="B224" s="143"/>
      <c r="C224" s="143"/>
      <c r="D224" s="143"/>
      <c r="E224" s="153"/>
      <c r="F224" s="6">
        <v>1</v>
      </c>
      <c r="G224" s="194"/>
      <c r="H224" s="195"/>
      <c r="I224" s="197"/>
      <c r="J224" s="197"/>
      <c r="K224" s="197"/>
      <c r="L224" s="197"/>
      <c r="M224" s="197"/>
      <c r="N224" s="197"/>
      <c r="O224" s="197"/>
      <c r="P224" s="197"/>
      <c r="Q224" s="197"/>
      <c r="R224" s="197"/>
      <c r="S224" s="197"/>
      <c r="T224" s="197"/>
      <c r="U224" s="197"/>
      <c r="V224" s="198"/>
      <c r="W224" s="46" t="str">
        <f>IF(I224="","",VLOOKUP(I224,'リスト1(PC入力用)'!$C$2:$E$169,2,FALSE))</f>
        <v/>
      </c>
      <c r="X224" s="47" t="str">
        <f>IF(I224="","",VLOOKUP(I224,'リスト1(PC入力用)'!$C$2:$E$169,3,FALSE))</f>
        <v/>
      </c>
      <c r="Y224" s="22" t="str">
        <f>IF(X224="","",W224+X224)</f>
        <v/>
      </c>
      <c r="Z224" s="201" t="str">
        <f>IF(Y224="","",_xlfn.IFS(Y224=2,"対策の必要なし",Y224=3,"現時点では必要なし",Y224=4,"何らかの対策が必要",Y224=5,"優先的な対策が必要",Y224=6,"即座に対策が必要"))</f>
        <v/>
      </c>
      <c r="AA224" s="202"/>
      <c r="AB224" s="203"/>
    </row>
    <row r="225" spans="1:28" ht="26.25" customHeight="1">
      <c r="A225" s="115" t="s">
        <v>19</v>
      </c>
      <c r="B225" s="116"/>
      <c r="C225" s="116"/>
      <c r="D225" s="116"/>
      <c r="E225" s="135"/>
      <c r="F225" s="6">
        <v>2</v>
      </c>
      <c r="G225" s="194"/>
      <c r="H225" s="195"/>
      <c r="I225" s="197"/>
      <c r="J225" s="197"/>
      <c r="K225" s="197"/>
      <c r="L225" s="197"/>
      <c r="M225" s="197"/>
      <c r="N225" s="197"/>
      <c r="O225" s="197"/>
      <c r="P225" s="197"/>
      <c r="Q225" s="197"/>
      <c r="R225" s="197"/>
      <c r="S225" s="197"/>
      <c r="T225" s="197"/>
      <c r="U225" s="197"/>
      <c r="V225" s="198"/>
      <c r="W225" s="46" t="str">
        <f>IF(I225="","",VLOOKUP(I225,'リスト1(PC入力用)'!$C$2:$E$169,2,FALSE))</f>
        <v/>
      </c>
      <c r="X225" s="47" t="str">
        <f>IF(I225="","",VLOOKUP(I225,'リスト1(PC入力用)'!$C$2:$E$169,3,FALSE))</f>
        <v/>
      </c>
      <c r="Y225" s="22" t="str">
        <f>IF(X225="","",W225+X225)</f>
        <v/>
      </c>
      <c r="Z225" s="201" t="str">
        <f t="shared" ref="Z225:Z226" si="9">IF(Y225="","",_xlfn.IFS(Y225=2,"対策の必要なし",Y225=3,"現時点では必要なし",Y225=4,"何らかの対策が必要",Y225=5,"優先的な対策が必要",Y225=6,"即座に対策が必要"))</f>
        <v/>
      </c>
      <c r="AA225" s="202"/>
      <c r="AB225" s="203"/>
    </row>
    <row r="226" spans="1:28" ht="26.25" customHeight="1" thickBot="1">
      <c r="A226" s="117"/>
      <c r="B226" s="118"/>
      <c r="C226" s="118"/>
      <c r="D226" s="118"/>
      <c r="E226" s="136"/>
      <c r="F226" s="7">
        <v>3</v>
      </c>
      <c r="G226" s="182"/>
      <c r="H226" s="196"/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  <c r="T226" s="199"/>
      <c r="U226" s="199"/>
      <c r="V226" s="200"/>
      <c r="W226" s="46" t="str">
        <f>IF(I226="","",VLOOKUP(I226,'リスト1(PC入力用)'!$C$2:$E$169,2,FALSE))</f>
        <v/>
      </c>
      <c r="X226" s="47" t="str">
        <f>IF(I226="","",VLOOKUP(I226,'リスト1(PC入力用)'!$C$2:$E$169,3,FALSE))</f>
        <v/>
      </c>
      <c r="Y226" s="23" t="str">
        <f>IF(X226="","",W226+X226)</f>
        <v/>
      </c>
      <c r="Z226" s="201" t="str">
        <f t="shared" si="9"/>
        <v/>
      </c>
      <c r="AA226" s="202"/>
      <c r="AB226" s="203"/>
    </row>
    <row r="227" spans="1:28" ht="26.25" customHeight="1" thickTop="1">
      <c r="A227" s="137" t="s">
        <v>17</v>
      </c>
      <c r="B227" s="138"/>
      <c r="C227" s="138"/>
      <c r="D227" s="138"/>
      <c r="E227" s="139"/>
      <c r="F227" s="8" t="s">
        <v>8</v>
      </c>
      <c r="G227" s="11" t="s">
        <v>30</v>
      </c>
      <c r="H227" s="225" t="s">
        <v>23</v>
      </c>
      <c r="I227" s="226"/>
      <c r="J227" s="226"/>
      <c r="K227" s="147" t="s">
        <v>24</v>
      </c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  <c r="AA227" s="140"/>
      <c r="AB227" s="141"/>
    </row>
    <row r="228" spans="1:28" ht="26.25" customHeight="1">
      <c r="A228" s="142" t="s">
        <v>33</v>
      </c>
      <c r="B228" s="143"/>
      <c r="C228" s="143"/>
      <c r="D228" s="143"/>
      <c r="E228" s="143"/>
      <c r="F228" s="9"/>
      <c r="G228" s="34" t="str">
        <f>IF(F228="","",VLOOKUP(F228,F224:Y226,20,FALSE))</f>
        <v/>
      </c>
      <c r="H228" s="219" t="str">
        <f>IF(F228="","",VLOOKUP(F228,F224:AB226,21,FALSE))</f>
        <v/>
      </c>
      <c r="I228" s="220"/>
      <c r="J228" s="221"/>
      <c r="K228" s="194"/>
      <c r="L228" s="195"/>
      <c r="M228" s="186"/>
      <c r="N228" s="184"/>
      <c r="O228" s="184"/>
      <c r="P228" s="184"/>
      <c r="Q228" s="184"/>
      <c r="R228" s="184"/>
      <c r="S228" s="184"/>
      <c r="T228" s="187"/>
      <c r="U228" s="184"/>
      <c r="V228" s="184"/>
      <c r="W228" s="184"/>
      <c r="X228" s="184"/>
      <c r="Y228" s="184"/>
      <c r="Z228" s="184"/>
      <c r="AA228" s="184"/>
      <c r="AB228" s="185"/>
    </row>
    <row r="229" spans="1:28" ht="26.25" customHeight="1">
      <c r="A229" s="115" t="s">
        <v>31</v>
      </c>
      <c r="B229" s="116"/>
      <c r="C229" s="116"/>
      <c r="D229" s="116"/>
      <c r="E229" s="116"/>
      <c r="F229" s="9"/>
      <c r="G229" s="34" t="str">
        <f>IF(F229="","",VLOOKUP(F229,F224:Y226,20,FALSE))</f>
        <v/>
      </c>
      <c r="H229" s="219" t="str">
        <f>IF(F229="","",VLOOKUP(F229,F224:AB226,21,FALSE))</f>
        <v/>
      </c>
      <c r="I229" s="220"/>
      <c r="J229" s="221"/>
      <c r="K229" s="194"/>
      <c r="L229" s="195"/>
      <c r="M229" s="186"/>
      <c r="N229" s="184"/>
      <c r="O229" s="184"/>
      <c r="P229" s="184"/>
      <c r="Q229" s="184"/>
      <c r="R229" s="184"/>
      <c r="S229" s="184"/>
      <c r="T229" s="187"/>
      <c r="U229" s="184"/>
      <c r="V229" s="184"/>
      <c r="W229" s="184"/>
      <c r="X229" s="184"/>
      <c r="Y229" s="184"/>
      <c r="Z229" s="184"/>
      <c r="AA229" s="184"/>
      <c r="AB229" s="185"/>
    </row>
    <row r="230" spans="1:28" ht="26.25" customHeight="1" thickBot="1">
      <c r="A230" s="117"/>
      <c r="B230" s="118"/>
      <c r="C230" s="118"/>
      <c r="D230" s="118"/>
      <c r="E230" s="118"/>
      <c r="F230" s="10"/>
      <c r="G230" s="34" t="str">
        <f>IF(F230="","",VLOOKUP(F230,F224:Y226,20,FALSE))</f>
        <v/>
      </c>
      <c r="H230" s="222" t="str">
        <f>IF(F230="","",VLOOKUP(F230,F224:AB226,21,FALSE))</f>
        <v/>
      </c>
      <c r="I230" s="223"/>
      <c r="J230" s="224"/>
      <c r="K230" s="182"/>
      <c r="L230" s="196"/>
      <c r="M230" s="204"/>
      <c r="N230" s="181"/>
      <c r="O230" s="181"/>
      <c r="P230" s="181"/>
      <c r="Q230" s="181"/>
      <c r="R230" s="181"/>
      <c r="S230" s="181"/>
      <c r="T230" s="205"/>
      <c r="U230" s="184"/>
      <c r="V230" s="184"/>
      <c r="W230" s="184"/>
      <c r="X230" s="184"/>
      <c r="Y230" s="184"/>
      <c r="Z230" s="184"/>
      <c r="AA230" s="184"/>
      <c r="AB230" s="185"/>
    </row>
    <row r="231" spans="1:28" ht="26.25" customHeight="1" thickTop="1">
      <c r="A231" s="123" t="s">
        <v>13</v>
      </c>
      <c r="B231" s="124"/>
      <c r="C231" s="124"/>
      <c r="D231" s="124"/>
      <c r="E231" s="124"/>
      <c r="F231" s="229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131" t="s">
        <v>35</v>
      </c>
      <c r="Z231" s="131"/>
      <c r="AA231" s="131"/>
      <c r="AB231" s="132"/>
    </row>
    <row r="232" spans="1:28" ht="26.25" customHeight="1" thickBot="1">
      <c r="A232" s="125"/>
      <c r="B232" s="126"/>
      <c r="C232" s="126"/>
      <c r="D232" s="126"/>
      <c r="E232" s="126"/>
      <c r="F232" s="231"/>
      <c r="G232" s="232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  <c r="R232" s="232"/>
      <c r="S232" s="232"/>
      <c r="T232" s="232"/>
      <c r="U232" s="232"/>
      <c r="V232" s="232"/>
      <c r="W232" s="232"/>
      <c r="X232" s="232"/>
      <c r="Y232" s="133"/>
      <c r="Z232" s="133"/>
      <c r="AA232" s="133"/>
      <c r="AB232" s="134"/>
    </row>
    <row r="233" spans="1:28" ht="26.25" customHeight="1" thickTop="1">
      <c r="A233" s="101" t="s">
        <v>11</v>
      </c>
      <c r="B233" s="208" t="str">
        <f>IF(B209="","",B209)</f>
        <v/>
      </c>
      <c r="C233" s="209"/>
      <c r="D233" s="209"/>
      <c r="E233" s="210"/>
      <c r="F233" s="112" t="s">
        <v>12</v>
      </c>
      <c r="G233" s="14" t="s">
        <v>14</v>
      </c>
      <c r="H233" s="15">
        <v>2</v>
      </c>
      <c r="I233" s="13">
        <v>3</v>
      </c>
      <c r="J233" s="15">
        <v>4</v>
      </c>
      <c r="K233" s="15">
        <v>5</v>
      </c>
      <c r="L233" s="16">
        <v>6</v>
      </c>
      <c r="M233" s="16">
        <v>7</v>
      </c>
      <c r="N233" s="16">
        <v>8</v>
      </c>
      <c r="O233" s="16">
        <v>9</v>
      </c>
      <c r="P233" s="16">
        <v>10</v>
      </c>
      <c r="Q233" s="15">
        <v>11</v>
      </c>
      <c r="R233" s="16">
        <v>12</v>
      </c>
      <c r="S233" s="16">
        <v>13</v>
      </c>
      <c r="T233" s="16">
        <v>14</v>
      </c>
      <c r="U233" s="16">
        <v>15</v>
      </c>
      <c r="V233" s="16">
        <v>16</v>
      </c>
      <c r="W233" s="16">
        <v>17</v>
      </c>
      <c r="X233" s="16">
        <v>18</v>
      </c>
      <c r="Y233" s="16">
        <v>19</v>
      </c>
      <c r="Z233" s="18">
        <v>20</v>
      </c>
      <c r="AA233" s="86"/>
      <c r="AB233" s="87"/>
    </row>
    <row r="234" spans="1:28" ht="26.25" customHeight="1">
      <c r="A234" s="101"/>
      <c r="B234" s="211"/>
      <c r="C234" s="212"/>
      <c r="D234" s="212"/>
      <c r="E234" s="213"/>
      <c r="F234" s="113"/>
      <c r="G234" s="217"/>
      <c r="H234" s="217"/>
      <c r="I234" s="217"/>
      <c r="J234" s="217"/>
      <c r="K234" s="217"/>
      <c r="L234" s="217"/>
      <c r="M234" s="217"/>
      <c r="N234" s="217"/>
      <c r="O234" s="217"/>
      <c r="P234" s="217"/>
      <c r="Q234" s="217"/>
      <c r="R234" s="217"/>
      <c r="S234" s="217"/>
      <c r="T234" s="217"/>
      <c r="U234" s="217"/>
      <c r="V234" s="217"/>
      <c r="W234" s="217"/>
      <c r="X234" s="217"/>
      <c r="Y234" s="217"/>
      <c r="Z234" s="217"/>
      <c r="AA234" s="88"/>
      <c r="AB234" s="89"/>
    </row>
    <row r="235" spans="1:28" ht="26.25" customHeight="1">
      <c r="A235" s="101"/>
      <c r="B235" s="211"/>
      <c r="C235" s="212"/>
      <c r="D235" s="212"/>
      <c r="E235" s="213"/>
      <c r="F235" s="113"/>
      <c r="G235" s="217"/>
      <c r="H235" s="217"/>
      <c r="I235" s="217"/>
      <c r="J235" s="217"/>
      <c r="K235" s="217"/>
      <c r="L235" s="217"/>
      <c r="M235" s="217"/>
      <c r="N235" s="217"/>
      <c r="O235" s="217"/>
      <c r="P235" s="217"/>
      <c r="Q235" s="217"/>
      <c r="R235" s="217"/>
      <c r="S235" s="217"/>
      <c r="T235" s="217"/>
      <c r="U235" s="217"/>
      <c r="V235" s="217"/>
      <c r="W235" s="217"/>
      <c r="X235" s="217"/>
      <c r="Y235" s="217"/>
      <c r="Z235" s="217"/>
      <c r="AA235" s="88"/>
      <c r="AB235" s="89"/>
    </row>
    <row r="236" spans="1:28" ht="26.25" customHeight="1">
      <c r="A236" s="102"/>
      <c r="B236" s="214"/>
      <c r="C236" s="215"/>
      <c r="D236" s="215"/>
      <c r="E236" s="216"/>
      <c r="F236" s="114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90"/>
      <c r="AB236" s="91"/>
    </row>
    <row r="237" spans="1:28" ht="26.25" customHeight="1">
      <c r="A237" s="28"/>
      <c r="B237" s="29"/>
      <c r="C237" s="29"/>
      <c r="D237" s="29"/>
      <c r="E237" s="29"/>
      <c r="F237" s="28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27"/>
      <c r="Z237" s="27"/>
      <c r="AA237" s="26"/>
      <c r="AB237" s="26"/>
    </row>
    <row r="238" spans="1:28" ht="26.25" customHeight="1">
      <c r="A238" s="92" t="s">
        <v>9</v>
      </c>
      <c r="B238" s="93"/>
      <c r="C238" s="64" t="s">
        <v>21</v>
      </c>
      <c r="D238" s="64"/>
      <c r="E238" s="64"/>
      <c r="F238" s="64"/>
      <c r="G238" s="98"/>
      <c r="H238" s="61" t="s">
        <v>15</v>
      </c>
      <c r="I238" s="61"/>
      <c r="J238" s="64" t="s">
        <v>20</v>
      </c>
      <c r="K238" s="64"/>
      <c r="L238" s="64"/>
      <c r="M238" s="64"/>
      <c r="N238" s="64"/>
      <c r="O238" s="98"/>
      <c r="P238" s="61" t="s">
        <v>29</v>
      </c>
      <c r="Q238" s="61"/>
      <c r="R238" s="61"/>
      <c r="S238" s="61"/>
      <c r="T238" s="64" t="s">
        <v>26</v>
      </c>
      <c r="U238" s="64"/>
      <c r="V238" s="64"/>
      <c r="W238" s="67" t="s">
        <v>23</v>
      </c>
      <c r="X238" s="68"/>
      <c r="Y238" s="73" t="s">
        <v>34</v>
      </c>
      <c r="Z238" s="73"/>
      <c r="AA238" s="73"/>
      <c r="AB238" s="74"/>
    </row>
    <row r="239" spans="1:28" ht="26.25" customHeight="1">
      <c r="A239" s="94"/>
      <c r="B239" s="95"/>
      <c r="C239" s="65"/>
      <c r="D239" s="65"/>
      <c r="E239" s="65"/>
      <c r="F239" s="65"/>
      <c r="G239" s="99"/>
      <c r="H239" s="62"/>
      <c r="I239" s="62"/>
      <c r="J239" s="65"/>
      <c r="K239" s="65"/>
      <c r="L239" s="65"/>
      <c r="M239" s="65"/>
      <c r="N239" s="65"/>
      <c r="O239" s="99"/>
      <c r="P239" s="62"/>
      <c r="Q239" s="62"/>
      <c r="R239" s="62"/>
      <c r="S239" s="62"/>
      <c r="T239" s="65"/>
      <c r="U239" s="65"/>
      <c r="V239" s="65"/>
      <c r="W239" s="69"/>
      <c r="X239" s="70"/>
      <c r="Y239" s="75"/>
      <c r="Z239" s="75"/>
      <c r="AA239" s="75"/>
      <c r="AB239" s="76"/>
    </row>
    <row r="240" spans="1:28" ht="26.25" customHeight="1">
      <c r="A240" s="96"/>
      <c r="B240" s="97"/>
      <c r="C240" s="66"/>
      <c r="D240" s="66"/>
      <c r="E240" s="66"/>
      <c r="F240" s="66"/>
      <c r="G240" s="100"/>
      <c r="H240" s="63"/>
      <c r="I240" s="63"/>
      <c r="J240" s="66"/>
      <c r="K240" s="66"/>
      <c r="L240" s="66"/>
      <c r="M240" s="66"/>
      <c r="N240" s="66"/>
      <c r="O240" s="100"/>
      <c r="P240" s="63"/>
      <c r="Q240" s="63"/>
      <c r="R240" s="63"/>
      <c r="S240" s="63"/>
      <c r="T240" s="66"/>
      <c r="U240" s="66"/>
      <c r="V240" s="66"/>
      <c r="W240" s="71"/>
      <c r="X240" s="72"/>
      <c r="Y240" s="77"/>
      <c r="Z240" s="77"/>
      <c r="AA240" s="77"/>
      <c r="AB240" s="78"/>
    </row>
    <row r="241" spans="1:29" ht="26.25" customHeight="1">
      <c r="A241" s="165" t="s">
        <v>22</v>
      </c>
      <c r="B241" s="165"/>
      <c r="C241" s="165"/>
      <c r="D241" s="165"/>
      <c r="E241" s="165"/>
      <c r="F241" s="165"/>
      <c r="G241" s="165"/>
      <c r="H241" s="165"/>
      <c r="I241" s="165"/>
      <c r="J241" s="165"/>
      <c r="K241" s="165"/>
      <c r="L241" s="165"/>
      <c r="M241" s="1"/>
      <c r="N241" s="1"/>
      <c r="O241" s="1"/>
      <c r="P241" s="2"/>
      <c r="T241" s="227" t="str">
        <f>IF(T217="","",T217+1)</f>
        <v/>
      </c>
      <c r="U241" s="227"/>
      <c r="V241" s="227"/>
      <c r="W241" s="227"/>
      <c r="X241" s="227"/>
      <c r="Y241" s="227"/>
      <c r="Z241" s="227"/>
      <c r="AA241" s="207" t="str">
        <f>IF(T241="","",T241)</f>
        <v/>
      </c>
      <c r="AB241" s="207"/>
      <c r="AC241" s="21"/>
    </row>
    <row r="242" spans="1:29" ht="26.25" customHeight="1">
      <c r="A242" s="166"/>
      <c r="B242" s="166"/>
      <c r="C242" s="166"/>
      <c r="D242" s="166"/>
      <c r="E242" s="166"/>
      <c r="F242" s="167"/>
      <c r="G242" s="167"/>
      <c r="H242" s="167"/>
      <c r="I242" s="167"/>
      <c r="J242" s="167"/>
      <c r="K242" s="167"/>
      <c r="L242" s="167"/>
      <c r="M242" s="168" t="s">
        <v>5</v>
      </c>
      <c r="N242" s="168"/>
      <c r="O242" s="228" t="str">
        <f>IF(O218="","",O218)</f>
        <v/>
      </c>
      <c r="P242" s="228"/>
      <c r="Q242" s="228"/>
      <c r="R242" s="228"/>
      <c r="S242" s="228"/>
      <c r="T242" s="228"/>
      <c r="U242" s="228"/>
      <c r="V242" s="228"/>
      <c r="W242" s="228"/>
      <c r="X242" s="228"/>
      <c r="Y242" s="228"/>
      <c r="Z242" s="228"/>
      <c r="AA242" s="228"/>
      <c r="AB242" s="228"/>
    </row>
    <row r="243" spans="1:29" ht="26.25" customHeight="1">
      <c r="A243" s="170" t="s">
        <v>6</v>
      </c>
      <c r="B243" s="171"/>
      <c r="C243" s="171"/>
      <c r="D243" s="171"/>
      <c r="E243" s="172"/>
      <c r="F243" s="176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8"/>
      <c r="S243" s="177"/>
      <c r="T243" s="177"/>
      <c r="U243" s="177"/>
      <c r="V243" s="177"/>
      <c r="W243" s="177"/>
      <c r="X243" s="177"/>
      <c r="Y243" s="177"/>
      <c r="Z243" s="177"/>
      <c r="AA243" s="177"/>
      <c r="AB243" s="179"/>
    </row>
    <row r="244" spans="1:29" ht="26.25" customHeight="1" thickBot="1">
      <c r="A244" s="173"/>
      <c r="B244" s="174"/>
      <c r="C244" s="174"/>
      <c r="D244" s="174"/>
      <c r="E244" s="175"/>
      <c r="F244" s="180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  <c r="R244" s="182"/>
      <c r="S244" s="181"/>
      <c r="T244" s="181"/>
      <c r="U244" s="181"/>
      <c r="V244" s="181"/>
      <c r="W244" s="181"/>
      <c r="X244" s="181"/>
      <c r="Y244" s="181"/>
      <c r="Z244" s="181"/>
      <c r="AA244" s="181"/>
      <c r="AB244" s="183"/>
    </row>
    <row r="245" spans="1:29" ht="26.25" customHeight="1" thickTop="1">
      <c r="A245" s="154" t="s">
        <v>7</v>
      </c>
      <c r="B245" s="155"/>
      <c r="C245" s="155"/>
      <c r="D245" s="155"/>
      <c r="E245" s="155"/>
      <c r="F245" s="155"/>
      <c r="G245" s="155"/>
      <c r="H245" s="155"/>
      <c r="I245" s="155"/>
      <c r="J245" s="155"/>
      <c r="K245" s="155"/>
      <c r="L245" s="156"/>
      <c r="M245" s="12">
        <v>1</v>
      </c>
      <c r="N245" s="188"/>
      <c r="O245" s="188"/>
      <c r="P245" s="188"/>
      <c r="Q245" s="188"/>
      <c r="R245" s="188"/>
      <c r="S245" s="188"/>
      <c r="T245" s="189"/>
      <c r="U245" s="17">
        <v>3</v>
      </c>
      <c r="V245" s="192"/>
      <c r="W245" s="192"/>
      <c r="X245" s="192"/>
      <c r="Y245" s="192"/>
      <c r="Z245" s="192"/>
      <c r="AA245" s="192"/>
      <c r="AB245" s="193"/>
    </row>
    <row r="246" spans="1:29" ht="26.25" customHeight="1" thickBot="1">
      <c r="A246" s="160" t="s">
        <v>18</v>
      </c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2"/>
      <c r="M246" s="3">
        <v>2</v>
      </c>
      <c r="N246" s="190"/>
      <c r="O246" s="190"/>
      <c r="P246" s="190"/>
      <c r="Q246" s="190"/>
      <c r="R246" s="190"/>
      <c r="S246" s="190"/>
      <c r="T246" s="191"/>
      <c r="U246" s="3">
        <v>4</v>
      </c>
      <c r="V246" s="181"/>
      <c r="W246" s="181"/>
      <c r="X246" s="181"/>
      <c r="Y246" s="181"/>
      <c r="Z246" s="181"/>
      <c r="AA246" s="181"/>
      <c r="AB246" s="183"/>
    </row>
    <row r="247" spans="1:29" ht="26.25" customHeight="1" thickTop="1">
      <c r="A247" s="137" t="s">
        <v>16</v>
      </c>
      <c r="B247" s="138"/>
      <c r="C247" s="138"/>
      <c r="D247" s="138"/>
      <c r="E247" s="139"/>
      <c r="F247" s="5" t="s">
        <v>8</v>
      </c>
      <c r="G247" s="147" t="s">
        <v>141</v>
      </c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1"/>
      <c r="W247" s="148" t="s">
        <v>28</v>
      </c>
      <c r="X247" s="149"/>
      <c r="Y247" s="150"/>
      <c r="Z247" s="151" t="s">
        <v>25</v>
      </c>
      <c r="AA247" s="151"/>
      <c r="AB247" s="152"/>
    </row>
    <row r="248" spans="1:29" ht="26.25" customHeight="1">
      <c r="A248" s="142" t="s">
        <v>10</v>
      </c>
      <c r="B248" s="143"/>
      <c r="C248" s="143"/>
      <c r="D248" s="143"/>
      <c r="E248" s="153"/>
      <c r="F248" s="6">
        <v>1</v>
      </c>
      <c r="G248" s="194"/>
      <c r="H248" s="195"/>
      <c r="I248" s="197"/>
      <c r="J248" s="197"/>
      <c r="K248" s="197"/>
      <c r="L248" s="197"/>
      <c r="M248" s="197"/>
      <c r="N248" s="197"/>
      <c r="O248" s="197"/>
      <c r="P248" s="197"/>
      <c r="Q248" s="197"/>
      <c r="R248" s="197"/>
      <c r="S248" s="197"/>
      <c r="T248" s="197"/>
      <c r="U248" s="197"/>
      <c r="V248" s="198"/>
      <c r="W248" s="46" t="str">
        <f>IF(I248="","",VLOOKUP(I248,'リスト1(PC入力用)'!$C$2:$E$169,2,FALSE))</f>
        <v/>
      </c>
      <c r="X248" s="47" t="str">
        <f>IF(I248="","",VLOOKUP(I248,'リスト1(PC入力用)'!$C$2:$E$169,3,FALSE))</f>
        <v/>
      </c>
      <c r="Y248" s="22" t="str">
        <f>IF(X248="","",W248+X248)</f>
        <v/>
      </c>
      <c r="Z248" s="201" t="str">
        <f>IF(Y248="","",_xlfn.IFS(Y248=2,"対策の必要なし",Y248=3,"現時点では必要なし",Y248=4,"何らかの対策が必要",Y248=5,"優先的な対策が必要",Y248=6,"即座に対策が必要"))</f>
        <v/>
      </c>
      <c r="AA248" s="202"/>
      <c r="AB248" s="203"/>
    </row>
    <row r="249" spans="1:29" ht="26.25" customHeight="1">
      <c r="A249" s="115" t="s">
        <v>19</v>
      </c>
      <c r="B249" s="116"/>
      <c r="C249" s="116"/>
      <c r="D249" s="116"/>
      <c r="E249" s="135"/>
      <c r="F249" s="6">
        <v>2</v>
      </c>
      <c r="G249" s="194"/>
      <c r="H249" s="195"/>
      <c r="I249" s="197"/>
      <c r="J249" s="197"/>
      <c r="K249" s="197"/>
      <c r="L249" s="197"/>
      <c r="M249" s="197"/>
      <c r="N249" s="197"/>
      <c r="O249" s="197"/>
      <c r="P249" s="197"/>
      <c r="Q249" s="197"/>
      <c r="R249" s="197"/>
      <c r="S249" s="197"/>
      <c r="T249" s="197"/>
      <c r="U249" s="197"/>
      <c r="V249" s="198"/>
      <c r="W249" s="46" t="str">
        <f>IF(I249="","",VLOOKUP(I249,'リスト1(PC入力用)'!$C$2:$E$169,2,FALSE))</f>
        <v/>
      </c>
      <c r="X249" s="47" t="str">
        <f>IF(I249="","",VLOOKUP(I249,'リスト1(PC入力用)'!$C$2:$E$169,3,FALSE))</f>
        <v/>
      </c>
      <c r="Y249" s="22" t="str">
        <f>IF(X249="","",W249+X249)</f>
        <v/>
      </c>
      <c r="Z249" s="201" t="str">
        <f t="shared" ref="Z249:Z250" si="10">IF(Y249="","",_xlfn.IFS(Y249=2,"対策の必要なし",Y249=3,"現時点では必要なし",Y249=4,"何らかの対策が必要",Y249=5,"優先的な対策が必要",Y249=6,"即座に対策が必要"))</f>
        <v/>
      </c>
      <c r="AA249" s="202"/>
      <c r="AB249" s="203"/>
    </row>
    <row r="250" spans="1:29" ht="26.25" customHeight="1" thickBot="1">
      <c r="A250" s="117"/>
      <c r="B250" s="118"/>
      <c r="C250" s="118"/>
      <c r="D250" s="118"/>
      <c r="E250" s="136"/>
      <c r="F250" s="7">
        <v>3</v>
      </c>
      <c r="G250" s="182"/>
      <c r="H250" s="196"/>
      <c r="I250" s="199"/>
      <c r="J250" s="199"/>
      <c r="K250" s="199"/>
      <c r="L250" s="199"/>
      <c r="M250" s="199"/>
      <c r="N250" s="199"/>
      <c r="O250" s="199"/>
      <c r="P250" s="199"/>
      <c r="Q250" s="199"/>
      <c r="R250" s="199"/>
      <c r="S250" s="199"/>
      <c r="T250" s="199"/>
      <c r="U250" s="199"/>
      <c r="V250" s="200"/>
      <c r="W250" s="46" t="str">
        <f>IF(I250="","",VLOOKUP(I250,'リスト1(PC入力用)'!$C$2:$E$169,2,FALSE))</f>
        <v/>
      </c>
      <c r="X250" s="47" t="str">
        <f>IF(I250="","",VLOOKUP(I250,'リスト1(PC入力用)'!$C$2:$E$169,3,FALSE))</f>
        <v/>
      </c>
      <c r="Y250" s="23" t="str">
        <f>IF(X250="","",W250+X250)</f>
        <v/>
      </c>
      <c r="Z250" s="201" t="str">
        <f t="shared" si="10"/>
        <v/>
      </c>
      <c r="AA250" s="202"/>
      <c r="AB250" s="203"/>
    </row>
    <row r="251" spans="1:29" ht="26.25" customHeight="1" thickTop="1">
      <c r="A251" s="137" t="s">
        <v>17</v>
      </c>
      <c r="B251" s="138"/>
      <c r="C251" s="138"/>
      <c r="D251" s="138"/>
      <c r="E251" s="139"/>
      <c r="F251" s="8" t="s">
        <v>8</v>
      </c>
      <c r="G251" s="11" t="s">
        <v>30</v>
      </c>
      <c r="H251" s="225" t="s">
        <v>23</v>
      </c>
      <c r="I251" s="226"/>
      <c r="J251" s="226"/>
      <c r="K251" s="147" t="s">
        <v>24</v>
      </c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  <c r="AA251" s="140"/>
      <c r="AB251" s="141"/>
    </row>
    <row r="252" spans="1:29" ht="26.25" customHeight="1">
      <c r="A252" s="142" t="s">
        <v>33</v>
      </c>
      <c r="B252" s="143"/>
      <c r="C252" s="143"/>
      <c r="D252" s="143"/>
      <c r="E252" s="143"/>
      <c r="F252" s="9"/>
      <c r="G252" s="34" t="str">
        <f>IF(F252="","",VLOOKUP(F252,F248:Y250,20,FALSE))</f>
        <v/>
      </c>
      <c r="H252" s="219" t="str">
        <f>IF(F252="","",VLOOKUP(F252,F248:AB250,21,FALSE))</f>
        <v/>
      </c>
      <c r="I252" s="220"/>
      <c r="J252" s="221"/>
      <c r="K252" s="194"/>
      <c r="L252" s="195"/>
      <c r="M252" s="186"/>
      <c r="N252" s="184"/>
      <c r="O252" s="184"/>
      <c r="P252" s="184"/>
      <c r="Q252" s="184"/>
      <c r="R252" s="184"/>
      <c r="S252" s="184"/>
      <c r="T252" s="187"/>
      <c r="U252" s="184"/>
      <c r="V252" s="184"/>
      <c r="W252" s="184"/>
      <c r="X252" s="184"/>
      <c r="Y252" s="184"/>
      <c r="Z252" s="184"/>
      <c r="AA252" s="184"/>
      <c r="AB252" s="185"/>
    </row>
    <row r="253" spans="1:29" ht="26.25" customHeight="1">
      <c r="A253" s="115" t="s">
        <v>31</v>
      </c>
      <c r="B253" s="116"/>
      <c r="C253" s="116"/>
      <c r="D253" s="116"/>
      <c r="E253" s="116"/>
      <c r="F253" s="9"/>
      <c r="G253" s="34" t="str">
        <f>IF(F253="","",VLOOKUP(F253,F248:Y250,20,FALSE))</f>
        <v/>
      </c>
      <c r="H253" s="219" t="str">
        <f>IF(F253="","",VLOOKUP(F253,F248:AB250,21,FALSE))</f>
        <v/>
      </c>
      <c r="I253" s="220"/>
      <c r="J253" s="221"/>
      <c r="K253" s="194"/>
      <c r="L253" s="195"/>
      <c r="M253" s="186"/>
      <c r="N253" s="184"/>
      <c r="O253" s="184"/>
      <c r="P253" s="184"/>
      <c r="Q253" s="184"/>
      <c r="R253" s="184"/>
      <c r="S253" s="184"/>
      <c r="T253" s="187"/>
      <c r="U253" s="184"/>
      <c r="V253" s="184"/>
      <c r="W253" s="184"/>
      <c r="X253" s="184"/>
      <c r="Y253" s="184"/>
      <c r="Z253" s="184"/>
      <c r="AA253" s="184"/>
      <c r="AB253" s="185"/>
    </row>
    <row r="254" spans="1:29" ht="26.25" customHeight="1" thickBot="1">
      <c r="A254" s="117"/>
      <c r="B254" s="118"/>
      <c r="C254" s="118"/>
      <c r="D254" s="118"/>
      <c r="E254" s="118"/>
      <c r="F254" s="10"/>
      <c r="G254" s="34" t="str">
        <f>IF(F254="","",VLOOKUP(F254,F248:Y250,20,FALSE))</f>
        <v/>
      </c>
      <c r="H254" s="222" t="str">
        <f>IF(F254="","",VLOOKUP(F254,F248:AB250,21,FALSE))</f>
        <v/>
      </c>
      <c r="I254" s="223"/>
      <c r="J254" s="224"/>
      <c r="K254" s="182"/>
      <c r="L254" s="196"/>
      <c r="M254" s="204"/>
      <c r="N254" s="181"/>
      <c r="O254" s="181"/>
      <c r="P254" s="181"/>
      <c r="Q254" s="181"/>
      <c r="R254" s="181"/>
      <c r="S254" s="181"/>
      <c r="T254" s="205"/>
      <c r="U254" s="184"/>
      <c r="V254" s="184"/>
      <c r="W254" s="184"/>
      <c r="X254" s="184"/>
      <c r="Y254" s="184"/>
      <c r="Z254" s="184"/>
      <c r="AA254" s="184"/>
      <c r="AB254" s="185"/>
    </row>
    <row r="255" spans="1:29" ht="26.25" customHeight="1" thickTop="1">
      <c r="A255" s="123" t="s">
        <v>13</v>
      </c>
      <c r="B255" s="124"/>
      <c r="C255" s="124"/>
      <c r="D255" s="124"/>
      <c r="E255" s="124"/>
      <c r="F255" s="229"/>
      <c r="G255" s="230"/>
      <c r="H255" s="230"/>
      <c r="I255" s="230"/>
      <c r="J255" s="230"/>
      <c r="K255" s="230"/>
      <c r="L255" s="230"/>
      <c r="M255" s="230"/>
      <c r="N255" s="230"/>
      <c r="O255" s="230"/>
      <c r="P255" s="230"/>
      <c r="Q255" s="230"/>
      <c r="R255" s="230"/>
      <c r="S255" s="230"/>
      <c r="T255" s="230"/>
      <c r="U255" s="230"/>
      <c r="V255" s="230"/>
      <c r="W255" s="230"/>
      <c r="X255" s="230"/>
      <c r="Y255" s="131" t="s">
        <v>35</v>
      </c>
      <c r="Z255" s="131"/>
      <c r="AA255" s="131"/>
      <c r="AB255" s="132"/>
    </row>
    <row r="256" spans="1:29" ht="26.25" customHeight="1" thickBot="1">
      <c r="A256" s="125"/>
      <c r="B256" s="126"/>
      <c r="C256" s="126"/>
      <c r="D256" s="126"/>
      <c r="E256" s="126"/>
      <c r="F256" s="231"/>
      <c r="G256" s="232"/>
      <c r="H256" s="232"/>
      <c r="I256" s="232"/>
      <c r="J256" s="232"/>
      <c r="K256" s="232"/>
      <c r="L256" s="232"/>
      <c r="M256" s="232"/>
      <c r="N256" s="232"/>
      <c r="O256" s="232"/>
      <c r="P256" s="232"/>
      <c r="Q256" s="232"/>
      <c r="R256" s="232"/>
      <c r="S256" s="232"/>
      <c r="T256" s="232"/>
      <c r="U256" s="232"/>
      <c r="V256" s="232"/>
      <c r="W256" s="232"/>
      <c r="X256" s="232"/>
      <c r="Y256" s="133"/>
      <c r="Z256" s="133"/>
      <c r="AA256" s="133"/>
      <c r="AB256" s="134"/>
    </row>
    <row r="257" spans="1:29" ht="26.25" customHeight="1" thickTop="1">
      <c r="A257" s="101" t="s">
        <v>11</v>
      </c>
      <c r="B257" s="208" t="str">
        <f>IF(B233="","",B233)</f>
        <v/>
      </c>
      <c r="C257" s="209"/>
      <c r="D257" s="209"/>
      <c r="E257" s="210"/>
      <c r="F257" s="112" t="s">
        <v>12</v>
      </c>
      <c r="G257" s="14" t="s">
        <v>14</v>
      </c>
      <c r="H257" s="15">
        <v>2</v>
      </c>
      <c r="I257" s="13">
        <v>3</v>
      </c>
      <c r="J257" s="15">
        <v>4</v>
      </c>
      <c r="K257" s="15">
        <v>5</v>
      </c>
      <c r="L257" s="16">
        <v>6</v>
      </c>
      <c r="M257" s="16">
        <v>7</v>
      </c>
      <c r="N257" s="16">
        <v>8</v>
      </c>
      <c r="O257" s="16">
        <v>9</v>
      </c>
      <c r="P257" s="16">
        <v>10</v>
      </c>
      <c r="Q257" s="15">
        <v>11</v>
      </c>
      <c r="R257" s="16">
        <v>12</v>
      </c>
      <c r="S257" s="16">
        <v>13</v>
      </c>
      <c r="T257" s="16">
        <v>14</v>
      </c>
      <c r="U257" s="16">
        <v>15</v>
      </c>
      <c r="V257" s="16">
        <v>16</v>
      </c>
      <c r="W257" s="16">
        <v>17</v>
      </c>
      <c r="X257" s="16">
        <v>18</v>
      </c>
      <c r="Y257" s="16">
        <v>19</v>
      </c>
      <c r="Z257" s="18">
        <v>20</v>
      </c>
      <c r="AA257" s="86"/>
      <c r="AB257" s="87"/>
    </row>
    <row r="258" spans="1:29" ht="26.25" customHeight="1">
      <c r="A258" s="101"/>
      <c r="B258" s="211"/>
      <c r="C258" s="212"/>
      <c r="D258" s="212"/>
      <c r="E258" s="213"/>
      <c r="F258" s="113"/>
      <c r="G258" s="217"/>
      <c r="H258" s="217"/>
      <c r="I258" s="217"/>
      <c r="J258" s="217"/>
      <c r="K258" s="217"/>
      <c r="L258" s="217"/>
      <c r="M258" s="217"/>
      <c r="N258" s="217"/>
      <c r="O258" s="217"/>
      <c r="P258" s="217"/>
      <c r="Q258" s="217"/>
      <c r="R258" s="217"/>
      <c r="S258" s="217"/>
      <c r="T258" s="217"/>
      <c r="U258" s="217"/>
      <c r="V258" s="217"/>
      <c r="W258" s="217"/>
      <c r="X258" s="217"/>
      <c r="Y258" s="217"/>
      <c r="Z258" s="217"/>
      <c r="AA258" s="88"/>
      <c r="AB258" s="89"/>
    </row>
    <row r="259" spans="1:29" ht="26.25" customHeight="1">
      <c r="A259" s="101"/>
      <c r="B259" s="211"/>
      <c r="C259" s="212"/>
      <c r="D259" s="212"/>
      <c r="E259" s="213"/>
      <c r="F259" s="113"/>
      <c r="G259" s="217"/>
      <c r="H259" s="217"/>
      <c r="I259" s="217"/>
      <c r="J259" s="217"/>
      <c r="K259" s="217"/>
      <c r="L259" s="217"/>
      <c r="M259" s="217"/>
      <c r="N259" s="217"/>
      <c r="O259" s="217"/>
      <c r="P259" s="217"/>
      <c r="Q259" s="217"/>
      <c r="R259" s="217"/>
      <c r="S259" s="217"/>
      <c r="T259" s="217"/>
      <c r="U259" s="217"/>
      <c r="V259" s="217"/>
      <c r="W259" s="217"/>
      <c r="X259" s="217"/>
      <c r="Y259" s="217"/>
      <c r="Z259" s="217"/>
      <c r="AA259" s="88"/>
      <c r="AB259" s="89"/>
    </row>
    <row r="260" spans="1:29" ht="26.25" customHeight="1">
      <c r="A260" s="102"/>
      <c r="B260" s="214"/>
      <c r="C260" s="215"/>
      <c r="D260" s="215"/>
      <c r="E260" s="216"/>
      <c r="F260" s="114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90"/>
      <c r="AB260" s="91"/>
    </row>
    <row r="261" spans="1:29" ht="26.25" customHeight="1">
      <c r="A261" s="28"/>
      <c r="B261" s="29"/>
      <c r="C261" s="29"/>
      <c r="D261" s="29"/>
      <c r="E261" s="29"/>
      <c r="F261" s="28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27"/>
      <c r="Z261" s="27"/>
      <c r="AA261" s="26"/>
      <c r="AB261" s="26"/>
    </row>
    <row r="262" spans="1:29" ht="26.25" customHeight="1">
      <c r="A262" s="92" t="s">
        <v>9</v>
      </c>
      <c r="B262" s="93"/>
      <c r="C262" s="64" t="s">
        <v>21</v>
      </c>
      <c r="D262" s="64"/>
      <c r="E262" s="64"/>
      <c r="F262" s="64"/>
      <c r="G262" s="98"/>
      <c r="H262" s="61" t="s">
        <v>15</v>
      </c>
      <c r="I262" s="61"/>
      <c r="J262" s="64" t="s">
        <v>20</v>
      </c>
      <c r="K262" s="64"/>
      <c r="L262" s="64"/>
      <c r="M262" s="64"/>
      <c r="N262" s="64"/>
      <c r="O262" s="98"/>
      <c r="P262" s="61" t="s">
        <v>29</v>
      </c>
      <c r="Q262" s="61"/>
      <c r="R262" s="61"/>
      <c r="S262" s="61"/>
      <c r="T262" s="64" t="s">
        <v>26</v>
      </c>
      <c r="U262" s="64"/>
      <c r="V262" s="64"/>
      <c r="W262" s="67" t="s">
        <v>23</v>
      </c>
      <c r="X262" s="68"/>
      <c r="Y262" s="73" t="s">
        <v>34</v>
      </c>
      <c r="Z262" s="73"/>
      <c r="AA262" s="73"/>
      <c r="AB262" s="74"/>
    </row>
    <row r="263" spans="1:29" ht="26.25" customHeight="1">
      <c r="A263" s="94"/>
      <c r="B263" s="95"/>
      <c r="C263" s="65"/>
      <c r="D263" s="65"/>
      <c r="E263" s="65"/>
      <c r="F263" s="65"/>
      <c r="G263" s="99"/>
      <c r="H263" s="62"/>
      <c r="I263" s="62"/>
      <c r="J263" s="65"/>
      <c r="K263" s="65"/>
      <c r="L263" s="65"/>
      <c r="M263" s="65"/>
      <c r="N263" s="65"/>
      <c r="O263" s="99"/>
      <c r="P263" s="62"/>
      <c r="Q263" s="62"/>
      <c r="R263" s="62"/>
      <c r="S263" s="62"/>
      <c r="T263" s="65"/>
      <c r="U263" s="65"/>
      <c r="V263" s="65"/>
      <c r="W263" s="69"/>
      <c r="X263" s="70"/>
      <c r="Y263" s="75"/>
      <c r="Z263" s="75"/>
      <c r="AA263" s="75"/>
      <c r="AB263" s="76"/>
    </row>
    <row r="264" spans="1:29" ht="26.25" customHeight="1">
      <c r="A264" s="96"/>
      <c r="B264" s="97"/>
      <c r="C264" s="66"/>
      <c r="D264" s="66"/>
      <c r="E264" s="66"/>
      <c r="F264" s="66"/>
      <c r="G264" s="100"/>
      <c r="H264" s="63"/>
      <c r="I264" s="63"/>
      <c r="J264" s="66"/>
      <c r="K264" s="66"/>
      <c r="L264" s="66"/>
      <c r="M264" s="66"/>
      <c r="N264" s="66"/>
      <c r="O264" s="100"/>
      <c r="P264" s="63"/>
      <c r="Q264" s="63"/>
      <c r="R264" s="63"/>
      <c r="S264" s="63"/>
      <c r="T264" s="66"/>
      <c r="U264" s="66"/>
      <c r="V264" s="66"/>
      <c r="W264" s="71"/>
      <c r="X264" s="72"/>
      <c r="Y264" s="77"/>
      <c r="Z264" s="77"/>
      <c r="AA264" s="77"/>
      <c r="AB264" s="78"/>
    </row>
    <row r="265" spans="1:29" ht="26.25" customHeight="1">
      <c r="A265" s="165" t="s">
        <v>22</v>
      </c>
      <c r="B265" s="165"/>
      <c r="C265" s="165"/>
      <c r="D265" s="165"/>
      <c r="E265" s="165"/>
      <c r="F265" s="165"/>
      <c r="G265" s="165"/>
      <c r="H265" s="165"/>
      <c r="I265" s="165"/>
      <c r="J265" s="165"/>
      <c r="K265" s="165"/>
      <c r="L265" s="165"/>
      <c r="M265" s="1"/>
      <c r="N265" s="1"/>
      <c r="O265" s="1"/>
      <c r="P265" s="2"/>
      <c r="T265" s="227" t="str">
        <f>IF(T241="","",T241+1)</f>
        <v/>
      </c>
      <c r="U265" s="227"/>
      <c r="V265" s="227"/>
      <c r="W265" s="227"/>
      <c r="X265" s="227"/>
      <c r="Y265" s="227"/>
      <c r="Z265" s="227"/>
      <c r="AA265" s="207" t="str">
        <f>IF(T265="","",T265)</f>
        <v/>
      </c>
      <c r="AB265" s="207"/>
      <c r="AC265" s="21"/>
    </row>
    <row r="266" spans="1:29" ht="26.25" customHeight="1">
      <c r="A266" s="166"/>
      <c r="B266" s="166"/>
      <c r="C266" s="166"/>
      <c r="D266" s="166"/>
      <c r="E266" s="166"/>
      <c r="F266" s="167"/>
      <c r="G266" s="167"/>
      <c r="H266" s="167"/>
      <c r="I266" s="167"/>
      <c r="J266" s="167"/>
      <c r="K266" s="167"/>
      <c r="L266" s="167"/>
      <c r="M266" s="168" t="s">
        <v>5</v>
      </c>
      <c r="N266" s="168"/>
      <c r="O266" s="228" t="str">
        <f>IF(O242="","",O242)</f>
        <v/>
      </c>
      <c r="P266" s="228"/>
      <c r="Q266" s="228"/>
      <c r="R266" s="228"/>
      <c r="S266" s="228"/>
      <c r="T266" s="228"/>
      <c r="U266" s="228"/>
      <c r="V266" s="228"/>
      <c r="W266" s="228"/>
      <c r="X266" s="228"/>
      <c r="Y266" s="228"/>
      <c r="Z266" s="228"/>
      <c r="AA266" s="228"/>
      <c r="AB266" s="228"/>
    </row>
    <row r="267" spans="1:29" ht="26.25" customHeight="1">
      <c r="A267" s="170" t="s">
        <v>6</v>
      </c>
      <c r="B267" s="171"/>
      <c r="C267" s="171"/>
      <c r="D267" s="171"/>
      <c r="E267" s="172"/>
      <c r="F267" s="176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8"/>
      <c r="S267" s="177"/>
      <c r="T267" s="177"/>
      <c r="U267" s="177"/>
      <c r="V267" s="177"/>
      <c r="W267" s="177"/>
      <c r="X267" s="177"/>
      <c r="Y267" s="177"/>
      <c r="Z267" s="177"/>
      <c r="AA267" s="177"/>
      <c r="AB267" s="179"/>
    </row>
    <row r="268" spans="1:29" ht="26.25" customHeight="1" thickBot="1">
      <c r="A268" s="173"/>
      <c r="B268" s="174"/>
      <c r="C268" s="174"/>
      <c r="D268" s="174"/>
      <c r="E268" s="175"/>
      <c r="F268" s="180"/>
      <c r="G268" s="181"/>
      <c r="H268" s="181"/>
      <c r="I268" s="181"/>
      <c r="J268" s="181"/>
      <c r="K268" s="181"/>
      <c r="L268" s="181"/>
      <c r="M268" s="181"/>
      <c r="N268" s="181"/>
      <c r="O268" s="181"/>
      <c r="P268" s="181"/>
      <c r="Q268" s="181"/>
      <c r="R268" s="182"/>
      <c r="S268" s="181"/>
      <c r="T268" s="181"/>
      <c r="U268" s="181"/>
      <c r="V268" s="181"/>
      <c r="W268" s="181"/>
      <c r="X268" s="181"/>
      <c r="Y268" s="181"/>
      <c r="Z268" s="181"/>
      <c r="AA268" s="181"/>
      <c r="AB268" s="183"/>
    </row>
    <row r="269" spans="1:29" ht="26.25" customHeight="1" thickTop="1">
      <c r="A269" s="154" t="s">
        <v>7</v>
      </c>
      <c r="B269" s="155"/>
      <c r="C269" s="155"/>
      <c r="D269" s="155"/>
      <c r="E269" s="155"/>
      <c r="F269" s="155"/>
      <c r="G269" s="155"/>
      <c r="H269" s="155"/>
      <c r="I269" s="155"/>
      <c r="J269" s="155"/>
      <c r="K269" s="155"/>
      <c r="L269" s="156"/>
      <c r="M269" s="12">
        <v>1</v>
      </c>
      <c r="N269" s="188"/>
      <c r="O269" s="188"/>
      <c r="P269" s="188"/>
      <c r="Q269" s="188"/>
      <c r="R269" s="188"/>
      <c r="S269" s="188"/>
      <c r="T269" s="189"/>
      <c r="U269" s="17">
        <v>3</v>
      </c>
      <c r="V269" s="192"/>
      <c r="W269" s="192"/>
      <c r="X269" s="192"/>
      <c r="Y269" s="192"/>
      <c r="Z269" s="192"/>
      <c r="AA269" s="192"/>
      <c r="AB269" s="193"/>
    </row>
    <row r="270" spans="1:29" ht="26.25" customHeight="1" thickBot="1">
      <c r="A270" s="160" t="s">
        <v>18</v>
      </c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2"/>
      <c r="M270" s="3">
        <v>2</v>
      </c>
      <c r="N270" s="190"/>
      <c r="O270" s="190"/>
      <c r="P270" s="190"/>
      <c r="Q270" s="190"/>
      <c r="R270" s="190"/>
      <c r="S270" s="190"/>
      <c r="T270" s="191"/>
      <c r="U270" s="3">
        <v>4</v>
      </c>
      <c r="V270" s="181"/>
      <c r="W270" s="181"/>
      <c r="X270" s="181"/>
      <c r="Y270" s="181"/>
      <c r="Z270" s="181"/>
      <c r="AA270" s="181"/>
      <c r="AB270" s="183"/>
    </row>
    <row r="271" spans="1:29" ht="26.25" customHeight="1" thickTop="1">
      <c r="A271" s="137" t="s">
        <v>16</v>
      </c>
      <c r="B271" s="138"/>
      <c r="C271" s="138"/>
      <c r="D271" s="138"/>
      <c r="E271" s="139"/>
      <c r="F271" s="5" t="s">
        <v>8</v>
      </c>
      <c r="G271" s="147" t="s">
        <v>141</v>
      </c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1"/>
      <c r="W271" s="148" t="s">
        <v>28</v>
      </c>
      <c r="X271" s="149"/>
      <c r="Y271" s="150"/>
      <c r="Z271" s="151" t="s">
        <v>25</v>
      </c>
      <c r="AA271" s="151"/>
      <c r="AB271" s="152"/>
    </row>
    <row r="272" spans="1:29" ht="26.25" customHeight="1">
      <c r="A272" s="142" t="s">
        <v>10</v>
      </c>
      <c r="B272" s="143"/>
      <c r="C272" s="143"/>
      <c r="D272" s="143"/>
      <c r="E272" s="153"/>
      <c r="F272" s="6">
        <v>1</v>
      </c>
      <c r="G272" s="194"/>
      <c r="H272" s="195"/>
      <c r="I272" s="197"/>
      <c r="J272" s="197"/>
      <c r="K272" s="197"/>
      <c r="L272" s="197"/>
      <c r="M272" s="197"/>
      <c r="N272" s="197"/>
      <c r="O272" s="197"/>
      <c r="P272" s="197"/>
      <c r="Q272" s="197"/>
      <c r="R272" s="197"/>
      <c r="S272" s="197"/>
      <c r="T272" s="197"/>
      <c r="U272" s="197"/>
      <c r="V272" s="198"/>
      <c r="W272" s="46" t="str">
        <f>IF(I272="","",VLOOKUP(I272,'リスト1(PC入力用)'!$C$2:$E$169,2,FALSE))</f>
        <v/>
      </c>
      <c r="X272" s="47" t="str">
        <f>IF(I272="","",VLOOKUP(I272,'リスト1(PC入力用)'!$C$2:$E$169,3,FALSE))</f>
        <v/>
      </c>
      <c r="Y272" s="22" t="str">
        <f>IF(X272="","",W272+X272)</f>
        <v/>
      </c>
      <c r="Z272" s="201" t="str">
        <f>IF(Y272="","",_xlfn.IFS(Y272=2,"対策の必要なし",Y272=3,"現時点では必要なし",Y272=4,"何らかの対策が必要",Y272=5,"優先的な対策が必要",Y272=6,"即座に対策が必要"))</f>
        <v/>
      </c>
      <c r="AA272" s="202"/>
      <c r="AB272" s="203"/>
    </row>
    <row r="273" spans="1:28" ht="26.25" customHeight="1">
      <c r="A273" s="115" t="s">
        <v>19</v>
      </c>
      <c r="B273" s="116"/>
      <c r="C273" s="116"/>
      <c r="D273" s="116"/>
      <c r="E273" s="135"/>
      <c r="F273" s="6">
        <v>2</v>
      </c>
      <c r="G273" s="194"/>
      <c r="H273" s="195"/>
      <c r="I273" s="197"/>
      <c r="J273" s="197"/>
      <c r="K273" s="197"/>
      <c r="L273" s="197"/>
      <c r="M273" s="197"/>
      <c r="N273" s="197"/>
      <c r="O273" s="197"/>
      <c r="P273" s="197"/>
      <c r="Q273" s="197"/>
      <c r="R273" s="197"/>
      <c r="S273" s="197"/>
      <c r="T273" s="197"/>
      <c r="U273" s="197"/>
      <c r="V273" s="198"/>
      <c r="W273" s="46" t="str">
        <f>IF(I273="","",VLOOKUP(I273,'リスト1(PC入力用)'!$C$2:$E$169,2,FALSE))</f>
        <v/>
      </c>
      <c r="X273" s="47" t="str">
        <f>IF(I273="","",VLOOKUP(I273,'リスト1(PC入力用)'!$C$2:$E$169,3,FALSE))</f>
        <v/>
      </c>
      <c r="Y273" s="22" t="str">
        <f>IF(X273="","",W273+X273)</f>
        <v/>
      </c>
      <c r="Z273" s="201" t="str">
        <f t="shared" ref="Z273:Z274" si="11">IF(Y273="","",_xlfn.IFS(Y273=2,"対策の必要なし",Y273=3,"現時点では必要なし",Y273=4,"何らかの対策が必要",Y273=5,"優先的な対策が必要",Y273=6,"即座に対策が必要"))</f>
        <v/>
      </c>
      <c r="AA273" s="202"/>
      <c r="AB273" s="203"/>
    </row>
    <row r="274" spans="1:28" ht="26.25" customHeight="1" thickBot="1">
      <c r="A274" s="117"/>
      <c r="B274" s="118"/>
      <c r="C274" s="118"/>
      <c r="D274" s="118"/>
      <c r="E274" s="136"/>
      <c r="F274" s="7">
        <v>3</v>
      </c>
      <c r="G274" s="182"/>
      <c r="H274" s="196"/>
      <c r="I274" s="199"/>
      <c r="J274" s="199"/>
      <c r="K274" s="199"/>
      <c r="L274" s="199"/>
      <c r="M274" s="199"/>
      <c r="N274" s="199"/>
      <c r="O274" s="199"/>
      <c r="P274" s="199"/>
      <c r="Q274" s="199"/>
      <c r="R274" s="199"/>
      <c r="S274" s="199"/>
      <c r="T274" s="199"/>
      <c r="U274" s="199"/>
      <c r="V274" s="200"/>
      <c r="W274" s="46" t="str">
        <f>IF(I274="","",VLOOKUP(I274,'リスト1(PC入力用)'!$C$2:$E$169,2,FALSE))</f>
        <v/>
      </c>
      <c r="X274" s="47" t="str">
        <f>IF(I274="","",VLOOKUP(I274,'リスト1(PC入力用)'!$C$2:$E$169,3,FALSE))</f>
        <v/>
      </c>
      <c r="Y274" s="23" t="str">
        <f>IF(X274="","",W274+X274)</f>
        <v/>
      </c>
      <c r="Z274" s="201" t="str">
        <f t="shared" si="11"/>
        <v/>
      </c>
      <c r="AA274" s="202"/>
      <c r="AB274" s="203"/>
    </row>
    <row r="275" spans="1:28" ht="26.25" customHeight="1" thickTop="1">
      <c r="A275" s="137" t="s">
        <v>17</v>
      </c>
      <c r="B275" s="138"/>
      <c r="C275" s="138"/>
      <c r="D275" s="138"/>
      <c r="E275" s="139"/>
      <c r="F275" s="8" t="s">
        <v>8</v>
      </c>
      <c r="G275" s="11" t="s">
        <v>30</v>
      </c>
      <c r="H275" s="225" t="s">
        <v>23</v>
      </c>
      <c r="I275" s="226"/>
      <c r="J275" s="226"/>
      <c r="K275" s="147" t="s">
        <v>24</v>
      </c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  <c r="AA275" s="140"/>
      <c r="AB275" s="141"/>
    </row>
    <row r="276" spans="1:28" ht="26.25" customHeight="1">
      <c r="A276" s="142" t="s">
        <v>33</v>
      </c>
      <c r="B276" s="143"/>
      <c r="C276" s="143"/>
      <c r="D276" s="143"/>
      <c r="E276" s="143"/>
      <c r="F276" s="9"/>
      <c r="G276" s="34" t="str">
        <f>IF(F276="","",VLOOKUP(F276,F272:Y274,20,FALSE))</f>
        <v/>
      </c>
      <c r="H276" s="219" t="str">
        <f>IF(F276="","",VLOOKUP(F276,F272:AB274,21,FALSE))</f>
        <v/>
      </c>
      <c r="I276" s="220"/>
      <c r="J276" s="221"/>
      <c r="K276" s="194"/>
      <c r="L276" s="195"/>
      <c r="M276" s="186"/>
      <c r="N276" s="184"/>
      <c r="O276" s="184"/>
      <c r="P276" s="184"/>
      <c r="Q276" s="184"/>
      <c r="R276" s="184"/>
      <c r="S276" s="184"/>
      <c r="T276" s="187"/>
      <c r="U276" s="184"/>
      <c r="V276" s="184"/>
      <c r="W276" s="184"/>
      <c r="X276" s="184"/>
      <c r="Y276" s="184"/>
      <c r="Z276" s="184"/>
      <c r="AA276" s="184"/>
      <c r="AB276" s="185"/>
    </row>
    <row r="277" spans="1:28" ht="26.25" customHeight="1">
      <c r="A277" s="115" t="s">
        <v>31</v>
      </c>
      <c r="B277" s="116"/>
      <c r="C277" s="116"/>
      <c r="D277" s="116"/>
      <c r="E277" s="116"/>
      <c r="F277" s="9"/>
      <c r="G277" s="34" t="str">
        <f>IF(F277="","",VLOOKUP(F277,F272:Y274,20,FALSE))</f>
        <v/>
      </c>
      <c r="H277" s="219" t="str">
        <f>IF(F277="","",VLOOKUP(F277,F272:AB274,21,FALSE))</f>
        <v/>
      </c>
      <c r="I277" s="220"/>
      <c r="J277" s="221"/>
      <c r="K277" s="194"/>
      <c r="L277" s="195"/>
      <c r="M277" s="186"/>
      <c r="N277" s="184"/>
      <c r="O277" s="184"/>
      <c r="P277" s="184"/>
      <c r="Q277" s="184"/>
      <c r="R277" s="184"/>
      <c r="S277" s="184"/>
      <c r="T277" s="187"/>
      <c r="U277" s="184"/>
      <c r="V277" s="184"/>
      <c r="W277" s="184"/>
      <c r="X277" s="184"/>
      <c r="Y277" s="184"/>
      <c r="Z277" s="184"/>
      <c r="AA277" s="184"/>
      <c r="AB277" s="185"/>
    </row>
    <row r="278" spans="1:28" ht="26.25" customHeight="1" thickBot="1">
      <c r="A278" s="117"/>
      <c r="B278" s="118"/>
      <c r="C278" s="118"/>
      <c r="D278" s="118"/>
      <c r="E278" s="118"/>
      <c r="F278" s="10"/>
      <c r="G278" s="34" t="str">
        <f>IF(F278="","",VLOOKUP(F278,F272:Y274,20,FALSE))</f>
        <v/>
      </c>
      <c r="H278" s="222" t="str">
        <f>IF(F278="","",VLOOKUP(F278,F272:AB274,21,FALSE))</f>
        <v/>
      </c>
      <c r="I278" s="223"/>
      <c r="J278" s="224"/>
      <c r="K278" s="182"/>
      <c r="L278" s="196"/>
      <c r="M278" s="204"/>
      <c r="N278" s="181"/>
      <c r="O278" s="181"/>
      <c r="P278" s="181"/>
      <c r="Q278" s="181"/>
      <c r="R278" s="181"/>
      <c r="S278" s="181"/>
      <c r="T278" s="205"/>
      <c r="U278" s="184"/>
      <c r="V278" s="184"/>
      <c r="W278" s="184"/>
      <c r="X278" s="184"/>
      <c r="Y278" s="184"/>
      <c r="Z278" s="184"/>
      <c r="AA278" s="184"/>
      <c r="AB278" s="185"/>
    </row>
    <row r="279" spans="1:28" ht="26.25" customHeight="1" thickTop="1">
      <c r="A279" s="123" t="s">
        <v>13</v>
      </c>
      <c r="B279" s="124"/>
      <c r="C279" s="124"/>
      <c r="D279" s="124"/>
      <c r="E279" s="124"/>
      <c r="F279" s="229"/>
      <c r="G279" s="230"/>
      <c r="H279" s="230"/>
      <c r="I279" s="230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0"/>
      <c r="U279" s="230"/>
      <c r="V279" s="230"/>
      <c r="W279" s="230"/>
      <c r="X279" s="230"/>
      <c r="Y279" s="131" t="s">
        <v>35</v>
      </c>
      <c r="Z279" s="131"/>
      <c r="AA279" s="131"/>
      <c r="AB279" s="132"/>
    </row>
    <row r="280" spans="1:28" ht="26.25" customHeight="1" thickBot="1">
      <c r="A280" s="125"/>
      <c r="B280" s="126"/>
      <c r="C280" s="126"/>
      <c r="D280" s="126"/>
      <c r="E280" s="126"/>
      <c r="F280" s="231"/>
      <c r="G280" s="232"/>
      <c r="H280" s="232"/>
      <c r="I280" s="232"/>
      <c r="J280" s="232"/>
      <c r="K280" s="232"/>
      <c r="L280" s="232"/>
      <c r="M280" s="232"/>
      <c r="N280" s="232"/>
      <c r="O280" s="232"/>
      <c r="P280" s="232"/>
      <c r="Q280" s="232"/>
      <c r="R280" s="232"/>
      <c r="S280" s="232"/>
      <c r="T280" s="232"/>
      <c r="U280" s="232"/>
      <c r="V280" s="232"/>
      <c r="W280" s="232"/>
      <c r="X280" s="232"/>
      <c r="Y280" s="133"/>
      <c r="Z280" s="133"/>
      <c r="AA280" s="133"/>
      <c r="AB280" s="134"/>
    </row>
    <row r="281" spans="1:28" ht="26.25" customHeight="1" thickTop="1">
      <c r="A281" s="101" t="s">
        <v>11</v>
      </c>
      <c r="B281" s="208" t="str">
        <f>IF(B257="","",B257)</f>
        <v/>
      </c>
      <c r="C281" s="209"/>
      <c r="D281" s="209"/>
      <c r="E281" s="210"/>
      <c r="F281" s="112" t="s">
        <v>12</v>
      </c>
      <c r="G281" s="14" t="s">
        <v>14</v>
      </c>
      <c r="H281" s="15">
        <v>2</v>
      </c>
      <c r="I281" s="13">
        <v>3</v>
      </c>
      <c r="J281" s="15">
        <v>4</v>
      </c>
      <c r="K281" s="15">
        <v>5</v>
      </c>
      <c r="L281" s="16">
        <v>6</v>
      </c>
      <c r="M281" s="16">
        <v>7</v>
      </c>
      <c r="N281" s="16">
        <v>8</v>
      </c>
      <c r="O281" s="16">
        <v>9</v>
      </c>
      <c r="P281" s="16">
        <v>10</v>
      </c>
      <c r="Q281" s="15">
        <v>11</v>
      </c>
      <c r="R281" s="16">
        <v>12</v>
      </c>
      <c r="S281" s="16">
        <v>13</v>
      </c>
      <c r="T281" s="16">
        <v>14</v>
      </c>
      <c r="U281" s="16">
        <v>15</v>
      </c>
      <c r="V281" s="16">
        <v>16</v>
      </c>
      <c r="W281" s="16">
        <v>17</v>
      </c>
      <c r="X281" s="16">
        <v>18</v>
      </c>
      <c r="Y281" s="16">
        <v>19</v>
      </c>
      <c r="Z281" s="18">
        <v>20</v>
      </c>
      <c r="AA281" s="86"/>
      <c r="AB281" s="87"/>
    </row>
    <row r="282" spans="1:28" ht="26.25" customHeight="1">
      <c r="A282" s="101"/>
      <c r="B282" s="211"/>
      <c r="C282" s="212"/>
      <c r="D282" s="212"/>
      <c r="E282" s="213"/>
      <c r="F282" s="113"/>
      <c r="G282" s="217"/>
      <c r="H282" s="217"/>
      <c r="I282" s="217"/>
      <c r="J282" s="217"/>
      <c r="K282" s="217"/>
      <c r="L282" s="217"/>
      <c r="M282" s="217"/>
      <c r="N282" s="217"/>
      <c r="O282" s="217"/>
      <c r="P282" s="217"/>
      <c r="Q282" s="217"/>
      <c r="R282" s="217"/>
      <c r="S282" s="217"/>
      <c r="T282" s="217"/>
      <c r="U282" s="217"/>
      <c r="V282" s="217"/>
      <c r="W282" s="217"/>
      <c r="X282" s="217"/>
      <c r="Y282" s="217"/>
      <c r="Z282" s="217"/>
      <c r="AA282" s="88"/>
      <c r="AB282" s="89"/>
    </row>
    <row r="283" spans="1:28" ht="26.25" customHeight="1">
      <c r="A283" s="101"/>
      <c r="B283" s="211"/>
      <c r="C283" s="212"/>
      <c r="D283" s="212"/>
      <c r="E283" s="213"/>
      <c r="F283" s="113"/>
      <c r="G283" s="217"/>
      <c r="H283" s="217"/>
      <c r="I283" s="217"/>
      <c r="J283" s="217"/>
      <c r="K283" s="217"/>
      <c r="L283" s="217"/>
      <c r="M283" s="217"/>
      <c r="N283" s="217"/>
      <c r="O283" s="217"/>
      <c r="P283" s="217"/>
      <c r="Q283" s="217"/>
      <c r="R283" s="217"/>
      <c r="S283" s="217"/>
      <c r="T283" s="217"/>
      <c r="U283" s="217"/>
      <c r="V283" s="217"/>
      <c r="W283" s="217"/>
      <c r="X283" s="217"/>
      <c r="Y283" s="217"/>
      <c r="Z283" s="217"/>
      <c r="AA283" s="88"/>
      <c r="AB283" s="89"/>
    </row>
    <row r="284" spans="1:28" ht="26.25" customHeight="1">
      <c r="A284" s="102"/>
      <c r="B284" s="214"/>
      <c r="C284" s="215"/>
      <c r="D284" s="215"/>
      <c r="E284" s="216"/>
      <c r="F284" s="114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90"/>
      <c r="AB284" s="91"/>
    </row>
    <row r="285" spans="1:28" ht="26.25" customHeight="1">
      <c r="A285" s="28"/>
      <c r="B285" s="29"/>
      <c r="C285" s="29"/>
      <c r="D285" s="29"/>
      <c r="E285" s="29"/>
      <c r="F285" s="28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27"/>
      <c r="Z285" s="27"/>
      <c r="AA285" s="26"/>
      <c r="AB285" s="26"/>
    </row>
    <row r="286" spans="1:28" ht="26.25" customHeight="1">
      <c r="A286" s="92" t="s">
        <v>9</v>
      </c>
      <c r="B286" s="93"/>
      <c r="C286" s="64" t="s">
        <v>21</v>
      </c>
      <c r="D286" s="64"/>
      <c r="E286" s="64"/>
      <c r="F286" s="64"/>
      <c r="G286" s="98"/>
      <c r="H286" s="61" t="s">
        <v>15</v>
      </c>
      <c r="I286" s="61"/>
      <c r="J286" s="64" t="s">
        <v>20</v>
      </c>
      <c r="K286" s="64"/>
      <c r="L286" s="64"/>
      <c r="M286" s="64"/>
      <c r="N286" s="64"/>
      <c r="O286" s="98"/>
      <c r="P286" s="61" t="s">
        <v>29</v>
      </c>
      <c r="Q286" s="61"/>
      <c r="R286" s="61"/>
      <c r="S286" s="61"/>
      <c r="T286" s="64" t="s">
        <v>26</v>
      </c>
      <c r="U286" s="64"/>
      <c r="V286" s="64"/>
      <c r="W286" s="67" t="s">
        <v>23</v>
      </c>
      <c r="X286" s="68"/>
      <c r="Y286" s="73" t="s">
        <v>34</v>
      </c>
      <c r="Z286" s="73"/>
      <c r="AA286" s="73"/>
      <c r="AB286" s="74"/>
    </row>
    <row r="287" spans="1:28" ht="26.25" customHeight="1">
      <c r="A287" s="94"/>
      <c r="B287" s="95"/>
      <c r="C287" s="65"/>
      <c r="D287" s="65"/>
      <c r="E287" s="65"/>
      <c r="F287" s="65"/>
      <c r="G287" s="99"/>
      <c r="H287" s="62"/>
      <c r="I287" s="62"/>
      <c r="J287" s="65"/>
      <c r="K287" s="65"/>
      <c r="L287" s="65"/>
      <c r="M287" s="65"/>
      <c r="N287" s="65"/>
      <c r="O287" s="99"/>
      <c r="P287" s="62"/>
      <c r="Q287" s="62"/>
      <c r="R287" s="62"/>
      <c r="S287" s="62"/>
      <c r="T287" s="65"/>
      <c r="U287" s="65"/>
      <c r="V287" s="65"/>
      <c r="W287" s="69"/>
      <c r="X287" s="70"/>
      <c r="Y287" s="75"/>
      <c r="Z287" s="75"/>
      <c r="AA287" s="75"/>
      <c r="AB287" s="76"/>
    </row>
    <row r="288" spans="1:28" ht="26.25" customHeight="1">
      <c r="A288" s="96"/>
      <c r="B288" s="97"/>
      <c r="C288" s="66"/>
      <c r="D288" s="66"/>
      <c r="E288" s="66"/>
      <c r="F288" s="66"/>
      <c r="G288" s="100"/>
      <c r="H288" s="63"/>
      <c r="I288" s="63"/>
      <c r="J288" s="66"/>
      <c r="K288" s="66"/>
      <c r="L288" s="66"/>
      <c r="M288" s="66"/>
      <c r="N288" s="66"/>
      <c r="O288" s="100"/>
      <c r="P288" s="63"/>
      <c r="Q288" s="63"/>
      <c r="R288" s="63"/>
      <c r="S288" s="63"/>
      <c r="T288" s="66"/>
      <c r="U288" s="66"/>
      <c r="V288" s="66"/>
      <c r="W288" s="71"/>
      <c r="X288" s="72"/>
      <c r="Y288" s="77"/>
      <c r="Z288" s="77"/>
      <c r="AA288" s="77"/>
      <c r="AB288" s="78"/>
    </row>
    <row r="289" spans="1:29" ht="26.25" customHeight="1">
      <c r="A289" s="165" t="s">
        <v>22</v>
      </c>
      <c r="B289" s="165"/>
      <c r="C289" s="165"/>
      <c r="D289" s="165"/>
      <c r="E289" s="165"/>
      <c r="F289" s="165"/>
      <c r="G289" s="165"/>
      <c r="H289" s="165"/>
      <c r="I289" s="165"/>
      <c r="J289" s="165"/>
      <c r="K289" s="165"/>
      <c r="L289" s="165"/>
      <c r="M289" s="1"/>
      <c r="N289" s="1"/>
      <c r="O289" s="1"/>
      <c r="P289" s="2"/>
      <c r="T289" s="227" t="str">
        <f>IF(T265="","",T265+1)</f>
        <v/>
      </c>
      <c r="U289" s="227"/>
      <c r="V289" s="227"/>
      <c r="W289" s="227"/>
      <c r="X289" s="227"/>
      <c r="Y289" s="227"/>
      <c r="Z289" s="227"/>
      <c r="AA289" s="207" t="str">
        <f>IF(T289="","",T289)</f>
        <v/>
      </c>
      <c r="AB289" s="207"/>
      <c r="AC289" s="21"/>
    </row>
    <row r="290" spans="1:29" ht="26.25" customHeight="1">
      <c r="A290" s="166"/>
      <c r="B290" s="166"/>
      <c r="C290" s="166"/>
      <c r="D290" s="166"/>
      <c r="E290" s="166"/>
      <c r="F290" s="167"/>
      <c r="G290" s="167"/>
      <c r="H290" s="167"/>
      <c r="I290" s="167"/>
      <c r="J290" s="167"/>
      <c r="K290" s="167"/>
      <c r="L290" s="167"/>
      <c r="M290" s="168" t="s">
        <v>5</v>
      </c>
      <c r="N290" s="168"/>
      <c r="O290" s="228" t="str">
        <f>IF(O266="","",O266)</f>
        <v/>
      </c>
      <c r="P290" s="228"/>
      <c r="Q290" s="228"/>
      <c r="R290" s="228"/>
      <c r="S290" s="228"/>
      <c r="T290" s="228"/>
      <c r="U290" s="228"/>
      <c r="V290" s="228"/>
      <c r="W290" s="228"/>
      <c r="X290" s="228"/>
      <c r="Y290" s="228"/>
      <c r="Z290" s="228"/>
      <c r="AA290" s="228"/>
      <c r="AB290" s="228"/>
    </row>
    <row r="291" spans="1:29" ht="26.25" customHeight="1">
      <c r="A291" s="170" t="s">
        <v>6</v>
      </c>
      <c r="B291" s="171"/>
      <c r="C291" s="171"/>
      <c r="D291" s="171"/>
      <c r="E291" s="172"/>
      <c r="F291" s="176"/>
      <c r="G291" s="177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8"/>
      <c r="S291" s="177"/>
      <c r="T291" s="177"/>
      <c r="U291" s="177"/>
      <c r="V291" s="177"/>
      <c r="W291" s="177"/>
      <c r="X291" s="177"/>
      <c r="Y291" s="177"/>
      <c r="Z291" s="177"/>
      <c r="AA291" s="177"/>
      <c r="AB291" s="179"/>
    </row>
    <row r="292" spans="1:29" ht="26.25" customHeight="1" thickBot="1">
      <c r="A292" s="173"/>
      <c r="B292" s="174"/>
      <c r="C292" s="174"/>
      <c r="D292" s="174"/>
      <c r="E292" s="175"/>
      <c r="F292" s="180"/>
      <c r="G292" s="181"/>
      <c r="H292" s="181"/>
      <c r="I292" s="181"/>
      <c r="J292" s="181"/>
      <c r="K292" s="181"/>
      <c r="L292" s="181"/>
      <c r="M292" s="181"/>
      <c r="N292" s="181"/>
      <c r="O292" s="181"/>
      <c r="P292" s="181"/>
      <c r="Q292" s="181"/>
      <c r="R292" s="182"/>
      <c r="S292" s="181"/>
      <c r="T292" s="181"/>
      <c r="U292" s="181"/>
      <c r="V292" s="181"/>
      <c r="W292" s="181"/>
      <c r="X292" s="181"/>
      <c r="Y292" s="181"/>
      <c r="Z292" s="181"/>
      <c r="AA292" s="181"/>
      <c r="AB292" s="183"/>
    </row>
    <row r="293" spans="1:29" ht="26.25" customHeight="1" thickTop="1">
      <c r="A293" s="154" t="s">
        <v>7</v>
      </c>
      <c r="B293" s="155"/>
      <c r="C293" s="155"/>
      <c r="D293" s="155"/>
      <c r="E293" s="155"/>
      <c r="F293" s="155"/>
      <c r="G293" s="155"/>
      <c r="H293" s="155"/>
      <c r="I293" s="155"/>
      <c r="J293" s="155"/>
      <c r="K293" s="155"/>
      <c r="L293" s="156"/>
      <c r="M293" s="12">
        <v>1</v>
      </c>
      <c r="N293" s="188"/>
      <c r="O293" s="188"/>
      <c r="P293" s="188"/>
      <c r="Q293" s="188"/>
      <c r="R293" s="188"/>
      <c r="S293" s="188"/>
      <c r="T293" s="189"/>
      <c r="U293" s="17">
        <v>3</v>
      </c>
      <c r="V293" s="192"/>
      <c r="W293" s="192"/>
      <c r="X293" s="192"/>
      <c r="Y293" s="192"/>
      <c r="Z293" s="192"/>
      <c r="AA293" s="192"/>
      <c r="AB293" s="193"/>
    </row>
    <row r="294" spans="1:29" ht="26.25" customHeight="1" thickBot="1">
      <c r="A294" s="160" t="s">
        <v>18</v>
      </c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2"/>
      <c r="M294" s="3">
        <v>2</v>
      </c>
      <c r="N294" s="190"/>
      <c r="O294" s="190"/>
      <c r="P294" s="190"/>
      <c r="Q294" s="190"/>
      <c r="R294" s="190"/>
      <c r="S294" s="190"/>
      <c r="T294" s="191"/>
      <c r="U294" s="3">
        <v>4</v>
      </c>
      <c r="V294" s="181"/>
      <c r="W294" s="181"/>
      <c r="X294" s="181"/>
      <c r="Y294" s="181"/>
      <c r="Z294" s="181"/>
      <c r="AA294" s="181"/>
      <c r="AB294" s="183"/>
    </row>
    <row r="295" spans="1:29" ht="26.25" customHeight="1" thickTop="1">
      <c r="A295" s="137" t="s">
        <v>16</v>
      </c>
      <c r="B295" s="138"/>
      <c r="C295" s="138"/>
      <c r="D295" s="138"/>
      <c r="E295" s="139"/>
      <c r="F295" s="5" t="s">
        <v>8</v>
      </c>
      <c r="G295" s="147" t="s">
        <v>141</v>
      </c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1"/>
      <c r="W295" s="148" t="s">
        <v>28</v>
      </c>
      <c r="X295" s="149"/>
      <c r="Y295" s="150"/>
      <c r="Z295" s="151" t="s">
        <v>25</v>
      </c>
      <c r="AA295" s="151"/>
      <c r="AB295" s="152"/>
    </row>
    <row r="296" spans="1:29" ht="26.25" customHeight="1">
      <c r="A296" s="142" t="s">
        <v>10</v>
      </c>
      <c r="B296" s="143"/>
      <c r="C296" s="143"/>
      <c r="D296" s="143"/>
      <c r="E296" s="153"/>
      <c r="F296" s="6">
        <v>1</v>
      </c>
      <c r="G296" s="194"/>
      <c r="H296" s="195"/>
      <c r="I296" s="197"/>
      <c r="J296" s="197"/>
      <c r="K296" s="197"/>
      <c r="L296" s="197"/>
      <c r="M296" s="197"/>
      <c r="N296" s="197"/>
      <c r="O296" s="197"/>
      <c r="P296" s="197"/>
      <c r="Q296" s="197"/>
      <c r="R296" s="197"/>
      <c r="S296" s="197"/>
      <c r="T296" s="197"/>
      <c r="U296" s="197"/>
      <c r="V296" s="198"/>
      <c r="W296" s="46" t="str">
        <f>IF(I296="","",VLOOKUP(I296,'リスト1(PC入力用)'!$C$2:$E$169,2,FALSE))</f>
        <v/>
      </c>
      <c r="X296" s="47" t="str">
        <f>IF(I296="","",VLOOKUP(I296,'リスト1(PC入力用)'!$C$2:$E$169,3,FALSE))</f>
        <v/>
      </c>
      <c r="Y296" s="22" t="str">
        <f>IF(X296="","",W296+X296)</f>
        <v/>
      </c>
      <c r="Z296" s="201" t="str">
        <f>IF(Y296="","",_xlfn.IFS(Y296=2,"対策の必要なし",Y296=3,"現時点では必要なし",Y296=4,"何らかの対策が必要",Y296=5,"優先的な対策が必要",Y296=6,"即座に対策が必要"))</f>
        <v/>
      </c>
      <c r="AA296" s="202"/>
      <c r="AB296" s="203"/>
    </row>
    <row r="297" spans="1:29" ht="26.25" customHeight="1">
      <c r="A297" s="115" t="s">
        <v>19</v>
      </c>
      <c r="B297" s="116"/>
      <c r="C297" s="116"/>
      <c r="D297" s="116"/>
      <c r="E297" s="135"/>
      <c r="F297" s="6">
        <v>2</v>
      </c>
      <c r="G297" s="194"/>
      <c r="H297" s="195"/>
      <c r="I297" s="197"/>
      <c r="J297" s="197"/>
      <c r="K297" s="197"/>
      <c r="L297" s="197"/>
      <c r="M297" s="197"/>
      <c r="N297" s="197"/>
      <c r="O297" s="197"/>
      <c r="P297" s="197"/>
      <c r="Q297" s="197"/>
      <c r="R297" s="197"/>
      <c r="S297" s="197"/>
      <c r="T297" s="197"/>
      <c r="U297" s="197"/>
      <c r="V297" s="198"/>
      <c r="W297" s="46" t="str">
        <f>IF(I297="","",VLOOKUP(I297,'リスト1(PC入力用)'!$C$2:$E$169,2,FALSE))</f>
        <v/>
      </c>
      <c r="X297" s="47" t="str">
        <f>IF(I297="","",VLOOKUP(I297,'リスト1(PC入力用)'!$C$2:$E$169,3,FALSE))</f>
        <v/>
      </c>
      <c r="Y297" s="22" t="str">
        <f>IF(X297="","",W297+X297)</f>
        <v/>
      </c>
      <c r="Z297" s="201" t="str">
        <f t="shared" ref="Z297:Z298" si="12">IF(Y297="","",_xlfn.IFS(Y297=2,"対策の必要なし",Y297=3,"現時点では必要なし",Y297=4,"何らかの対策が必要",Y297=5,"優先的な対策が必要",Y297=6,"即座に対策が必要"))</f>
        <v/>
      </c>
      <c r="AA297" s="202"/>
      <c r="AB297" s="203"/>
    </row>
    <row r="298" spans="1:29" ht="26.25" customHeight="1" thickBot="1">
      <c r="A298" s="117"/>
      <c r="B298" s="118"/>
      <c r="C298" s="118"/>
      <c r="D298" s="118"/>
      <c r="E298" s="136"/>
      <c r="F298" s="7">
        <v>3</v>
      </c>
      <c r="G298" s="182"/>
      <c r="H298" s="196"/>
      <c r="I298" s="199"/>
      <c r="J298" s="199"/>
      <c r="K298" s="199"/>
      <c r="L298" s="199"/>
      <c r="M298" s="199"/>
      <c r="N298" s="199"/>
      <c r="O298" s="199"/>
      <c r="P298" s="199"/>
      <c r="Q298" s="199"/>
      <c r="R298" s="199"/>
      <c r="S298" s="199"/>
      <c r="T298" s="199"/>
      <c r="U298" s="199"/>
      <c r="V298" s="200"/>
      <c r="W298" s="46" t="str">
        <f>IF(I298="","",VLOOKUP(I298,'リスト1(PC入力用)'!$C$2:$E$169,2,FALSE))</f>
        <v/>
      </c>
      <c r="X298" s="47" t="str">
        <f>IF(I298="","",VLOOKUP(I298,'リスト1(PC入力用)'!$C$2:$E$169,3,FALSE))</f>
        <v/>
      </c>
      <c r="Y298" s="23" t="str">
        <f>IF(X298="","",W298+X298)</f>
        <v/>
      </c>
      <c r="Z298" s="201" t="str">
        <f t="shared" si="12"/>
        <v/>
      </c>
      <c r="AA298" s="202"/>
      <c r="AB298" s="203"/>
    </row>
    <row r="299" spans="1:29" ht="26.25" customHeight="1" thickTop="1">
      <c r="A299" s="137" t="s">
        <v>17</v>
      </c>
      <c r="B299" s="138"/>
      <c r="C299" s="138"/>
      <c r="D299" s="138"/>
      <c r="E299" s="139"/>
      <c r="F299" s="8" t="s">
        <v>8</v>
      </c>
      <c r="G299" s="11" t="s">
        <v>30</v>
      </c>
      <c r="H299" s="225" t="s">
        <v>23</v>
      </c>
      <c r="I299" s="226"/>
      <c r="J299" s="226"/>
      <c r="K299" s="147" t="s">
        <v>24</v>
      </c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  <c r="AA299" s="140"/>
      <c r="AB299" s="141"/>
    </row>
    <row r="300" spans="1:29" ht="26.25" customHeight="1">
      <c r="A300" s="142" t="s">
        <v>33</v>
      </c>
      <c r="B300" s="143"/>
      <c r="C300" s="143"/>
      <c r="D300" s="143"/>
      <c r="E300" s="143"/>
      <c r="F300" s="9"/>
      <c r="G300" s="34" t="str">
        <f>IF(F300="","",VLOOKUP(F300,F296:Y298,20,FALSE))</f>
        <v/>
      </c>
      <c r="H300" s="219" t="str">
        <f>IF(F300="","",VLOOKUP(F300,F296:AB298,21,FALSE))</f>
        <v/>
      </c>
      <c r="I300" s="220"/>
      <c r="J300" s="221"/>
      <c r="K300" s="194"/>
      <c r="L300" s="195"/>
      <c r="M300" s="186"/>
      <c r="N300" s="184"/>
      <c r="O300" s="184"/>
      <c r="P300" s="184"/>
      <c r="Q300" s="184"/>
      <c r="R300" s="184"/>
      <c r="S300" s="184"/>
      <c r="T300" s="187"/>
      <c r="U300" s="184"/>
      <c r="V300" s="184"/>
      <c r="W300" s="184"/>
      <c r="X300" s="184"/>
      <c r="Y300" s="184"/>
      <c r="Z300" s="184"/>
      <c r="AA300" s="184"/>
      <c r="AB300" s="185"/>
    </row>
    <row r="301" spans="1:29" ht="26.25" customHeight="1">
      <c r="A301" s="115" t="s">
        <v>31</v>
      </c>
      <c r="B301" s="116"/>
      <c r="C301" s="116"/>
      <c r="D301" s="116"/>
      <c r="E301" s="116"/>
      <c r="F301" s="9"/>
      <c r="G301" s="34" t="str">
        <f>IF(F301="","",VLOOKUP(F301,F296:Y298,20,FALSE))</f>
        <v/>
      </c>
      <c r="H301" s="219" t="str">
        <f>IF(F301="","",VLOOKUP(F301,F296:AB298,21,FALSE))</f>
        <v/>
      </c>
      <c r="I301" s="220"/>
      <c r="J301" s="221"/>
      <c r="K301" s="194"/>
      <c r="L301" s="195"/>
      <c r="M301" s="186"/>
      <c r="N301" s="184"/>
      <c r="O301" s="184"/>
      <c r="P301" s="184"/>
      <c r="Q301" s="184"/>
      <c r="R301" s="184"/>
      <c r="S301" s="184"/>
      <c r="T301" s="187"/>
      <c r="U301" s="184"/>
      <c r="V301" s="184"/>
      <c r="W301" s="184"/>
      <c r="X301" s="184"/>
      <c r="Y301" s="184"/>
      <c r="Z301" s="184"/>
      <c r="AA301" s="184"/>
      <c r="AB301" s="185"/>
    </row>
    <row r="302" spans="1:29" ht="26.25" customHeight="1" thickBot="1">
      <c r="A302" s="117"/>
      <c r="B302" s="118"/>
      <c r="C302" s="118"/>
      <c r="D302" s="118"/>
      <c r="E302" s="118"/>
      <c r="F302" s="10"/>
      <c r="G302" s="34" t="str">
        <f>IF(F302="","",VLOOKUP(F302,F296:Y298,20,FALSE))</f>
        <v/>
      </c>
      <c r="H302" s="222" t="str">
        <f>IF(F302="","",VLOOKUP(F302,F296:AB298,21,FALSE))</f>
        <v/>
      </c>
      <c r="I302" s="223"/>
      <c r="J302" s="224"/>
      <c r="K302" s="182"/>
      <c r="L302" s="196"/>
      <c r="M302" s="204"/>
      <c r="N302" s="181"/>
      <c r="O302" s="181"/>
      <c r="P302" s="181"/>
      <c r="Q302" s="181"/>
      <c r="R302" s="181"/>
      <c r="S302" s="181"/>
      <c r="T302" s="205"/>
      <c r="U302" s="184"/>
      <c r="V302" s="184"/>
      <c r="W302" s="184"/>
      <c r="X302" s="184"/>
      <c r="Y302" s="184"/>
      <c r="Z302" s="184"/>
      <c r="AA302" s="184"/>
      <c r="AB302" s="185"/>
    </row>
    <row r="303" spans="1:29" ht="26.25" customHeight="1" thickTop="1">
      <c r="A303" s="123" t="s">
        <v>13</v>
      </c>
      <c r="B303" s="124"/>
      <c r="C303" s="124"/>
      <c r="D303" s="124"/>
      <c r="E303" s="124"/>
      <c r="F303" s="229"/>
      <c r="G303" s="230"/>
      <c r="H303" s="230"/>
      <c r="I303" s="230"/>
      <c r="J303" s="230"/>
      <c r="K303" s="230"/>
      <c r="L303" s="230"/>
      <c r="M303" s="230"/>
      <c r="N303" s="230"/>
      <c r="O303" s="230"/>
      <c r="P303" s="230"/>
      <c r="Q303" s="230"/>
      <c r="R303" s="230"/>
      <c r="S303" s="230"/>
      <c r="T303" s="230"/>
      <c r="U303" s="230"/>
      <c r="V303" s="230"/>
      <c r="W303" s="230"/>
      <c r="X303" s="230"/>
      <c r="Y303" s="131" t="s">
        <v>35</v>
      </c>
      <c r="Z303" s="131"/>
      <c r="AA303" s="131"/>
      <c r="AB303" s="132"/>
    </row>
    <row r="304" spans="1:29" ht="26.25" customHeight="1" thickBot="1">
      <c r="A304" s="125"/>
      <c r="B304" s="126"/>
      <c r="C304" s="126"/>
      <c r="D304" s="126"/>
      <c r="E304" s="126"/>
      <c r="F304" s="231"/>
      <c r="G304" s="232"/>
      <c r="H304" s="232"/>
      <c r="I304" s="232"/>
      <c r="J304" s="232"/>
      <c r="K304" s="232"/>
      <c r="L304" s="232"/>
      <c r="M304" s="232"/>
      <c r="N304" s="232"/>
      <c r="O304" s="232"/>
      <c r="P304" s="232"/>
      <c r="Q304" s="232"/>
      <c r="R304" s="232"/>
      <c r="S304" s="232"/>
      <c r="T304" s="232"/>
      <c r="U304" s="232"/>
      <c r="V304" s="232"/>
      <c r="W304" s="232"/>
      <c r="X304" s="232"/>
      <c r="Y304" s="133"/>
      <c r="Z304" s="133"/>
      <c r="AA304" s="133"/>
      <c r="AB304" s="134"/>
    </row>
    <row r="305" spans="1:29" ht="26.25" customHeight="1" thickTop="1">
      <c r="A305" s="101" t="s">
        <v>11</v>
      </c>
      <c r="B305" s="208" t="str">
        <f>IF(B281="","",B281)</f>
        <v/>
      </c>
      <c r="C305" s="209"/>
      <c r="D305" s="209"/>
      <c r="E305" s="210"/>
      <c r="F305" s="112" t="s">
        <v>12</v>
      </c>
      <c r="G305" s="14" t="s">
        <v>14</v>
      </c>
      <c r="H305" s="15">
        <v>2</v>
      </c>
      <c r="I305" s="13">
        <v>3</v>
      </c>
      <c r="J305" s="15">
        <v>4</v>
      </c>
      <c r="K305" s="15">
        <v>5</v>
      </c>
      <c r="L305" s="16">
        <v>6</v>
      </c>
      <c r="M305" s="16">
        <v>7</v>
      </c>
      <c r="N305" s="16">
        <v>8</v>
      </c>
      <c r="O305" s="16">
        <v>9</v>
      </c>
      <c r="P305" s="16">
        <v>10</v>
      </c>
      <c r="Q305" s="15">
        <v>11</v>
      </c>
      <c r="R305" s="16">
        <v>12</v>
      </c>
      <c r="S305" s="16">
        <v>13</v>
      </c>
      <c r="T305" s="16">
        <v>14</v>
      </c>
      <c r="U305" s="16">
        <v>15</v>
      </c>
      <c r="V305" s="16">
        <v>16</v>
      </c>
      <c r="W305" s="16">
        <v>17</v>
      </c>
      <c r="X305" s="16">
        <v>18</v>
      </c>
      <c r="Y305" s="16">
        <v>19</v>
      </c>
      <c r="Z305" s="18">
        <v>20</v>
      </c>
      <c r="AA305" s="86"/>
      <c r="AB305" s="87"/>
    </row>
    <row r="306" spans="1:29" ht="26.25" customHeight="1">
      <c r="A306" s="101"/>
      <c r="B306" s="211"/>
      <c r="C306" s="212"/>
      <c r="D306" s="212"/>
      <c r="E306" s="213"/>
      <c r="F306" s="113"/>
      <c r="G306" s="217"/>
      <c r="H306" s="217"/>
      <c r="I306" s="217"/>
      <c r="J306" s="217"/>
      <c r="K306" s="217"/>
      <c r="L306" s="217"/>
      <c r="M306" s="217"/>
      <c r="N306" s="217"/>
      <c r="O306" s="217"/>
      <c r="P306" s="217"/>
      <c r="Q306" s="217"/>
      <c r="R306" s="217"/>
      <c r="S306" s="217"/>
      <c r="T306" s="217"/>
      <c r="U306" s="217"/>
      <c r="V306" s="217"/>
      <c r="W306" s="217"/>
      <c r="X306" s="217"/>
      <c r="Y306" s="217"/>
      <c r="Z306" s="217"/>
      <c r="AA306" s="88"/>
      <c r="AB306" s="89"/>
    </row>
    <row r="307" spans="1:29" ht="26.25" customHeight="1">
      <c r="A307" s="101"/>
      <c r="B307" s="211"/>
      <c r="C307" s="212"/>
      <c r="D307" s="212"/>
      <c r="E307" s="213"/>
      <c r="F307" s="113"/>
      <c r="G307" s="217"/>
      <c r="H307" s="217"/>
      <c r="I307" s="217"/>
      <c r="J307" s="217"/>
      <c r="K307" s="217"/>
      <c r="L307" s="217"/>
      <c r="M307" s="217"/>
      <c r="N307" s="217"/>
      <c r="O307" s="217"/>
      <c r="P307" s="217"/>
      <c r="Q307" s="217"/>
      <c r="R307" s="217"/>
      <c r="S307" s="217"/>
      <c r="T307" s="217"/>
      <c r="U307" s="217"/>
      <c r="V307" s="217"/>
      <c r="W307" s="217"/>
      <c r="X307" s="217"/>
      <c r="Y307" s="217"/>
      <c r="Z307" s="217"/>
      <c r="AA307" s="88"/>
      <c r="AB307" s="89"/>
    </row>
    <row r="308" spans="1:29" ht="26.25" customHeight="1">
      <c r="A308" s="102"/>
      <c r="B308" s="214"/>
      <c r="C308" s="215"/>
      <c r="D308" s="215"/>
      <c r="E308" s="216"/>
      <c r="F308" s="114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90"/>
      <c r="AB308" s="91"/>
    </row>
    <row r="309" spans="1:29" ht="26.25" customHeight="1">
      <c r="A309" s="28"/>
      <c r="B309" s="29"/>
      <c r="C309" s="29"/>
      <c r="D309" s="29"/>
      <c r="E309" s="29"/>
      <c r="F309" s="28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27"/>
      <c r="Z309" s="27"/>
      <c r="AA309" s="26"/>
      <c r="AB309" s="26"/>
    </row>
    <row r="310" spans="1:29" ht="26.25" customHeight="1">
      <c r="A310" s="92" t="s">
        <v>9</v>
      </c>
      <c r="B310" s="93"/>
      <c r="C310" s="64" t="s">
        <v>21</v>
      </c>
      <c r="D310" s="64"/>
      <c r="E310" s="64"/>
      <c r="F310" s="64"/>
      <c r="G310" s="98"/>
      <c r="H310" s="61" t="s">
        <v>15</v>
      </c>
      <c r="I310" s="61"/>
      <c r="J310" s="64" t="s">
        <v>20</v>
      </c>
      <c r="K310" s="64"/>
      <c r="L310" s="64"/>
      <c r="M310" s="64"/>
      <c r="N310" s="64"/>
      <c r="O310" s="98"/>
      <c r="P310" s="61" t="s">
        <v>29</v>
      </c>
      <c r="Q310" s="61"/>
      <c r="R310" s="61"/>
      <c r="S310" s="61"/>
      <c r="T310" s="64" t="s">
        <v>26</v>
      </c>
      <c r="U310" s="64"/>
      <c r="V310" s="64"/>
      <c r="W310" s="67" t="s">
        <v>23</v>
      </c>
      <c r="X310" s="68"/>
      <c r="Y310" s="73" t="s">
        <v>34</v>
      </c>
      <c r="Z310" s="73"/>
      <c r="AA310" s="73"/>
      <c r="AB310" s="74"/>
    </row>
    <row r="311" spans="1:29" ht="26.25" customHeight="1">
      <c r="A311" s="94"/>
      <c r="B311" s="95"/>
      <c r="C311" s="65"/>
      <c r="D311" s="65"/>
      <c r="E311" s="65"/>
      <c r="F311" s="65"/>
      <c r="G311" s="99"/>
      <c r="H311" s="62"/>
      <c r="I311" s="62"/>
      <c r="J311" s="65"/>
      <c r="K311" s="65"/>
      <c r="L311" s="65"/>
      <c r="M311" s="65"/>
      <c r="N311" s="65"/>
      <c r="O311" s="99"/>
      <c r="P311" s="62"/>
      <c r="Q311" s="62"/>
      <c r="R311" s="62"/>
      <c r="S311" s="62"/>
      <c r="T311" s="65"/>
      <c r="U311" s="65"/>
      <c r="V311" s="65"/>
      <c r="W311" s="69"/>
      <c r="X311" s="70"/>
      <c r="Y311" s="75"/>
      <c r="Z311" s="75"/>
      <c r="AA311" s="75"/>
      <c r="AB311" s="76"/>
    </row>
    <row r="312" spans="1:29" ht="26.25" customHeight="1">
      <c r="A312" s="96"/>
      <c r="B312" s="97"/>
      <c r="C312" s="66"/>
      <c r="D312" s="66"/>
      <c r="E312" s="66"/>
      <c r="F312" s="66"/>
      <c r="G312" s="100"/>
      <c r="H312" s="63"/>
      <c r="I312" s="63"/>
      <c r="J312" s="66"/>
      <c r="K312" s="66"/>
      <c r="L312" s="66"/>
      <c r="M312" s="66"/>
      <c r="N312" s="66"/>
      <c r="O312" s="100"/>
      <c r="P312" s="63"/>
      <c r="Q312" s="63"/>
      <c r="R312" s="63"/>
      <c r="S312" s="63"/>
      <c r="T312" s="66"/>
      <c r="U312" s="66"/>
      <c r="V312" s="66"/>
      <c r="W312" s="71"/>
      <c r="X312" s="72"/>
      <c r="Y312" s="77"/>
      <c r="Z312" s="77"/>
      <c r="AA312" s="77"/>
      <c r="AB312" s="78"/>
    </row>
    <row r="313" spans="1:29" ht="26.25" customHeight="1">
      <c r="A313" s="165" t="s">
        <v>22</v>
      </c>
      <c r="B313" s="165"/>
      <c r="C313" s="165"/>
      <c r="D313" s="165"/>
      <c r="E313" s="165"/>
      <c r="F313" s="165"/>
      <c r="G313" s="165"/>
      <c r="H313" s="165"/>
      <c r="I313" s="165"/>
      <c r="J313" s="165"/>
      <c r="K313" s="165"/>
      <c r="L313" s="165"/>
      <c r="M313" s="1"/>
      <c r="N313" s="1"/>
      <c r="O313" s="1"/>
      <c r="P313" s="2"/>
      <c r="T313" s="227" t="str">
        <f>IF(T289="","",T289+1)</f>
        <v/>
      </c>
      <c r="U313" s="227"/>
      <c r="V313" s="227"/>
      <c r="W313" s="227"/>
      <c r="X313" s="227"/>
      <c r="Y313" s="227"/>
      <c r="Z313" s="227"/>
      <c r="AA313" s="207" t="str">
        <f>IF(T313="","",T313)</f>
        <v/>
      </c>
      <c r="AB313" s="207"/>
      <c r="AC313" s="21"/>
    </row>
    <row r="314" spans="1:29" ht="26.25" customHeight="1">
      <c r="A314" s="166"/>
      <c r="B314" s="166"/>
      <c r="C314" s="166"/>
      <c r="D314" s="166"/>
      <c r="E314" s="166"/>
      <c r="F314" s="167"/>
      <c r="G314" s="167"/>
      <c r="H314" s="167"/>
      <c r="I314" s="167"/>
      <c r="J314" s="167"/>
      <c r="K314" s="167"/>
      <c r="L314" s="167"/>
      <c r="M314" s="168" t="s">
        <v>5</v>
      </c>
      <c r="N314" s="168"/>
      <c r="O314" s="228" t="str">
        <f>IF(O290="","",O290)</f>
        <v/>
      </c>
      <c r="P314" s="228"/>
      <c r="Q314" s="228"/>
      <c r="R314" s="228"/>
      <c r="S314" s="228"/>
      <c r="T314" s="228"/>
      <c r="U314" s="228"/>
      <c r="V314" s="228"/>
      <c r="W314" s="228"/>
      <c r="X314" s="228"/>
      <c r="Y314" s="228"/>
      <c r="Z314" s="228"/>
      <c r="AA314" s="228"/>
      <c r="AB314" s="228"/>
    </row>
    <row r="315" spans="1:29" ht="26.25" customHeight="1">
      <c r="A315" s="170" t="s">
        <v>6</v>
      </c>
      <c r="B315" s="171"/>
      <c r="C315" s="171"/>
      <c r="D315" s="171"/>
      <c r="E315" s="172"/>
      <c r="F315" s="176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8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9"/>
    </row>
    <row r="316" spans="1:29" ht="26.25" customHeight="1" thickBot="1">
      <c r="A316" s="173"/>
      <c r="B316" s="174"/>
      <c r="C316" s="174"/>
      <c r="D316" s="174"/>
      <c r="E316" s="175"/>
      <c r="F316" s="180"/>
      <c r="G316" s="181"/>
      <c r="H316" s="181"/>
      <c r="I316" s="181"/>
      <c r="J316" s="181"/>
      <c r="K316" s="181"/>
      <c r="L316" s="181"/>
      <c r="M316" s="181"/>
      <c r="N316" s="181"/>
      <c r="O316" s="181"/>
      <c r="P316" s="181"/>
      <c r="Q316" s="181"/>
      <c r="R316" s="182"/>
      <c r="S316" s="181"/>
      <c r="T316" s="181"/>
      <c r="U316" s="181"/>
      <c r="V316" s="181"/>
      <c r="W316" s="181"/>
      <c r="X316" s="181"/>
      <c r="Y316" s="181"/>
      <c r="Z316" s="181"/>
      <c r="AA316" s="181"/>
      <c r="AB316" s="183"/>
    </row>
    <row r="317" spans="1:29" ht="26.25" customHeight="1" thickTop="1">
      <c r="A317" s="154" t="s">
        <v>7</v>
      </c>
      <c r="B317" s="155"/>
      <c r="C317" s="155"/>
      <c r="D317" s="155"/>
      <c r="E317" s="155"/>
      <c r="F317" s="155"/>
      <c r="G317" s="155"/>
      <c r="H317" s="155"/>
      <c r="I317" s="155"/>
      <c r="J317" s="155"/>
      <c r="K317" s="155"/>
      <c r="L317" s="156"/>
      <c r="M317" s="12">
        <v>1</v>
      </c>
      <c r="N317" s="188"/>
      <c r="O317" s="188"/>
      <c r="P317" s="188"/>
      <c r="Q317" s="188"/>
      <c r="R317" s="188"/>
      <c r="S317" s="188"/>
      <c r="T317" s="189"/>
      <c r="U317" s="17">
        <v>3</v>
      </c>
      <c r="V317" s="192"/>
      <c r="W317" s="192"/>
      <c r="X317" s="192"/>
      <c r="Y317" s="192"/>
      <c r="Z317" s="192"/>
      <c r="AA317" s="192"/>
      <c r="AB317" s="193"/>
    </row>
    <row r="318" spans="1:29" ht="26.25" customHeight="1" thickBot="1">
      <c r="A318" s="160" t="s">
        <v>18</v>
      </c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2"/>
      <c r="M318" s="3">
        <v>2</v>
      </c>
      <c r="N318" s="190"/>
      <c r="O318" s="190"/>
      <c r="P318" s="190"/>
      <c r="Q318" s="190"/>
      <c r="R318" s="190"/>
      <c r="S318" s="190"/>
      <c r="T318" s="191"/>
      <c r="U318" s="3">
        <v>4</v>
      </c>
      <c r="V318" s="181"/>
      <c r="W318" s="181"/>
      <c r="X318" s="181"/>
      <c r="Y318" s="181"/>
      <c r="Z318" s="181"/>
      <c r="AA318" s="181"/>
      <c r="AB318" s="183"/>
    </row>
    <row r="319" spans="1:29" ht="26.25" customHeight="1" thickTop="1">
      <c r="A319" s="137" t="s">
        <v>16</v>
      </c>
      <c r="B319" s="138"/>
      <c r="C319" s="138"/>
      <c r="D319" s="138"/>
      <c r="E319" s="139"/>
      <c r="F319" s="5" t="s">
        <v>8</v>
      </c>
      <c r="G319" s="147" t="s">
        <v>141</v>
      </c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1"/>
      <c r="W319" s="148" t="s">
        <v>28</v>
      </c>
      <c r="X319" s="149"/>
      <c r="Y319" s="150"/>
      <c r="Z319" s="151" t="s">
        <v>25</v>
      </c>
      <c r="AA319" s="151"/>
      <c r="AB319" s="152"/>
    </row>
    <row r="320" spans="1:29" ht="26.25" customHeight="1">
      <c r="A320" s="142" t="s">
        <v>10</v>
      </c>
      <c r="B320" s="143"/>
      <c r="C320" s="143"/>
      <c r="D320" s="143"/>
      <c r="E320" s="153"/>
      <c r="F320" s="6">
        <v>1</v>
      </c>
      <c r="G320" s="194"/>
      <c r="H320" s="195"/>
      <c r="I320" s="197"/>
      <c r="J320" s="197"/>
      <c r="K320" s="197"/>
      <c r="L320" s="197"/>
      <c r="M320" s="197"/>
      <c r="N320" s="197"/>
      <c r="O320" s="197"/>
      <c r="P320" s="197"/>
      <c r="Q320" s="197"/>
      <c r="R320" s="197"/>
      <c r="S320" s="197"/>
      <c r="T320" s="197"/>
      <c r="U320" s="197"/>
      <c r="V320" s="198"/>
      <c r="W320" s="46" t="str">
        <f>IF(I320="","",VLOOKUP(I320,'リスト1(PC入力用)'!$C$2:$E$169,2,FALSE))</f>
        <v/>
      </c>
      <c r="X320" s="47" t="str">
        <f>IF(I320="","",VLOOKUP(I320,'リスト1(PC入力用)'!$C$2:$E$169,3,FALSE))</f>
        <v/>
      </c>
      <c r="Y320" s="22" t="str">
        <f>IF(X320="","",W320+X320)</f>
        <v/>
      </c>
      <c r="Z320" s="201" t="str">
        <f>IF(Y320="","",_xlfn.IFS(Y320=2,"対策の必要なし",Y320=3,"現時点では必要なし",Y320=4,"何らかの対策が必要",Y320=5,"優先的な対策が必要",Y320=6,"即座に対策が必要"))</f>
        <v/>
      </c>
      <c r="AA320" s="202"/>
      <c r="AB320" s="203"/>
    </row>
    <row r="321" spans="1:28" ht="26.25" customHeight="1">
      <c r="A321" s="115" t="s">
        <v>19</v>
      </c>
      <c r="B321" s="116"/>
      <c r="C321" s="116"/>
      <c r="D321" s="116"/>
      <c r="E321" s="135"/>
      <c r="F321" s="6">
        <v>2</v>
      </c>
      <c r="G321" s="194"/>
      <c r="H321" s="195"/>
      <c r="I321" s="197"/>
      <c r="J321" s="197"/>
      <c r="K321" s="197"/>
      <c r="L321" s="197"/>
      <c r="M321" s="197"/>
      <c r="N321" s="197"/>
      <c r="O321" s="197"/>
      <c r="P321" s="197"/>
      <c r="Q321" s="197"/>
      <c r="R321" s="197"/>
      <c r="S321" s="197"/>
      <c r="T321" s="197"/>
      <c r="U321" s="197"/>
      <c r="V321" s="198"/>
      <c r="W321" s="46" t="str">
        <f>IF(I321="","",VLOOKUP(I321,'リスト1(PC入力用)'!$C$2:$E$169,2,FALSE))</f>
        <v/>
      </c>
      <c r="X321" s="47" t="str">
        <f>IF(I321="","",VLOOKUP(I321,'リスト1(PC入力用)'!$C$2:$E$169,3,FALSE))</f>
        <v/>
      </c>
      <c r="Y321" s="22" t="str">
        <f>IF(X321="","",W321+X321)</f>
        <v/>
      </c>
      <c r="Z321" s="201" t="str">
        <f t="shared" ref="Z321:Z322" si="13">IF(Y321="","",_xlfn.IFS(Y321=2,"対策の必要なし",Y321=3,"現時点では必要なし",Y321=4,"何らかの対策が必要",Y321=5,"優先的な対策が必要",Y321=6,"即座に対策が必要"))</f>
        <v/>
      </c>
      <c r="AA321" s="202"/>
      <c r="AB321" s="203"/>
    </row>
    <row r="322" spans="1:28" ht="26.25" customHeight="1" thickBot="1">
      <c r="A322" s="117"/>
      <c r="B322" s="118"/>
      <c r="C322" s="118"/>
      <c r="D322" s="118"/>
      <c r="E322" s="136"/>
      <c r="F322" s="7">
        <v>3</v>
      </c>
      <c r="G322" s="182"/>
      <c r="H322" s="196"/>
      <c r="I322" s="199"/>
      <c r="J322" s="199"/>
      <c r="K322" s="199"/>
      <c r="L322" s="199"/>
      <c r="M322" s="199"/>
      <c r="N322" s="199"/>
      <c r="O322" s="199"/>
      <c r="P322" s="199"/>
      <c r="Q322" s="199"/>
      <c r="R322" s="199"/>
      <c r="S322" s="199"/>
      <c r="T322" s="199"/>
      <c r="U322" s="199"/>
      <c r="V322" s="200"/>
      <c r="W322" s="46" t="str">
        <f>IF(I322="","",VLOOKUP(I322,'リスト1(PC入力用)'!$C$2:$E$169,2,FALSE))</f>
        <v/>
      </c>
      <c r="X322" s="47" t="str">
        <f>IF(I322="","",VLOOKUP(I322,'リスト1(PC入力用)'!$C$2:$E$169,3,FALSE))</f>
        <v/>
      </c>
      <c r="Y322" s="23" t="str">
        <f>IF(X322="","",W322+X322)</f>
        <v/>
      </c>
      <c r="Z322" s="201" t="str">
        <f t="shared" si="13"/>
        <v/>
      </c>
      <c r="AA322" s="202"/>
      <c r="AB322" s="203"/>
    </row>
    <row r="323" spans="1:28" ht="26.25" customHeight="1" thickTop="1">
      <c r="A323" s="137" t="s">
        <v>17</v>
      </c>
      <c r="B323" s="138"/>
      <c r="C323" s="138"/>
      <c r="D323" s="138"/>
      <c r="E323" s="139"/>
      <c r="F323" s="8" t="s">
        <v>8</v>
      </c>
      <c r="G323" s="11" t="s">
        <v>30</v>
      </c>
      <c r="H323" s="225" t="s">
        <v>23</v>
      </c>
      <c r="I323" s="226"/>
      <c r="J323" s="226"/>
      <c r="K323" s="147" t="s">
        <v>24</v>
      </c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  <c r="AA323" s="140"/>
      <c r="AB323" s="141"/>
    </row>
    <row r="324" spans="1:28" ht="26.25" customHeight="1">
      <c r="A324" s="142" t="s">
        <v>33</v>
      </c>
      <c r="B324" s="143"/>
      <c r="C324" s="143"/>
      <c r="D324" s="143"/>
      <c r="E324" s="143"/>
      <c r="F324" s="9"/>
      <c r="G324" s="34" t="str">
        <f>IF(F324="","",VLOOKUP(F324,F320:Y322,20,FALSE))</f>
        <v/>
      </c>
      <c r="H324" s="219" t="str">
        <f>IF(F324="","",VLOOKUP(F324,F320:AB322,21,FALSE))</f>
        <v/>
      </c>
      <c r="I324" s="220"/>
      <c r="J324" s="221"/>
      <c r="K324" s="194"/>
      <c r="L324" s="195"/>
      <c r="M324" s="186"/>
      <c r="N324" s="184"/>
      <c r="O324" s="184"/>
      <c r="P324" s="184"/>
      <c r="Q324" s="184"/>
      <c r="R324" s="184"/>
      <c r="S324" s="184"/>
      <c r="T324" s="187"/>
      <c r="U324" s="184"/>
      <c r="V324" s="184"/>
      <c r="W324" s="184"/>
      <c r="X324" s="184"/>
      <c r="Y324" s="184"/>
      <c r="Z324" s="184"/>
      <c r="AA324" s="184"/>
      <c r="AB324" s="185"/>
    </row>
    <row r="325" spans="1:28" ht="26.25" customHeight="1">
      <c r="A325" s="115" t="s">
        <v>31</v>
      </c>
      <c r="B325" s="116"/>
      <c r="C325" s="116"/>
      <c r="D325" s="116"/>
      <c r="E325" s="116"/>
      <c r="F325" s="9"/>
      <c r="G325" s="34" t="str">
        <f>IF(F325="","",VLOOKUP(F325,F320:Y322,20,FALSE))</f>
        <v/>
      </c>
      <c r="H325" s="219" t="str">
        <f>IF(F325="","",VLOOKUP(F325,F320:AB322,21,FALSE))</f>
        <v/>
      </c>
      <c r="I325" s="220"/>
      <c r="J325" s="221"/>
      <c r="K325" s="194"/>
      <c r="L325" s="195"/>
      <c r="M325" s="186"/>
      <c r="N325" s="184"/>
      <c r="O325" s="184"/>
      <c r="P325" s="184"/>
      <c r="Q325" s="184"/>
      <c r="R325" s="184"/>
      <c r="S325" s="184"/>
      <c r="T325" s="187"/>
      <c r="U325" s="184"/>
      <c r="V325" s="184"/>
      <c r="W325" s="184"/>
      <c r="X325" s="184"/>
      <c r="Y325" s="184"/>
      <c r="Z325" s="184"/>
      <c r="AA325" s="184"/>
      <c r="AB325" s="185"/>
    </row>
    <row r="326" spans="1:28" ht="26.25" customHeight="1" thickBot="1">
      <c r="A326" s="117"/>
      <c r="B326" s="118"/>
      <c r="C326" s="118"/>
      <c r="D326" s="118"/>
      <c r="E326" s="118"/>
      <c r="F326" s="10"/>
      <c r="G326" s="34" t="str">
        <f>IF(F326="","",VLOOKUP(F326,F320:Y322,20,FALSE))</f>
        <v/>
      </c>
      <c r="H326" s="222" t="str">
        <f>IF(F326="","",VLOOKUP(F326,F320:AB322,21,FALSE))</f>
        <v/>
      </c>
      <c r="I326" s="223"/>
      <c r="J326" s="224"/>
      <c r="K326" s="182"/>
      <c r="L326" s="196"/>
      <c r="M326" s="204"/>
      <c r="N326" s="181"/>
      <c r="O326" s="181"/>
      <c r="P326" s="181"/>
      <c r="Q326" s="181"/>
      <c r="R326" s="181"/>
      <c r="S326" s="181"/>
      <c r="T326" s="205"/>
      <c r="U326" s="184"/>
      <c r="V326" s="184"/>
      <c r="W326" s="184"/>
      <c r="X326" s="184"/>
      <c r="Y326" s="184"/>
      <c r="Z326" s="184"/>
      <c r="AA326" s="184"/>
      <c r="AB326" s="185"/>
    </row>
    <row r="327" spans="1:28" ht="26.25" customHeight="1" thickTop="1">
      <c r="A327" s="123" t="s">
        <v>13</v>
      </c>
      <c r="B327" s="124"/>
      <c r="C327" s="124"/>
      <c r="D327" s="124"/>
      <c r="E327" s="124"/>
      <c r="F327" s="229"/>
      <c r="G327" s="230"/>
      <c r="H327" s="230"/>
      <c r="I327" s="230"/>
      <c r="J327" s="230"/>
      <c r="K327" s="230"/>
      <c r="L327" s="230"/>
      <c r="M327" s="230"/>
      <c r="N327" s="230"/>
      <c r="O327" s="230"/>
      <c r="P327" s="230"/>
      <c r="Q327" s="230"/>
      <c r="R327" s="230"/>
      <c r="S327" s="230"/>
      <c r="T327" s="230"/>
      <c r="U327" s="230"/>
      <c r="V327" s="230"/>
      <c r="W327" s="230"/>
      <c r="X327" s="230"/>
      <c r="Y327" s="131" t="s">
        <v>35</v>
      </c>
      <c r="Z327" s="131"/>
      <c r="AA327" s="131"/>
      <c r="AB327" s="132"/>
    </row>
    <row r="328" spans="1:28" ht="26.25" customHeight="1" thickBot="1">
      <c r="A328" s="125"/>
      <c r="B328" s="126"/>
      <c r="C328" s="126"/>
      <c r="D328" s="126"/>
      <c r="E328" s="126"/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2"/>
      <c r="X328" s="232"/>
      <c r="Y328" s="133"/>
      <c r="Z328" s="133"/>
      <c r="AA328" s="133"/>
      <c r="AB328" s="134"/>
    </row>
    <row r="329" spans="1:28" ht="26.25" customHeight="1" thickTop="1">
      <c r="A329" s="101" t="s">
        <v>11</v>
      </c>
      <c r="B329" s="208" t="str">
        <f>IF(B305="","",B305)</f>
        <v/>
      </c>
      <c r="C329" s="209"/>
      <c r="D329" s="209"/>
      <c r="E329" s="210"/>
      <c r="F329" s="112" t="s">
        <v>12</v>
      </c>
      <c r="G329" s="14" t="s">
        <v>14</v>
      </c>
      <c r="H329" s="15">
        <v>2</v>
      </c>
      <c r="I329" s="13">
        <v>3</v>
      </c>
      <c r="J329" s="15">
        <v>4</v>
      </c>
      <c r="K329" s="15">
        <v>5</v>
      </c>
      <c r="L329" s="16">
        <v>6</v>
      </c>
      <c r="M329" s="16">
        <v>7</v>
      </c>
      <c r="N329" s="16">
        <v>8</v>
      </c>
      <c r="O329" s="16">
        <v>9</v>
      </c>
      <c r="P329" s="16">
        <v>10</v>
      </c>
      <c r="Q329" s="15">
        <v>11</v>
      </c>
      <c r="R329" s="16">
        <v>12</v>
      </c>
      <c r="S329" s="16">
        <v>13</v>
      </c>
      <c r="T329" s="16">
        <v>14</v>
      </c>
      <c r="U329" s="16">
        <v>15</v>
      </c>
      <c r="V329" s="16">
        <v>16</v>
      </c>
      <c r="W329" s="16">
        <v>17</v>
      </c>
      <c r="X329" s="16">
        <v>18</v>
      </c>
      <c r="Y329" s="16">
        <v>19</v>
      </c>
      <c r="Z329" s="18">
        <v>20</v>
      </c>
      <c r="AA329" s="86"/>
      <c r="AB329" s="87"/>
    </row>
    <row r="330" spans="1:28" ht="26.25" customHeight="1">
      <c r="A330" s="101"/>
      <c r="B330" s="211"/>
      <c r="C330" s="212"/>
      <c r="D330" s="212"/>
      <c r="E330" s="213"/>
      <c r="F330" s="113"/>
      <c r="G330" s="217"/>
      <c r="H330" s="217"/>
      <c r="I330" s="217"/>
      <c r="J330" s="217"/>
      <c r="K330" s="217"/>
      <c r="L330" s="217"/>
      <c r="M330" s="217"/>
      <c r="N330" s="217"/>
      <c r="O330" s="217"/>
      <c r="P330" s="217"/>
      <c r="Q330" s="217"/>
      <c r="R330" s="217"/>
      <c r="S330" s="217"/>
      <c r="T330" s="217"/>
      <c r="U330" s="217"/>
      <c r="V330" s="217"/>
      <c r="W330" s="217"/>
      <c r="X330" s="217"/>
      <c r="Y330" s="217"/>
      <c r="Z330" s="217"/>
      <c r="AA330" s="88"/>
      <c r="AB330" s="89"/>
    </row>
    <row r="331" spans="1:28" ht="26.25" customHeight="1">
      <c r="A331" s="101"/>
      <c r="B331" s="211"/>
      <c r="C331" s="212"/>
      <c r="D331" s="212"/>
      <c r="E331" s="213"/>
      <c r="F331" s="113"/>
      <c r="G331" s="217"/>
      <c r="H331" s="217"/>
      <c r="I331" s="217"/>
      <c r="J331" s="217"/>
      <c r="K331" s="217"/>
      <c r="L331" s="217"/>
      <c r="M331" s="217"/>
      <c r="N331" s="217"/>
      <c r="O331" s="217"/>
      <c r="P331" s="217"/>
      <c r="Q331" s="217"/>
      <c r="R331" s="217"/>
      <c r="S331" s="217"/>
      <c r="T331" s="217"/>
      <c r="U331" s="217"/>
      <c r="V331" s="217"/>
      <c r="W331" s="217"/>
      <c r="X331" s="217"/>
      <c r="Y331" s="217"/>
      <c r="Z331" s="217"/>
      <c r="AA331" s="88"/>
      <c r="AB331" s="89"/>
    </row>
    <row r="332" spans="1:28" ht="26.25" customHeight="1">
      <c r="A332" s="102"/>
      <c r="B332" s="214"/>
      <c r="C332" s="215"/>
      <c r="D332" s="215"/>
      <c r="E332" s="216"/>
      <c r="F332" s="114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90"/>
      <c r="AB332" s="91"/>
    </row>
    <row r="333" spans="1:28" ht="26.25" customHeight="1">
      <c r="A333" s="28"/>
      <c r="B333" s="29"/>
      <c r="C333" s="29"/>
      <c r="D333" s="29"/>
      <c r="E333" s="29"/>
      <c r="F333" s="28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27"/>
      <c r="Z333" s="27"/>
      <c r="AA333" s="26"/>
      <c r="AB333" s="26"/>
    </row>
    <row r="334" spans="1:28" ht="26.25" customHeight="1">
      <c r="A334" s="92" t="s">
        <v>9</v>
      </c>
      <c r="B334" s="93"/>
      <c r="C334" s="64" t="s">
        <v>21</v>
      </c>
      <c r="D334" s="64"/>
      <c r="E334" s="64"/>
      <c r="F334" s="64"/>
      <c r="G334" s="98"/>
      <c r="H334" s="61" t="s">
        <v>15</v>
      </c>
      <c r="I334" s="61"/>
      <c r="J334" s="64" t="s">
        <v>20</v>
      </c>
      <c r="K334" s="64"/>
      <c r="L334" s="64"/>
      <c r="M334" s="64"/>
      <c r="N334" s="64"/>
      <c r="O334" s="98"/>
      <c r="P334" s="61" t="s">
        <v>29</v>
      </c>
      <c r="Q334" s="61"/>
      <c r="R334" s="61"/>
      <c r="S334" s="61"/>
      <c r="T334" s="64" t="s">
        <v>26</v>
      </c>
      <c r="U334" s="64"/>
      <c r="V334" s="64"/>
      <c r="W334" s="67" t="s">
        <v>23</v>
      </c>
      <c r="X334" s="68"/>
      <c r="Y334" s="73" t="s">
        <v>34</v>
      </c>
      <c r="Z334" s="73"/>
      <c r="AA334" s="73"/>
      <c r="AB334" s="74"/>
    </row>
    <row r="335" spans="1:28" ht="26.25" customHeight="1">
      <c r="A335" s="94"/>
      <c r="B335" s="95"/>
      <c r="C335" s="65"/>
      <c r="D335" s="65"/>
      <c r="E335" s="65"/>
      <c r="F335" s="65"/>
      <c r="G335" s="99"/>
      <c r="H335" s="62"/>
      <c r="I335" s="62"/>
      <c r="J335" s="65"/>
      <c r="K335" s="65"/>
      <c r="L335" s="65"/>
      <c r="M335" s="65"/>
      <c r="N335" s="65"/>
      <c r="O335" s="99"/>
      <c r="P335" s="62"/>
      <c r="Q335" s="62"/>
      <c r="R335" s="62"/>
      <c r="S335" s="62"/>
      <c r="T335" s="65"/>
      <c r="U335" s="65"/>
      <c r="V335" s="65"/>
      <c r="W335" s="69"/>
      <c r="X335" s="70"/>
      <c r="Y335" s="75"/>
      <c r="Z335" s="75"/>
      <c r="AA335" s="75"/>
      <c r="AB335" s="76"/>
    </row>
    <row r="336" spans="1:28" ht="26.25" customHeight="1">
      <c r="A336" s="96"/>
      <c r="B336" s="97"/>
      <c r="C336" s="66"/>
      <c r="D336" s="66"/>
      <c r="E336" s="66"/>
      <c r="F336" s="66"/>
      <c r="G336" s="100"/>
      <c r="H336" s="63"/>
      <c r="I336" s="63"/>
      <c r="J336" s="66"/>
      <c r="K336" s="66"/>
      <c r="L336" s="66"/>
      <c r="M336" s="66"/>
      <c r="N336" s="66"/>
      <c r="O336" s="100"/>
      <c r="P336" s="63"/>
      <c r="Q336" s="63"/>
      <c r="R336" s="63"/>
      <c r="S336" s="63"/>
      <c r="T336" s="66"/>
      <c r="U336" s="66"/>
      <c r="V336" s="66"/>
      <c r="W336" s="71"/>
      <c r="X336" s="72"/>
      <c r="Y336" s="77"/>
      <c r="Z336" s="77"/>
      <c r="AA336" s="77"/>
      <c r="AB336" s="78"/>
    </row>
    <row r="337" spans="1:29" ht="26.25" customHeight="1">
      <c r="A337" s="165" t="s">
        <v>22</v>
      </c>
      <c r="B337" s="165"/>
      <c r="C337" s="165"/>
      <c r="D337" s="165"/>
      <c r="E337" s="165"/>
      <c r="F337" s="165"/>
      <c r="G337" s="165"/>
      <c r="H337" s="165"/>
      <c r="I337" s="165"/>
      <c r="J337" s="165"/>
      <c r="K337" s="165"/>
      <c r="L337" s="165"/>
      <c r="M337" s="1"/>
      <c r="N337" s="1"/>
      <c r="O337" s="1"/>
      <c r="P337" s="2"/>
      <c r="T337" s="227" t="str">
        <f>IF(T313="","",T313+1)</f>
        <v/>
      </c>
      <c r="U337" s="227"/>
      <c r="V337" s="227"/>
      <c r="W337" s="227"/>
      <c r="X337" s="227"/>
      <c r="Y337" s="227"/>
      <c r="Z337" s="227"/>
      <c r="AA337" s="207" t="str">
        <f>IF(T337="","",T337)</f>
        <v/>
      </c>
      <c r="AB337" s="207"/>
      <c r="AC337" s="21"/>
    </row>
    <row r="338" spans="1:29" ht="26.25" customHeight="1">
      <c r="A338" s="166"/>
      <c r="B338" s="166"/>
      <c r="C338" s="166"/>
      <c r="D338" s="166"/>
      <c r="E338" s="166"/>
      <c r="F338" s="167"/>
      <c r="G338" s="167"/>
      <c r="H338" s="167"/>
      <c r="I338" s="167"/>
      <c r="J338" s="167"/>
      <c r="K338" s="167"/>
      <c r="L338" s="167"/>
      <c r="M338" s="168" t="s">
        <v>5</v>
      </c>
      <c r="N338" s="168"/>
      <c r="O338" s="228" t="str">
        <f>IF(O314="","",O314)</f>
        <v/>
      </c>
      <c r="P338" s="228"/>
      <c r="Q338" s="228"/>
      <c r="R338" s="228"/>
      <c r="S338" s="228"/>
      <c r="T338" s="228"/>
      <c r="U338" s="228"/>
      <c r="V338" s="228"/>
      <c r="W338" s="228"/>
      <c r="X338" s="228"/>
      <c r="Y338" s="228"/>
      <c r="Z338" s="228"/>
      <c r="AA338" s="228"/>
      <c r="AB338" s="228"/>
    </row>
    <row r="339" spans="1:29" ht="26.25" customHeight="1">
      <c r="A339" s="170" t="s">
        <v>6</v>
      </c>
      <c r="B339" s="171"/>
      <c r="C339" s="171"/>
      <c r="D339" s="171"/>
      <c r="E339" s="172"/>
      <c r="F339" s="176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8"/>
      <c r="S339" s="177"/>
      <c r="T339" s="177"/>
      <c r="U339" s="177"/>
      <c r="V339" s="177"/>
      <c r="W339" s="177"/>
      <c r="X339" s="177"/>
      <c r="Y339" s="177"/>
      <c r="Z339" s="177"/>
      <c r="AA339" s="177"/>
      <c r="AB339" s="179"/>
    </row>
    <row r="340" spans="1:29" ht="26.25" customHeight="1" thickBot="1">
      <c r="A340" s="173"/>
      <c r="B340" s="174"/>
      <c r="C340" s="174"/>
      <c r="D340" s="174"/>
      <c r="E340" s="175"/>
      <c r="F340" s="180"/>
      <c r="G340" s="181"/>
      <c r="H340" s="181"/>
      <c r="I340" s="181"/>
      <c r="J340" s="181"/>
      <c r="K340" s="181"/>
      <c r="L340" s="181"/>
      <c r="M340" s="181"/>
      <c r="N340" s="181"/>
      <c r="O340" s="181"/>
      <c r="P340" s="181"/>
      <c r="Q340" s="181"/>
      <c r="R340" s="182"/>
      <c r="S340" s="181"/>
      <c r="T340" s="181"/>
      <c r="U340" s="181"/>
      <c r="V340" s="181"/>
      <c r="W340" s="181"/>
      <c r="X340" s="181"/>
      <c r="Y340" s="181"/>
      <c r="Z340" s="181"/>
      <c r="AA340" s="181"/>
      <c r="AB340" s="183"/>
    </row>
    <row r="341" spans="1:29" ht="26.25" customHeight="1" thickTop="1">
      <c r="A341" s="154" t="s">
        <v>7</v>
      </c>
      <c r="B341" s="155"/>
      <c r="C341" s="155"/>
      <c r="D341" s="155"/>
      <c r="E341" s="155"/>
      <c r="F341" s="155"/>
      <c r="G341" s="155"/>
      <c r="H341" s="155"/>
      <c r="I341" s="155"/>
      <c r="J341" s="155"/>
      <c r="K341" s="155"/>
      <c r="L341" s="156"/>
      <c r="M341" s="12">
        <v>1</v>
      </c>
      <c r="N341" s="188"/>
      <c r="O341" s="188"/>
      <c r="P341" s="188"/>
      <c r="Q341" s="188"/>
      <c r="R341" s="188"/>
      <c r="S341" s="188"/>
      <c r="T341" s="189"/>
      <c r="U341" s="17">
        <v>3</v>
      </c>
      <c r="V341" s="192"/>
      <c r="W341" s="192"/>
      <c r="X341" s="192"/>
      <c r="Y341" s="192"/>
      <c r="Z341" s="192"/>
      <c r="AA341" s="192"/>
      <c r="AB341" s="193"/>
    </row>
    <row r="342" spans="1:29" ht="26.25" customHeight="1" thickBot="1">
      <c r="A342" s="160" t="s">
        <v>18</v>
      </c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2"/>
      <c r="M342" s="3">
        <v>2</v>
      </c>
      <c r="N342" s="190"/>
      <c r="O342" s="190"/>
      <c r="P342" s="190"/>
      <c r="Q342" s="190"/>
      <c r="R342" s="190"/>
      <c r="S342" s="190"/>
      <c r="T342" s="191"/>
      <c r="U342" s="3">
        <v>4</v>
      </c>
      <c r="V342" s="181"/>
      <c r="W342" s="181"/>
      <c r="X342" s="181"/>
      <c r="Y342" s="181"/>
      <c r="Z342" s="181"/>
      <c r="AA342" s="181"/>
      <c r="AB342" s="183"/>
    </row>
    <row r="343" spans="1:29" ht="26.25" customHeight="1" thickTop="1">
      <c r="A343" s="137" t="s">
        <v>16</v>
      </c>
      <c r="B343" s="138"/>
      <c r="C343" s="138"/>
      <c r="D343" s="138"/>
      <c r="E343" s="139"/>
      <c r="F343" s="5" t="s">
        <v>8</v>
      </c>
      <c r="G343" s="147" t="s">
        <v>141</v>
      </c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1"/>
      <c r="W343" s="148" t="s">
        <v>28</v>
      </c>
      <c r="X343" s="149"/>
      <c r="Y343" s="150"/>
      <c r="Z343" s="151" t="s">
        <v>25</v>
      </c>
      <c r="AA343" s="151"/>
      <c r="AB343" s="152"/>
    </row>
    <row r="344" spans="1:29" ht="26.25" customHeight="1">
      <c r="A344" s="142" t="s">
        <v>10</v>
      </c>
      <c r="B344" s="143"/>
      <c r="C344" s="143"/>
      <c r="D344" s="143"/>
      <c r="E344" s="153"/>
      <c r="F344" s="6">
        <v>1</v>
      </c>
      <c r="G344" s="194"/>
      <c r="H344" s="195"/>
      <c r="I344" s="197"/>
      <c r="J344" s="197"/>
      <c r="K344" s="197"/>
      <c r="L344" s="197"/>
      <c r="M344" s="197"/>
      <c r="N344" s="197"/>
      <c r="O344" s="197"/>
      <c r="P344" s="197"/>
      <c r="Q344" s="197"/>
      <c r="R344" s="197"/>
      <c r="S344" s="197"/>
      <c r="T344" s="197"/>
      <c r="U344" s="197"/>
      <c r="V344" s="198"/>
      <c r="W344" s="46" t="str">
        <f>IF(I344="","",VLOOKUP(I344,'リスト1(PC入力用)'!$C$2:$E$169,2,FALSE))</f>
        <v/>
      </c>
      <c r="X344" s="47" t="str">
        <f>IF(I344="","",VLOOKUP(I344,'リスト1(PC入力用)'!$C$2:$E$169,3,FALSE))</f>
        <v/>
      </c>
      <c r="Y344" s="22" t="str">
        <f>IF(X344="","",W344+X344)</f>
        <v/>
      </c>
      <c r="Z344" s="201" t="str">
        <f>IF(Y344="","",_xlfn.IFS(Y344=2,"対策の必要なし",Y344=3,"現時点では必要なし",Y344=4,"何らかの対策が必要",Y344=5,"優先的な対策が必要",Y344=6,"即座に対策が必要"))</f>
        <v/>
      </c>
      <c r="AA344" s="202"/>
      <c r="AB344" s="203"/>
    </row>
    <row r="345" spans="1:29" ht="26.25" customHeight="1">
      <c r="A345" s="115" t="s">
        <v>19</v>
      </c>
      <c r="B345" s="116"/>
      <c r="C345" s="116"/>
      <c r="D345" s="116"/>
      <c r="E345" s="135"/>
      <c r="F345" s="6">
        <v>2</v>
      </c>
      <c r="G345" s="194"/>
      <c r="H345" s="195"/>
      <c r="I345" s="197"/>
      <c r="J345" s="197"/>
      <c r="K345" s="197"/>
      <c r="L345" s="197"/>
      <c r="M345" s="197"/>
      <c r="N345" s="197"/>
      <c r="O345" s="197"/>
      <c r="P345" s="197"/>
      <c r="Q345" s="197"/>
      <c r="R345" s="197"/>
      <c r="S345" s="197"/>
      <c r="T345" s="197"/>
      <c r="U345" s="197"/>
      <c r="V345" s="198"/>
      <c r="W345" s="46" t="str">
        <f>IF(I345="","",VLOOKUP(I345,'リスト1(PC入力用)'!$C$2:$E$169,2,FALSE))</f>
        <v/>
      </c>
      <c r="X345" s="47" t="str">
        <f>IF(I345="","",VLOOKUP(I345,'リスト1(PC入力用)'!$C$2:$E$169,3,FALSE))</f>
        <v/>
      </c>
      <c r="Y345" s="22" t="str">
        <f>IF(X345="","",W345+X345)</f>
        <v/>
      </c>
      <c r="Z345" s="201" t="str">
        <f t="shared" ref="Z345:Z346" si="14">IF(Y345="","",_xlfn.IFS(Y345=2,"対策の必要なし",Y345=3,"現時点では必要なし",Y345=4,"何らかの対策が必要",Y345=5,"優先的な対策が必要",Y345=6,"即座に対策が必要"))</f>
        <v/>
      </c>
      <c r="AA345" s="202"/>
      <c r="AB345" s="203"/>
    </row>
    <row r="346" spans="1:29" ht="26.25" customHeight="1" thickBot="1">
      <c r="A346" s="117"/>
      <c r="B346" s="118"/>
      <c r="C346" s="118"/>
      <c r="D346" s="118"/>
      <c r="E346" s="136"/>
      <c r="F346" s="7">
        <v>3</v>
      </c>
      <c r="G346" s="182"/>
      <c r="H346" s="196"/>
      <c r="I346" s="199"/>
      <c r="J346" s="199"/>
      <c r="K346" s="199"/>
      <c r="L346" s="199"/>
      <c r="M346" s="199"/>
      <c r="N346" s="199"/>
      <c r="O346" s="199"/>
      <c r="P346" s="199"/>
      <c r="Q346" s="199"/>
      <c r="R346" s="199"/>
      <c r="S346" s="199"/>
      <c r="T346" s="199"/>
      <c r="U346" s="199"/>
      <c r="V346" s="200"/>
      <c r="W346" s="46" t="str">
        <f>IF(I346="","",VLOOKUP(I346,'リスト1(PC入力用)'!$C$2:$E$169,2,FALSE))</f>
        <v/>
      </c>
      <c r="X346" s="47" t="str">
        <f>IF(I346="","",VLOOKUP(I346,'リスト1(PC入力用)'!$C$2:$E$169,3,FALSE))</f>
        <v/>
      </c>
      <c r="Y346" s="23" t="str">
        <f>IF(X346="","",W346+X346)</f>
        <v/>
      </c>
      <c r="Z346" s="201" t="str">
        <f t="shared" si="14"/>
        <v/>
      </c>
      <c r="AA346" s="202"/>
      <c r="AB346" s="203"/>
    </row>
    <row r="347" spans="1:29" ht="26.25" customHeight="1" thickTop="1">
      <c r="A347" s="137" t="s">
        <v>17</v>
      </c>
      <c r="B347" s="138"/>
      <c r="C347" s="138"/>
      <c r="D347" s="138"/>
      <c r="E347" s="139"/>
      <c r="F347" s="8" t="s">
        <v>8</v>
      </c>
      <c r="G347" s="11" t="s">
        <v>30</v>
      </c>
      <c r="H347" s="225" t="s">
        <v>23</v>
      </c>
      <c r="I347" s="226"/>
      <c r="J347" s="226"/>
      <c r="K347" s="147" t="s">
        <v>24</v>
      </c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  <c r="AA347" s="140"/>
      <c r="AB347" s="141"/>
    </row>
    <row r="348" spans="1:29" ht="26.25" customHeight="1">
      <c r="A348" s="142" t="s">
        <v>33</v>
      </c>
      <c r="B348" s="143"/>
      <c r="C348" s="143"/>
      <c r="D348" s="143"/>
      <c r="E348" s="143"/>
      <c r="F348" s="9"/>
      <c r="G348" s="34" t="str">
        <f>IF(F348="","",VLOOKUP(F348,F344:Y346,20,FALSE))</f>
        <v/>
      </c>
      <c r="H348" s="219" t="str">
        <f>IF(F348="","",VLOOKUP(F348,F344:AB346,21,FALSE))</f>
        <v/>
      </c>
      <c r="I348" s="220"/>
      <c r="J348" s="221"/>
      <c r="K348" s="194"/>
      <c r="L348" s="195"/>
      <c r="M348" s="186"/>
      <c r="N348" s="184"/>
      <c r="O348" s="184"/>
      <c r="P348" s="184"/>
      <c r="Q348" s="184"/>
      <c r="R348" s="184"/>
      <c r="S348" s="184"/>
      <c r="T348" s="187"/>
      <c r="U348" s="184"/>
      <c r="V348" s="184"/>
      <c r="W348" s="184"/>
      <c r="X348" s="184"/>
      <c r="Y348" s="184"/>
      <c r="Z348" s="184"/>
      <c r="AA348" s="184"/>
      <c r="AB348" s="185"/>
    </row>
    <row r="349" spans="1:29" ht="26.25" customHeight="1">
      <c r="A349" s="115" t="s">
        <v>31</v>
      </c>
      <c r="B349" s="116"/>
      <c r="C349" s="116"/>
      <c r="D349" s="116"/>
      <c r="E349" s="116"/>
      <c r="F349" s="9"/>
      <c r="G349" s="34" t="str">
        <f>IF(F349="","",VLOOKUP(F349,F344:Y346,20,FALSE))</f>
        <v/>
      </c>
      <c r="H349" s="219" t="str">
        <f>IF(F349="","",VLOOKUP(F349,F344:AB346,21,FALSE))</f>
        <v/>
      </c>
      <c r="I349" s="220"/>
      <c r="J349" s="221"/>
      <c r="K349" s="194"/>
      <c r="L349" s="195"/>
      <c r="M349" s="186"/>
      <c r="N349" s="184"/>
      <c r="O349" s="184"/>
      <c r="P349" s="184"/>
      <c r="Q349" s="184"/>
      <c r="R349" s="184"/>
      <c r="S349" s="184"/>
      <c r="T349" s="187"/>
      <c r="U349" s="184"/>
      <c r="V349" s="184"/>
      <c r="W349" s="184"/>
      <c r="X349" s="184"/>
      <c r="Y349" s="184"/>
      <c r="Z349" s="184"/>
      <c r="AA349" s="184"/>
      <c r="AB349" s="185"/>
    </row>
    <row r="350" spans="1:29" ht="26.25" customHeight="1" thickBot="1">
      <c r="A350" s="117"/>
      <c r="B350" s="118"/>
      <c r="C350" s="118"/>
      <c r="D350" s="118"/>
      <c r="E350" s="118"/>
      <c r="F350" s="10"/>
      <c r="G350" s="34" t="str">
        <f>IF(F350="","",VLOOKUP(F350,F344:Y346,20,FALSE))</f>
        <v/>
      </c>
      <c r="H350" s="222" t="str">
        <f>IF(F350="","",VLOOKUP(F350,F344:AB346,21,FALSE))</f>
        <v/>
      </c>
      <c r="I350" s="223"/>
      <c r="J350" s="224"/>
      <c r="K350" s="182"/>
      <c r="L350" s="196"/>
      <c r="M350" s="204"/>
      <c r="N350" s="181"/>
      <c r="O350" s="181"/>
      <c r="P350" s="181"/>
      <c r="Q350" s="181"/>
      <c r="R350" s="181"/>
      <c r="S350" s="181"/>
      <c r="T350" s="205"/>
      <c r="U350" s="184"/>
      <c r="V350" s="184"/>
      <c r="W350" s="184"/>
      <c r="X350" s="184"/>
      <c r="Y350" s="184"/>
      <c r="Z350" s="184"/>
      <c r="AA350" s="184"/>
      <c r="AB350" s="185"/>
    </row>
    <row r="351" spans="1:29" ht="26.25" customHeight="1" thickTop="1">
      <c r="A351" s="123" t="s">
        <v>13</v>
      </c>
      <c r="B351" s="124"/>
      <c r="C351" s="124"/>
      <c r="D351" s="124"/>
      <c r="E351" s="124"/>
      <c r="F351" s="229"/>
      <c r="G351" s="230"/>
      <c r="H351" s="230"/>
      <c r="I351" s="230"/>
      <c r="J351" s="230"/>
      <c r="K351" s="230"/>
      <c r="L351" s="230"/>
      <c r="M351" s="230"/>
      <c r="N351" s="230"/>
      <c r="O351" s="230"/>
      <c r="P351" s="230"/>
      <c r="Q351" s="230"/>
      <c r="R351" s="230"/>
      <c r="S351" s="230"/>
      <c r="T351" s="230"/>
      <c r="U351" s="230"/>
      <c r="V351" s="230"/>
      <c r="W351" s="230"/>
      <c r="X351" s="230"/>
      <c r="Y351" s="131" t="s">
        <v>35</v>
      </c>
      <c r="Z351" s="131"/>
      <c r="AA351" s="131"/>
      <c r="AB351" s="132"/>
    </row>
    <row r="352" spans="1:29" ht="26.25" customHeight="1" thickBot="1">
      <c r="A352" s="125"/>
      <c r="B352" s="126"/>
      <c r="C352" s="126"/>
      <c r="D352" s="126"/>
      <c r="E352" s="126"/>
      <c r="F352" s="231"/>
      <c r="G352" s="232"/>
      <c r="H352" s="232"/>
      <c r="I352" s="232"/>
      <c r="J352" s="232"/>
      <c r="K352" s="232"/>
      <c r="L352" s="232"/>
      <c r="M352" s="232"/>
      <c r="N352" s="232"/>
      <c r="O352" s="232"/>
      <c r="P352" s="232"/>
      <c r="Q352" s="232"/>
      <c r="R352" s="232"/>
      <c r="S352" s="232"/>
      <c r="T352" s="232"/>
      <c r="U352" s="232"/>
      <c r="V352" s="232"/>
      <c r="W352" s="232"/>
      <c r="X352" s="232"/>
      <c r="Y352" s="133"/>
      <c r="Z352" s="133"/>
      <c r="AA352" s="133"/>
      <c r="AB352" s="134"/>
    </row>
    <row r="353" spans="1:29" ht="26.25" customHeight="1" thickTop="1">
      <c r="A353" s="101" t="s">
        <v>11</v>
      </c>
      <c r="B353" s="208" t="str">
        <f>IF(B329="","",B329)</f>
        <v/>
      </c>
      <c r="C353" s="209"/>
      <c r="D353" s="209"/>
      <c r="E353" s="210"/>
      <c r="F353" s="112" t="s">
        <v>12</v>
      </c>
      <c r="G353" s="14" t="s">
        <v>14</v>
      </c>
      <c r="H353" s="15">
        <v>2</v>
      </c>
      <c r="I353" s="13">
        <v>3</v>
      </c>
      <c r="J353" s="15">
        <v>4</v>
      </c>
      <c r="K353" s="15">
        <v>5</v>
      </c>
      <c r="L353" s="16">
        <v>6</v>
      </c>
      <c r="M353" s="16">
        <v>7</v>
      </c>
      <c r="N353" s="16">
        <v>8</v>
      </c>
      <c r="O353" s="16">
        <v>9</v>
      </c>
      <c r="P353" s="16">
        <v>10</v>
      </c>
      <c r="Q353" s="15">
        <v>11</v>
      </c>
      <c r="R353" s="16">
        <v>12</v>
      </c>
      <c r="S353" s="16">
        <v>13</v>
      </c>
      <c r="T353" s="16">
        <v>14</v>
      </c>
      <c r="U353" s="16">
        <v>15</v>
      </c>
      <c r="V353" s="16">
        <v>16</v>
      </c>
      <c r="W353" s="16">
        <v>17</v>
      </c>
      <c r="X353" s="16">
        <v>18</v>
      </c>
      <c r="Y353" s="16">
        <v>19</v>
      </c>
      <c r="Z353" s="18">
        <v>20</v>
      </c>
      <c r="AA353" s="86"/>
      <c r="AB353" s="87"/>
    </row>
    <row r="354" spans="1:29" ht="26.25" customHeight="1">
      <c r="A354" s="101"/>
      <c r="B354" s="211"/>
      <c r="C354" s="212"/>
      <c r="D354" s="212"/>
      <c r="E354" s="213"/>
      <c r="F354" s="113"/>
      <c r="G354" s="217"/>
      <c r="H354" s="217"/>
      <c r="I354" s="217"/>
      <c r="J354" s="217"/>
      <c r="K354" s="217"/>
      <c r="L354" s="217"/>
      <c r="M354" s="217"/>
      <c r="N354" s="217"/>
      <c r="O354" s="217"/>
      <c r="P354" s="217"/>
      <c r="Q354" s="217"/>
      <c r="R354" s="217"/>
      <c r="S354" s="217"/>
      <c r="T354" s="217"/>
      <c r="U354" s="217"/>
      <c r="V354" s="217"/>
      <c r="W354" s="217"/>
      <c r="X354" s="217"/>
      <c r="Y354" s="217"/>
      <c r="Z354" s="217"/>
      <c r="AA354" s="88"/>
      <c r="AB354" s="89"/>
    </row>
    <row r="355" spans="1:29" ht="26.25" customHeight="1">
      <c r="A355" s="101"/>
      <c r="B355" s="211"/>
      <c r="C355" s="212"/>
      <c r="D355" s="212"/>
      <c r="E355" s="213"/>
      <c r="F355" s="113"/>
      <c r="G355" s="217"/>
      <c r="H355" s="217"/>
      <c r="I355" s="217"/>
      <c r="J355" s="217"/>
      <c r="K355" s="217"/>
      <c r="L355" s="217"/>
      <c r="M355" s="217"/>
      <c r="N355" s="217"/>
      <c r="O355" s="217"/>
      <c r="P355" s="217"/>
      <c r="Q355" s="217"/>
      <c r="R355" s="217"/>
      <c r="S355" s="217"/>
      <c r="T355" s="217"/>
      <c r="U355" s="217"/>
      <c r="V355" s="217"/>
      <c r="W355" s="217"/>
      <c r="X355" s="217"/>
      <c r="Y355" s="217"/>
      <c r="Z355" s="217"/>
      <c r="AA355" s="88"/>
      <c r="AB355" s="89"/>
    </row>
    <row r="356" spans="1:29" ht="26.25" customHeight="1">
      <c r="A356" s="102"/>
      <c r="B356" s="214"/>
      <c r="C356" s="215"/>
      <c r="D356" s="215"/>
      <c r="E356" s="216"/>
      <c r="F356" s="114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90"/>
      <c r="AB356" s="91"/>
    </row>
    <row r="357" spans="1:29" ht="26.25" customHeight="1">
      <c r="A357" s="28"/>
      <c r="B357" s="29"/>
      <c r="C357" s="29"/>
      <c r="D357" s="29"/>
      <c r="E357" s="29"/>
      <c r="F357" s="28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27"/>
      <c r="Z357" s="27"/>
      <c r="AA357" s="26"/>
      <c r="AB357" s="26"/>
    </row>
    <row r="358" spans="1:29" ht="26.25" customHeight="1">
      <c r="A358" s="92" t="s">
        <v>9</v>
      </c>
      <c r="B358" s="93"/>
      <c r="C358" s="64" t="s">
        <v>21</v>
      </c>
      <c r="D358" s="64"/>
      <c r="E358" s="64"/>
      <c r="F358" s="64"/>
      <c r="G358" s="98"/>
      <c r="H358" s="61" t="s">
        <v>15</v>
      </c>
      <c r="I358" s="61"/>
      <c r="J358" s="64" t="s">
        <v>20</v>
      </c>
      <c r="K358" s="64"/>
      <c r="L358" s="64"/>
      <c r="M358" s="64"/>
      <c r="N358" s="64"/>
      <c r="O358" s="98"/>
      <c r="P358" s="61" t="s">
        <v>29</v>
      </c>
      <c r="Q358" s="61"/>
      <c r="R358" s="61"/>
      <c r="S358" s="61"/>
      <c r="T358" s="64" t="s">
        <v>26</v>
      </c>
      <c r="U358" s="64"/>
      <c r="V358" s="64"/>
      <c r="W358" s="67" t="s">
        <v>23</v>
      </c>
      <c r="X358" s="68"/>
      <c r="Y358" s="73" t="s">
        <v>34</v>
      </c>
      <c r="Z358" s="73"/>
      <c r="AA358" s="73"/>
      <c r="AB358" s="74"/>
    </row>
    <row r="359" spans="1:29" ht="26.25" customHeight="1">
      <c r="A359" s="94"/>
      <c r="B359" s="95"/>
      <c r="C359" s="65"/>
      <c r="D359" s="65"/>
      <c r="E359" s="65"/>
      <c r="F359" s="65"/>
      <c r="G359" s="99"/>
      <c r="H359" s="62"/>
      <c r="I359" s="62"/>
      <c r="J359" s="65"/>
      <c r="K359" s="65"/>
      <c r="L359" s="65"/>
      <c r="M359" s="65"/>
      <c r="N359" s="65"/>
      <c r="O359" s="99"/>
      <c r="P359" s="62"/>
      <c r="Q359" s="62"/>
      <c r="R359" s="62"/>
      <c r="S359" s="62"/>
      <c r="T359" s="65"/>
      <c r="U359" s="65"/>
      <c r="V359" s="65"/>
      <c r="W359" s="69"/>
      <c r="X359" s="70"/>
      <c r="Y359" s="75"/>
      <c r="Z359" s="75"/>
      <c r="AA359" s="75"/>
      <c r="AB359" s="76"/>
    </row>
    <row r="360" spans="1:29" ht="26.25" customHeight="1">
      <c r="A360" s="96"/>
      <c r="B360" s="97"/>
      <c r="C360" s="66"/>
      <c r="D360" s="66"/>
      <c r="E360" s="66"/>
      <c r="F360" s="66"/>
      <c r="G360" s="100"/>
      <c r="H360" s="63"/>
      <c r="I360" s="63"/>
      <c r="J360" s="66"/>
      <c r="K360" s="66"/>
      <c r="L360" s="66"/>
      <c r="M360" s="66"/>
      <c r="N360" s="66"/>
      <c r="O360" s="100"/>
      <c r="P360" s="63"/>
      <c r="Q360" s="63"/>
      <c r="R360" s="63"/>
      <c r="S360" s="63"/>
      <c r="T360" s="66"/>
      <c r="U360" s="66"/>
      <c r="V360" s="66"/>
      <c r="W360" s="71"/>
      <c r="X360" s="72"/>
      <c r="Y360" s="77"/>
      <c r="Z360" s="77"/>
      <c r="AA360" s="77"/>
      <c r="AB360" s="78"/>
    </row>
    <row r="361" spans="1:29" ht="26.25" customHeight="1">
      <c r="A361" s="165" t="s">
        <v>22</v>
      </c>
      <c r="B361" s="165"/>
      <c r="C361" s="165"/>
      <c r="D361" s="165"/>
      <c r="E361" s="165"/>
      <c r="F361" s="165"/>
      <c r="G361" s="165"/>
      <c r="H361" s="165"/>
      <c r="I361" s="165"/>
      <c r="J361" s="165"/>
      <c r="K361" s="165"/>
      <c r="L361" s="165"/>
      <c r="M361" s="1"/>
      <c r="N361" s="1"/>
      <c r="O361" s="1"/>
      <c r="P361" s="2"/>
      <c r="T361" s="227" t="str">
        <f>IF(T337="","",T337+1)</f>
        <v/>
      </c>
      <c r="U361" s="227"/>
      <c r="V361" s="227"/>
      <c r="W361" s="227"/>
      <c r="X361" s="227"/>
      <c r="Y361" s="227"/>
      <c r="Z361" s="227"/>
      <c r="AA361" s="207" t="str">
        <f>IF(T361="","",T361)</f>
        <v/>
      </c>
      <c r="AB361" s="207"/>
      <c r="AC361" s="21"/>
    </row>
    <row r="362" spans="1:29" ht="26.25" customHeight="1">
      <c r="A362" s="166"/>
      <c r="B362" s="166"/>
      <c r="C362" s="166"/>
      <c r="D362" s="166"/>
      <c r="E362" s="166"/>
      <c r="F362" s="167"/>
      <c r="G362" s="167"/>
      <c r="H362" s="167"/>
      <c r="I362" s="167"/>
      <c r="J362" s="167"/>
      <c r="K362" s="167"/>
      <c r="L362" s="167"/>
      <c r="M362" s="168" t="s">
        <v>5</v>
      </c>
      <c r="N362" s="168"/>
      <c r="O362" s="228" t="str">
        <f>IF(O338="","",O338)</f>
        <v/>
      </c>
      <c r="P362" s="228"/>
      <c r="Q362" s="228"/>
      <c r="R362" s="228"/>
      <c r="S362" s="228"/>
      <c r="T362" s="228"/>
      <c r="U362" s="228"/>
      <c r="V362" s="228"/>
      <c r="W362" s="228"/>
      <c r="X362" s="228"/>
      <c r="Y362" s="228"/>
      <c r="Z362" s="228"/>
      <c r="AA362" s="228"/>
      <c r="AB362" s="228"/>
    </row>
    <row r="363" spans="1:29" ht="26.25" customHeight="1">
      <c r="A363" s="170" t="s">
        <v>6</v>
      </c>
      <c r="B363" s="171"/>
      <c r="C363" s="171"/>
      <c r="D363" s="171"/>
      <c r="E363" s="172"/>
      <c r="F363" s="176"/>
      <c r="G363" s="177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8"/>
      <c r="S363" s="177"/>
      <c r="T363" s="177"/>
      <c r="U363" s="177"/>
      <c r="V363" s="177"/>
      <c r="W363" s="177"/>
      <c r="X363" s="177"/>
      <c r="Y363" s="177"/>
      <c r="Z363" s="177"/>
      <c r="AA363" s="177"/>
      <c r="AB363" s="179"/>
    </row>
    <row r="364" spans="1:29" ht="26.25" customHeight="1" thickBot="1">
      <c r="A364" s="173"/>
      <c r="B364" s="174"/>
      <c r="C364" s="174"/>
      <c r="D364" s="174"/>
      <c r="E364" s="175"/>
      <c r="F364" s="180"/>
      <c r="G364" s="181"/>
      <c r="H364" s="181"/>
      <c r="I364" s="181"/>
      <c r="J364" s="181"/>
      <c r="K364" s="181"/>
      <c r="L364" s="181"/>
      <c r="M364" s="181"/>
      <c r="N364" s="181"/>
      <c r="O364" s="181"/>
      <c r="P364" s="181"/>
      <c r="Q364" s="181"/>
      <c r="R364" s="182"/>
      <c r="S364" s="181"/>
      <c r="T364" s="181"/>
      <c r="U364" s="181"/>
      <c r="V364" s="181"/>
      <c r="W364" s="181"/>
      <c r="X364" s="181"/>
      <c r="Y364" s="181"/>
      <c r="Z364" s="181"/>
      <c r="AA364" s="181"/>
      <c r="AB364" s="183"/>
    </row>
    <row r="365" spans="1:29" ht="26.25" customHeight="1" thickTop="1">
      <c r="A365" s="154" t="s">
        <v>7</v>
      </c>
      <c r="B365" s="155"/>
      <c r="C365" s="155"/>
      <c r="D365" s="155"/>
      <c r="E365" s="155"/>
      <c r="F365" s="155"/>
      <c r="G365" s="155"/>
      <c r="H365" s="155"/>
      <c r="I365" s="155"/>
      <c r="J365" s="155"/>
      <c r="K365" s="155"/>
      <c r="L365" s="156"/>
      <c r="M365" s="12">
        <v>1</v>
      </c>
      <c r="N365" s="188"/>
      <c r="O365" s="188"/>
      <c r="P365" s="188"/>
      <c r="Q365" s="188"/>
      <c r="R365" s="188"/>
      <c r="S365" s="188"/>
      <c r="T365" s="189"/>
      <c r="U365" s="17">
        <v>3</v>
      </c>
      <c r="V365" s="192"/>
      <c r="W365" s="192"/>
      <c r="X365" s="192"/>
      <c r="Y365" s="192"/>
      <c r="Z365" s="192"/>
      <c r="AA365" s="192"/>
      <c r="AB365" s="193"/>
    </row>
    <row r="366" spans="1:29" ht="26.25" customHeight="1" thickBot="1">
      <c r="A366" s="160" t="s">
        <v>18</v>
      </c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2"/>
      <c r="M366" s="3">
        <v>2</v>
      </c>
      <c r="N366" s="190"/>
      <c r="O366" s="190"/>
      <c r="P366" s="190"/>
      <c r="Q366" s="190"/>
      <c r="R366" s="190"/>
      <c r="S366" s="190"/>
      <c r="T366" s="191"/>
      <c r="U366" s="3">
        <v>4</v>
      </c>
      <c r="V366" s="181"/>
      <c r="W366" s="181"/>
      <c r="X366" s="181"/>
      <c r="Y366" s="181"/>
      <c r="Z366" s="181"/>
      <c r="AA366" s="181"/>
      <c r="AB366" s="183"/>
    </row>
    <row r="367" spans="1:29" ht="26.25" customHeight="1" thickTop="1">
      <c r="A367" s="137" t="s">
        <v>16</v>
      </c>
      <c r="B367" s="138"/>
      <c r="C367" s="138"/>
      <c r="D367" s="138"/>
      <c r="E367" s="139"/>
      <c r="F367" s="5" t="s">
        <v>8</v>
      </c>
      <c r="G367" s="147" t="s">
        <v>141</v>
      </c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1"/>
      <c r="W367" s="148" t="s">
        <v>28</v>
      </c>
      <c r="X367" s="149"/>
      <c r="Y367" s="150"/>
      <c r="Z367" s="151" t="s">
        <v>25</v>
      </c>
      <c r="AA367" s="151"/>
      <c r="AB367" s="152"/>
    </row>
    <row r="368" spans="1:29" ht="26.25" customHeight="1">
      <c r="A368" s="142" t="s">
        <v>10</v>
      </c>
      <c r="B368" s="143"/>
      <c r="C368" s="143"/>
      <c r="D368" s="143"/>
      <c r="E368" s="153"/>
      <c r="F368" s="6">
        <v>1</v>
      </c>
      <c r="G368" s="194"/>
      <c r="H368" s="195"/>
      <c r="I368" s="197"/>
      <c r="J368" s="197"/>
      <c r="K368" s="197"/>
      <c r="L368" s="197"/>
      <c r="M368" s="197"/>
      <c r="N368" s="197"/>
      <c r="O368" s="197"/>
      <c r="P368" s="197"/>
      <c r="Q368" s="197"/>
      <c r="R368" s="197"/>
      <c r="S368" s="197"/>
      <c r="T368" s="197"/>
      <c r="U368" s="197"/>
      <c r="V368" s="198"/>
      <c r="W368" s="46" t="str">
        <f>IF(I368="","",VLOOKUP(I368,'リスト1(PC入力用)'!$C$2:$E$169,2,FALSE))</f>
        <v/>
      </c>
      <c r="X368" s="47" t="str">
        <f>IF(I368="","",VLOOKUP(I368,'リスト1(PC入力用)'!$C$2:$E$169,3,FALSE))</f>
        <v/>
      </c>
      <c r="Y368" s="22" t="str">
        <f>IF(X368="","",W368+X368)</f>
        <v/>
      </c>
      <c r="Z368" s="201" t="str">
        <f>IF(Y368="","",_xlfn.IFS(Y368=2,"対策の必要なし",Y368=3,"現時点では必要なし",Y368=4,"何らかの対策が必要",Y368=5,"優先的な対策が必要",Y368=6,"即座に対策が必要"))</f>
        <v/>
      </c>
      <c r="AA368" s="202"/>
      <c r="AB368" s="203"/>
    </row>
    <row r="369" spans="1:28" ht="26.25" customHeight="1">
      <c r="A369" s="115" t="s">
        <v>19</v>
      </c>
      <c r="B369" s="116"/>
      <c r="C369" s="116"/>
      <c r="D369" s="116"/>
      <c r="E369" s="135"/>
      <c r="F369" s="6">
        <v>2</v>
      </c>
      <c r="G369" s="194"/>
      <c r="H369" s="195"/>
      <c r="I369" s="197"/>
      <c r="J369" s="197"/>
      <c r="K369" s="197"/>
      <c r="L369" s="197"/>
      <c r="M369" s="197"/>
      <c r="N369" s="197"/>
      <c r="O369" s="197"/>
      <c r="P369" s="197"/>
      <c r="Q369" s="197"/>
      <c r="R369" s="197"/>
      <c r="S369" s="197"/>
      <c r="T369" s="197"/>
      <c r="U369" s="197"/>
      <c r="V369" s="198"/>
      <c r="W369" s="46" t="str">
        <f>IF(I369="","",VLOOKUP(I369,'リスト1(PC入力用)'!$C$2:$E$169,2,FALSE))</f>
        <v/>
      </c>
      <c r="X369" s="47" t="str">
        <f>IF(I369="","",VLOOKUP(I369,'リスト1(PC入力用)'!$C$2:$E$169,3,FALSE))</f>
        <v/>
      </c>
      <c r="Y369" s="22" t="str">
        <f>IF(X369="","",W369+X369)</f>
        <v/>
      </c>
      <c r="Z369" s="201" t="str">
        <f t="shared" ref="Z369:Z370" si="15">IF(Y369="","",_xlfn.IFS(Y369=2,"対策の必要なし",Y369=3,"現時点では必要なし",Y369=4,"何らかの対策が必要",Y369=5,"優先的な対策が必要",Y369=6,"即座に対策が必要"))</f>
        <v/>
      </c>
      <c r="AA369" s="202"/>
      <c r="AB369" s="203"/>
    </row>
    <row r="370" spans="1:28" ht="26.25" customHeight="1" thickBot="1">
      <c r="A370" s="117"/>
      <c r="B370" s="118"/>
      <c r="C370" s="118"/>
      <c r="D370" s="118"/>
      <c r="E370" s="136"/>
      <c r="F370" s="7">
        <v>3</v>
      </c>
      <c r="G370" s="182"/>
      <c r="H370" s="196"/>
      <c r="I370" s="199"/>
      <c r="J370" s="199"/>
      <c r="K370" s="199"/>
      <c r="L370" s="199"/>
      <c r="M370" s="199"/>
      <c r="N370" s="199"/>
      <c r="O370" s="199"/>
      <c r="P370" s="199"/>
      <c r="Q370" s="199"/>
      <c r="R370" s="199"/>
      <c r="S370" s="199"/>
      <c r="T370" s="199"/>
      <c r="U370" s="199"/>
      <c r="V370" s="200"/>
      <c r="W370" s="46" t="str">
        <f>IF(I370="","",VLOOKUP(I370,'リスト1(PC入力用)'!$C$2:$E$169,2,FALSE))</f>
        <v/>
      </c>
      <c r="X370" s="47" t="str">
        <f>IF(I370="","",VLOOKUP(I370,'リスト1(PC入力用)'!$C$2:$E$169,3,FALSE))</f>
        <v/>
      </c>
      <c r="Y370" s="23" t="str">
        <f>IF(X370="","",W370+X370)</f>
        <v/>
      </c>
      <c r="Z370" s="201" t="str">
        <f t="shared" si="15"/>
        <v/>
      </c>
      <c r="AA370" s="202"/>
      <c r="AB370" s="203"/>
    </row>
    <row r="371" spans="1:28" ht="26.25" customHeight="1" thickTop="1">
      <c r="A371" s="137" t="s">
        <v>17</v>
      </c>
      <c r="B371" s="138"/>
      <c r="C371" s="138"/>
      <c r="D371" s="138"/>
      <c r="E371" s="139"/>
      <c r="F371" s="8" t="s">
        <v>8</v>
      </c>
      <c r="G371" s="11" t="s">
        <v>30</v>
      </c>
      <c r="H371" s="225" t="s">
        <v>23</v>
      </c>
      <c r="I371" s="226"/>
      <c r="J371" s="226"/>
      <c r="K371" s="147" t="s">
        <v>24</v>
      </c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  <c r="AA371" s="140"/>
      <c r="AB371" s="141"/>
    </row>
    <row r="372" spans="1:28" ht="26.25" customHeight="1">
      <c r="A372" s="142" t="s">
        <v>33</v>
      </c>
      <c r="B372" s="143"/>
      <c r="C372" s="143"/>
      <c r="D372" s="143"/>
      <c r="E372" s="143"/>
      <c r="F372" s="9"/>
      <c r="G372" s="34" t="str">
        <f>IF(F372="","",VLOOKUP(F372,F368:Y370,20,FALSE))</f>
        <v/>
      </c>
      <c r="H372" s="219" t="str">
        <f>IF(F372="","",VLOOKUP(F372,F368:AB370,21,FALSE))</f>
        <v/>
      </c>
      <c r="I372" s="220"/>
      <c r="J372" s="221"/>
      <c r="K372" s="194"/>
      <c r="L372" s="195"/>
      <c r="M372" s="186"/>
      <c r="N372" s="184"/>
      <c r="O372" s="184"/>
      <c r="P372" s="184"/>
      <c r="Q372" s="184"/>
      <c r="R372" s="184"/>
      <c r="S372" s="184"/>
      <c r="T372" s="187"/>
      <c r="U372" s="184"/>
      <c r="V372" s="184"/>
      <c r="W372" s="184"/>
      <c r="X372" s="184"/>
      <c r="Y372" s="184"/>
      <c r="Z372" s="184"/>
      <c r="AA372" s="184"/>
      <c r="AB372" s="185"/>
    </row>
    <row r="373" spans="1:28" ht="26.25" customHeight="1">
      <c r="A373" s="115" t="s">
        <v>31</v>
      </c>
      <c r="B373" s="116"/>
      <c r="C373" s="116"/>
      <c r="D373" s="116"/>
      <c r="E373" s="116"/>
      <c r="F373" s="9"/>
      <c r="G373" s="34" t="str">
        <f>IF(F373="","",VLOOKUP(F373,F368:Y370,20,FALSE))</f>
        <v/>
      </c>
      <c r="H373" s="219" t="str">
        <f>IF(F373="","",VLOOKUP(F373,F368:AB370,21,FALSE))</f>
        <v/>
      </c>
      <c r="I373" s="220"/>
      <c r="J373" s="221"/>
      <c r="K373" s="194"/>
      <c r="L373" s="195"/>
      <c r="M373" s="186"/>
      <c r="N373" s="184"/>
      <c r="O373" s="184"/>
      <c r="P373" s="184"/>
      <c r="Q373" s="184"/>
      <c r="R373" s="184"/>
      <c r="S373" s="184"/>
      <c r="T373" s="187"/>
      <c r="U373" s="184"/>
      <c r="V373" s="184"/>
      <c r="W373" s="184"/>
      <c r="X373" s="184"/>
      <c r="Y373" s="184"/>
      <c r="Z373" s="184"/>
      <c r="AA373" s="184"/>
      <c r="AB373" s="185"/>
    </row>
    <row r="374" spans="1:28" ht="26.25" customHeight="1" thickBot="1">
      <c r="A374" s="117"/>
      <c r="B374" s="118"/>
      <c r="C374" s="118"/>
      <c r="D374" s="118"/>
      <c r="E374" s="118"/>
      <c r="F374" s="10"/>
      <c r="G374" s="34" t="str">
        <f>IF(F374="","",VLOOKUP(F374,F368:Y370,20,FALSE))</f>
        <v/>
      </c>
      <c r="H374" s="222" t="str">
        <f>IF(F374="","",VLOOKUP(F374,F368:AB370,21,FALSE))</f>
        <v/>
      </c>
      <c r="I374" s="223"/>
      <c r="J374" s="224"/>
      <c r="K374" s="182"/>
      <c r="L374" s="196"/>
      <c r="M374" s="204"/>
      <c r="N374" s="181"/>
      <c r="O374" s="181"/>
      <c r="P374" s="181"/>
      <c r="Q374" s="181"/>
      <c r="R374" s="181"/>
      <c r="S374" s="181"/>
      <c r="T374" s="205"/>
      <c r="U374" s="184"/>
      <c r="V374" s="184"/>
      <c r="W374" s="184"/>
      <c r="X374" s="184"/>
      <c r="Y374" s="184"/>
      <c r="Z374" s="184"/>
      <c r="AA374" s="184"/>
      <c r="AB374" s="185"/>
    </row>
    <row r="375" spans="1:28" ht="26.25" customHeight="1" thickTop="1">
      <c r="A375" s="123" t="s">
        <v>13</v>
      </c>
      <c r="B375" s="124"/>
      <c r="C375" s="124"/>
      <c r="D375" s="124"/>
      <c r="E375" s="124"/>
      <c r="F375" s="229"/>
      <c r="G375" s="230"/>
      <c r="H375" s="230"/>
      <c r="I375" s="230"/>
      <c r="J375" s="230"/>
      <c r="K375" s="230"/>
      <c r="L375" s="230"/>
      <c r="M375" s="230"/>
      <c r="N375" s="230"/>
      <c r="O375" s="230"/>
      <c r="P375" s="230"/>
      <c r="Q375" s="230"/>
      <c r="R375" s="230"/>
      <c r="S375" s="230"/>
      <c r="T375" s="230"/>
      <c r="U375" s="230"/>
      <c r="V375" s="230"/>
      <c r="W375" s="230"/>
      <c r="X375" s="230"/>
      <c r="Y375" s="131" t="s">
        <v>35</v>
      </c>
      <c r="Z375" s="131"/>
      <c r="AA375" s="131"/>
      <c r="AB375" s="132"/>
    </row>
    <row r="376" spans="1:28" ht="26.25" customHeight="1" thickBot="1">
      <c r="A376" s="125"/>
      <c r="B376" s="126"/>
      <c r="C376" s="126"/>
      <c r="D376" s="126"/>
      <c r="E376" s="126"/>
      <c r="F376" s="231"/>
      <c r="G376" s="232"/>
      <c r="H376" s="232"/>
      <c r="I376" s="232"/>
      <c r="J376" s="232"/>
      <c r="K376" s="232"/>
      <c r="L376" s="232"/>
      <c r="M376" s="232"/>
      <c r="N376" s="232"/>
      <c r="O376" s="232"/>
      <c r="P376" s="232"/>
      <c r="Q376" s="232"/>
      <c r="R376" s="232"/>
      <c r="S376" s="232"/>
      <c r="T376" s="232"/>
      <c r="U376" s="232"/>
      <c r="V376" s="232"/>
      <c r="W376" s="232"/>
      <c r="X376" s="232"/>
      <c r="Y376" s="133"/>
      <c r="Z376" s="133"/>
      <c r="AA376" s="133"/>
      <c r="AB376" s="134"/>
    </row>
    <row r="377" spans="1:28" ht="26.25" customHeight="1" thickTop="1">
      <c r="A377" s="101" t="s">
        <v>11</v>
      </c>
      <c r="B377" s="208" t="str">
        <f>IF(B353="","",B353)</f>
        <v/>
      </c>
      <c r="C377" s="209"/>
      <c r="D377" s="209"/>
      <c r="E377" s="210"/>
      <c r="F377" s="112" t="s">
        <v>12</v>
      </c>
      <c r="G377" s="14" t="s">
        <v>14</v>
      </c>
      <c r="H377" s="15">
        <v>2</v>
      </c>
      <c r="I377" s="13">
        <v>3</v>
      </c>
      <c r="J377" s="15">
        <v>4</v>
      </c>
      <c r="K377" s="15">
        <v>5</v>
      </c>
      <c r="L377" s="16">
        <v>6</v>
      </c>
      <c r="M377" s="16">
        <v>7</v>
      </c>
      <c r="N377" s="16">
        <v>8</v>
      </c>
      <c r="O377" s="16">
        <v>9</v>
      </c>
      <c r="P377" s="16">
        <v>10</v>
      </c>
      <c r="Q377" s="15">
        <v>11</v>
      </c>
      <c r="R377" s="16">
        <v>12</v>
      </c>
      <c r="S377" s="16">
        <v>13</v>
      </c>
      <c r="T377" s="16">
        <v>14</v>
      </c>
      <c r="U377" s="16">
        <v>15</v>
      </c>
      <c r="V377" s="16">
        <v>16</v>
      </c>
      <c r="W377" s="16">
        <v>17</v>
      </c>
      <c r="X377" s="16">
        <v>18</v>
      </c>
      <c r="Y377" s="16">
        <v>19</v>
      </c>
      <c r="Z377" s="18">
        <v>20</v>
      </c>
      <c r="AA377" s="86"/>
      <c r="AB377" s="87"/>
    </row>
    <row r="378" spans="1:28" ht="26.25" customHeight="1">
      <c r="A378" s="101"/>
      <c r="B378" s="211"/>
      <c r="C378" s="212"/>
      <c r="D378" s="212"/>
      <c r="E378" s="213"/>
      <c r="F378" s="113"/>
      <c r="G378" s="217"/>
      <c r="H378" s="217"/>
      <c r="I378" s="217"/>
      <c r="J378" s="217"/>
      <c r="K378" s="217"/>
      <c r="L378" s="217"/>
      <c r="M378" s="217"/>
      <c r="N378" s="217"/>
      <c r="O378" s="217"/>
      <c r="P378" s="217"/>
      <c r="Q378" s="217"/>
      <c r="R378" s="217"/>
      <c r="S378" s="217"/>
      <c r="T378" s="217"/>
      <c r="U378" s="217"/>
      <c r="V378" s="217"/>
      <c r="W378" s="217"/>
      <c r="X378" s="217"/>
      <c r="Y378" s="217"/>
      <c r="Z378" s="217"/>
      <c r="AA378" s="88"/>
      <c r="AB378" s="89"/>
    </row>
    <row r="379" spans="1:28" ht="26.25" customHeight="1">
      <c r="A379" s="101"/>
      <c r="B379" s="211"/>
      <c r="C379" s="212"/>
      <c r="D379" s="212"/>
      <c r="E379" s="213"/>
      <c r="F379" s="113"/>
      <c r="G379" s="217"/>
      <c r="H379" s="217"/>
      <c r="I379" s="217"/>
      <c r="J379" s="217"/>
      <c r="K379" s="217"/>
      <c r="L379" s="217"/>
      <c r="M379" s="217"/>
      <c r="N379" s="217"/>
      <c r="O379" s="217"/>
      <c r="P379" s="217"/>
      <c r="Q379" s="217"/>
      <c r="R379" s="217"/>
      <c r="S379" s="217"/>
      <c r="T379" s="217"/>
      <c r="U379" s="217"/>
      <c r="V379" s="217"/>
      <c r="W379" s="217"/>
      <c r="X379" s="217"/>
      <c r="Y379" s="217"/>
      <c r="Z379" s="217"/>
      <c r="AA379" s="88"/>
      <c r="AB379" s="89"/>
    </row>
    <row r="380" spans="1:28" ht="26.25" customHeight="1">
      <c r="A380" s="102"/>
      <c r="B380" s="214"/>
      <c r="C380" s="215"/>
      <c r="D380" s="215"/>
      <c r="E380" s="216"/>
      <c r="F380" s="114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90"/>
      <c r="AB380" s="91"/>
    </row>
    <row r="381" spans="1:28" ht="26.25" customHeight="1">
      <c r="A381" s="28"/>
      <c r="B381" s="29"/>
      <c r="C381" s="29"/>
      <c r="D381" s="29"/>
      <c r="E381" s="29"/>
      <c r="F381" s="28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27"/>
      <c r="Z381" s="27"/>
      <c r="AA381" s="26"/>
      <c r="AB381" s="26"/>
    </row>
    <row r="382" spans="1:28" ht="26.25" customHeight="1">
      <c r="A382" s="92" t="s">
        <v>9</v>
      </c>
      <c r="B382" s="93"/>
      <c r="C382" s="64" t="s">
        <v>21</v>
      </c>
      <c r="D382" s="64"/>
      <c r="E382" s="64"/>
      <c r="F382" s="64"/>
      <c r="G382" s="98"/>
      <c r="H382" s="61" t="s">
        <v>15</v>
      </c>
      <c r="I382" s="61"/>
      <c r="J382" s="64" t="s">
        <v>20</v>
      </c>
      <c r="K382" s="64"/>
      <c r="L382" s="64"/>
      <c r="M382" s="64"/>
      <c r="N382" s="64"/>
      <c r="O382" s="98"/>
      <c r="P382" s="61" t="s">
        <v>29</v>
      </c>
      <c r="Q382" s="61"/>
      <c r="R382" s="61"/>
      <c r="S382" s="61"/>
      <c r="T382" s="64" t="s">
        <v>26</v>
      </c>
      <c r="U382" s="64"/>
      <c r="V382" s="64"/>
      <c r="W382" s="67" t="s">
        <v>23</v>
      </c>
      <c r="X382" s="68"/>
      <c r="Y382" s="73" t="s">
        <v>34</v>
      </c>
      <c r="Z382" s="73"/>
      <c r="AA382" s="73"/>
      <c r="AB382" s="74"/>
    </row>
    <row r="383" spans="1:28" ht="26.25" customHeight="1">
      <c r="A383" s="94"/>
      <c r="B383" s="95"/>
      <c r="C383" s="65"/>
      <c r="D383" s="65"/>
      <c r="E383" s="65"/>
      <c r="F383" s="65"/>
      <c r="G383" s="99"/>
      <c r="H383" s="62"/>
      <c r="I383" s="62"/>
      <c r="J383" s="65"/>
      <c r="K383" s="65"/>
      <c r="L383" s="65"/>
      <c r="M383" s="65"/>
      <c r="N383" s="65"/>
      <c r="O383" s="99"/>
      <c r="P383" s="62"/>
      <c r="Q383" s="62"/>
      <c r="R383" s="62"/>
      <c r="S383" s="62"/>
      <c r="T383" s="65"/>
      <c r="U383" s="65"/>
      <c r="V383" s="65"/>
      <c r="W383" s="69"/>
      <c r="X383" s="70"/>
      <c r="Y383" s="75"/>
      <c r="Z383" s="75"/>
      <c r="AA383" s="75"/>
      <c r="AB383" s="76"/>
    </row>
    <row r="384" spans="1:28" ht="26.25" customHeight="1">
      <c r="A384" s="96"/>
      <c r="B384" s="97"/>
      <c r="C384" s="66"/>
      <c r="D384" s="66"/>
      <c r="E384" s="66"/>
      <c r="F384" s="66"/>
      <c r="G384" s="100"/>
      <c r="H384" s="63"/>
      <c r="I384" s="63"/>
      <c r="J384" s="66"/>
      <c r="K384" s="66"/>
      <c r="L384" s="66"/>
      <c r="M384" s="66"/>
      <c r="N384" s="66"/>
      <c r="O384" s="100"/>
      <c r="P384" s="63"/>
      <c r="Q384" s="63"/>
      <c r="R384" s="63"/>
      <c r="S384" s="63"/>
      <c r="T384" s="66"/>
      <c r="U384" s="66"/>
      <c r="V384" s="66"/>
      <c r="W384" s="71"/>
      <c r="X384" s="72"/>
      <c r="Y384" s="77"/>
      <c r="Z384" s="77"/>
      <c r="AA384" s="77"/>
      <c r="AB384" s="78"/>
    </row>
    <row r="385" spans="1:29" ht="26.25" customHeight="1">
      <c r="A385" s="165" t="s">
        <v>22</v>
      </c>
      <c r="B385" s="165"/>
      <c r="C385" s="165"/>
      <c r="D385" s="165"/>
      <c r="E385" s="165"/>
      <c r="F385" s="165"/>
      <c r="G385" s="165"/>
      <c r="H385" s="165"/>
      <c r="I385" s="165"/>
      <c r="J385" s="165"/>
      <c r="K385" s="165"/>
      <c r="L385" s="165"/>
      <c r="M385" s="1"/>
      <c r="N385" s="1"/>
      <c r="O385" s="1"/>
      <c r="P385" s="2"/>
      <c r="T385" s="227" t="str">
        <f>IF(T361="","",T361+1)</f>
        <v/>
      </c>
      <c r="U385" s="227"/>
      <c r="V385" s="227"/>
      <c r="W385" s="227"/>
      <c r="X385" s="227"/>
      <c r="Y385" s="227"/>
      <c r="Z385" s="227"/>
      <c r="AA385" s="207" t="str">
        <f>IF(T385="","",T385)</f>
        <v/>
      </c>
      <c r="AB385" s="207"/>
      <c r="AC385" s="21"/>
    </row>
    <row r="386" spans="1:29" ht="26.25" customHeight="1">
      <c r="A386" s="166"/>
      <c r="B386" s="166"/>
      <c r="C386" s="166"/>
      <c r="D386" s="166"/>
      <c r="E386" s="166"/>
      <c r="F386" s="167"/>
      <c r="G386" s="167"/>
      <c r="H386" s="167"/>
      <c r="I386" s="167"/>
      <c r="J386" s="167"/>
      <c r="K386" s="167"/>
      <c r="L386" s="167"/>
      <c r="M386" s="168" t="s">
        <v>5</v>
      </c>
      <c r="N386" s="168"/>
      <c r="O386" s="228" t="str">
        <f>IF(O362="","",O362)</f>
        <v/>
      </c>
      <c r="P386" s="228"/>
      <c r="Q386" s="228"/>
      <c r="R386" s="228"/>
      <c r="S386" s="228"/>
      <c r="T386" s="228"/>
      <c r="U386" s="228"/>
      <c r="V386" s="228"/>
      <c r="W386" s="228"/>
      <c r="X386" s="228"/>
      <c r="Y386" s="228"/>
      <c r="Z386" s="228"/>
      <c r="AA386" s="228"/>
      <c r="AB386" s="228"/>
    </row>
    <row r="387" spans="1:29" ht="26.25" customHeight="1">
      <c r="A387" s="170" t="s">
        <v>6</v>
      </c>
      <c r="B387" s="171"/>
      <c r="C387" s="171"/>
      <c r="D387" s="171"/>
      <c r="E387" s="172"/>
      <c r="F387" s="176"/>
      <c r="G387" s="177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8"/>
      <c r="S387" s="177"/>
      <c r="T387" s="177"/>
      <c r="U387" s="177"/>
      <c r="V387" s="177"/>
      <c r="W387" s="177"/>
      <c r="X387" s="177"/>
      <c r="Y387" s="177"/>
      <c r="Z387" s="177"/>
      <c r="AA387" s="177"/>
      <c r="AB387" s="179"/>
    </row>
    <row r="388" spans="1:29" ht="26.25" customHeight="1" thickBot="1">
      <c r="A388" s="173"/>
      <c r="B388" s="174"/>
      <c r="C388" s="174"/>
      <c r="D388" s="174"/>
      <c r="E388" s="175"/>
      <c r="F388" s="180"/>
      <c r="G388" s="181"/>
      <c r="H388" s="181"/>
      <c r="I388" s="181"/>
      <c r="J388" s="181"/>
      <c r="K388" s="181"/>
      <c r="L388" s="181"/>
      <c r="M388" s="181"/>
      <c r="N388" s="181"/>
      <c r="O388" s="181"/>
      <c r="P388" s="181"/>
      <c r="Q388" s="181"/>
      <c r="R388" s="182"/>
      <c r="S388" s="181"/>
      <c r="T388" s="181"/>
      <c r="U388" s="181"/>
      <c r="V388" s="181"/>
      <c r="W388" s="181"/>
      <c r="X388" s="181"/>
      <c r="Y388" s="181"/>
      <c r="Z388" s="181"/>
      <c r="AA388" s="181"/>
      <c r="AB388" s="183"/>
    </row>
    <row r="389" spans="1:29" ht="26.25" customHeight="1" thickTop="1">
      <c r="A389" s="154" t="s">
        <v>7</v>
      </c>
      <c r="B389" s="155"/>
      <c r="C389" s="155"/>
      <c r="D389" s="155"/>
      <c r="E389" s="155"/>
      <c r="F389" s="155"/>
      <c r="G389" s="155"/>
      <c r="H389" s="155"/>
      <c r="I389" s="155"/>
      <c r="J389" s="155"/>
      <c r="K389" s="155"/>
      <c r="L389" s="156"/>
      <c r="M389" s="12">
        <v>1</v>
      </c>
      <c r="N389" s="188"/>
      <c r="O389" s="188"/>
      <c r="P389" s="188"/>
      <c r="Q389" s="188"/>
      <c r="R389" s="188"/>
      <c r="S389" s="188"/>
      <c r="T389" s="189"/>
      <c r="U389" s="17">
        <v>3</v>
      </c>
      <c r="V389" s="192"/>
      <c r="W389" s="192"/>
      <c r="X389" s="192"/>
      <c r="Y389" s="192"/>
      <c r="Z389" s="192"/>
      <c r="AA389" s="192"/>
      <c r="AB389" s="193"/>
    </row>
    <row r="390" spans="1:29" ht="26.25" customHeight="1" thickBot="1">
      <c r="A390" s="160" t="s">
        <v>18</v>
      </c>
      <c r="B390" s="161"/>
      <c r="C390" s="161"/>
      <c r="D390" s="161"/>
      <c r="E390" s="161"/>
      <c r="F390" s="161"/>
      <c r="G390" s="161"/>
      <c r="H390" s="161"/>
      <c r="I390" s="161"/>
      <c r="J390" s="161"/>
      <c r="K390" s="161"/>
      <c r="L390" s="162"/>
      <c r="M390" s="3">
        <v>2</v>
      </c>
      <c r="N390" s="190"/>
      <c r="O390" s="190"/>
      <c r="P390" s="190"/>
      <c r="Q390" s="190"/>
      <c r="R390" s="190"/>
      <c r="S390" s="190"/>
      <c r="T390" s="191"/>
      <c r="U390" s="3">
        <v>4</v>
      </c>
      <c r="V390" s="181"/>
      <c r="W390" s="181"/>
      <c r="X390" s="181"/>
      <c r="Y390" s="181"/>
      <c r="Z390" s="181"/>
      <c r="AA390" s="181"/>
      <c r="AB390" s="183"/>
    </row>
    <row r="391" spans="1:29" ht="26.25" customHeight="1" thickTop="1">
      <c r="A391" s="137" t="s">
        <v>16</v>
      </c>
      <c r="B391" s="138"/>
      <c r="C391" s="138"/>
      <c r="D391" s="138"/>
      <c r="E391" s="139"/>
      <c r="F391" s="5" t="s">
        <v>8</v>
      </c>
      <c r="G391" s="147" t="s">
        <v>141</v>
      </c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1"/>
      <c r="W391" s="148" t="s">
        <v>28</v>
      </c>
      <c r="X391" s="149"/>
      <c r="Y391" s="150"/>
      <c r="Z391" s="151" t="s">
        <v>25</v>
      </c>
      <c r="AA391" s="151"/>
      <c r="AB391" s="152"/>
    </row>
    <row r="392" spans="1:29" ht="26.25" customHeight="1">
      <c r="A392" s="142" t="s">
        <v>10</v>
      </c>
      <c r="B392" s="143"/>
      <c r="C392" s="143"/>
      <c r="D392" s="143"/>
      <c r="E392" s="153"/>
      <c r="F392" s="6">
        <v>1</v>
      </c>
      <c r="G392" s="194"/>
      <c r="H392" s="195"/>
      <c r="I392" s="197"/>
      <c r="J392" s="197"/>
      <c r="K392" s="197"/>
      <c r="L392" s="197"/>
      <c r="M392" s="197"/>
      <c r="N392" s="197"/>
      <c r="O392" s="197"/>
      <c r="P392" s="197"/>
      <c r="Q392" s="197"/>
      <c r="R392" s="197"/>
      <c r="S392" s="197"/>
      <c r="T392" s="197"/>
      <c r="U392" s="197"/>
      <c r="V392" s="198"/>
      <c r="W392" s="46" t="str">
        <f>IF(I392="","",VLOOKUP(I392,'リスト1(PC入力用)'!$C$2:$E$169,2,FALSE))</f>
        <v/>
      </c>
      <c r="X392" s="47" t="str">
        <f>IF(I392="","",VLOOKUP(I392,'リスト1(PC入力用)'!$C$2:$E$169,3,FALSE))</f>
        <v/>
      </c>
      <c r="Y392" s="22" t="str">
        <f>IF(X392="","",W392+X392)</f>
        <v/>
      </c>
      <c r="Z392" s="201" t="str">
        <f>IF(Y392="","",_xlfn.IFS(Y392=2,"対策の必要なし",Y392=3,"現時点では必要なし",Y392=4,"何らかの対策が必要",Y392=5,"優先的な対策が必要",Y392=6,"即座に対策が必要"))</f>
        <v/>
      </c>
      <c r="AA392" s="202"/>
      <c r="AB392" s="203"/>
    </row>
    <row r="393" spans="1:29" ht="26.25" customHeight="1">
      <c r="A393" s="115" t="s">
        <v>19</v>
      </c>
      <c r="B393" s="116"/>
      <c r="C393" s="116"/>
      <c r="D393" s="116"/>
      <c r="E393" s="135"/>
      <c r="F393" s="6">
        <v>2</v>
      </c>
      <c r="G393" s="194"/>
      <c r="H393" s="195"/>
      <c r="I393" s="197"/>
      <c r="J393" s="197"/>
      <c r="K393" s="197"/>
      <c r="L393" s="197"/>
      <c r="M393" s="197"/>
      <c r="N393" s="197"/>
      <c r="O393" s="197"/>
      <c r="P393" s="197"/>
      <c r="Q393" s="197"/>
      <c r="R393" s="197"/>
      <c r="S393" s="197"/>
      <c r="T393" s="197"/>
      <c r="U393" s="197"/>
      <c r="V393" s="198"/>
      <c r="W393" s="46" t="str">
        <f>IF(I393="","",VLOOKUP(I393,'リスト1(PC入力用)'!$C$2:$E$169,2,FALSE))</f>
        <v/>
      </c>
      <c r="X393" s="47" t="str">
        <f>IF(I393="","",VLOOKUP(I393,'リスト1(PC入力用)'!$C$2:$E$169,3,FALSE))</f>
        <v/>
      </c>
      <c r="Y393" s="22" t="str">
        <f>IF(X393="","",W393+X393)</f>
        <v/>
      </c>
      <c r="Z393" s="201" t="str">
        <f t="shared" ref="Z393:Z394" si="16">IF(Y393="","",_xlfn.IFS(Y393=2,"対策の必要なし",Y393=3,"現時点では必要なし",Y393=4,"何らかの対策が必要",Y393=5,"優先的な対策が必要",Y393=6,"即座に対策が必要"))</f>
        <v/>
      </c>
      <c r="AA393" s="202"/>
      <c r="AB393" s="203"/>
    </row>
    <row r="394" spans="1:29" ht="26.25" customHeight="1" thickBot="1">
      <c r="A394" s="117"/>
      <c r="B394" s="118"/>
      <c r="C394" s="118"/>
      <c r="D394" s="118"/>
      <c r="E394" s="136"/>
      <c r="F394" s="7">
        <v>3</v>
      </c>
      <c r="G394" s="182"/>
      <c r="H394" s="196"/>
      <c r="I394" s="199"/>
      <c r="J394" s="199"/>
      <c r="K394" s="199"/>
      <c r="L394" s="199"/>
      <c r="M394" s="199"/>
      <c r="N394" s="199"/>
      <c r="O394" s="199"/>
      <c r="P394" s="199"/>
      <c r="Q394" s="199"/>
      <c r="R394" s="199"/>
      <c r="S394" s="199"/>
      <c r="T394" s="199"/>
      <c r="U394" s="199"/>
      <c r="V394" s="200"/>
      <c r="W394" s="46" t="str">
        <f>IF(I394="","",VLOOKUP(I394,'リスト1(PC入力用)'!$C$2:$E$169,2,FALSE))</f>
        <v/>
      </c>
      <c r="X394" s="47" t="str">
        <f>IF(I394="","",VLOOKUP(I394,'リスト1(PC入力用)'!$C$2:$E$169,3,FALSE))</f>
        <v/>
      </c>
      <c r="Y394" s="23" t="str">
        <f>IF(X394="","",W394+X394)</f>
        <v/>
      </c>
      <c r="Z394" s="201" t="str">
        <f t="shared" si="16"/>
        <v/>
      </c>
      <c r="AA394" s="202"/>
      <c r="AB394" s="203"/>
    </row>
    <row r="395" spans="1:29" ht="26.25" customHeight="1" thickTop="1">
      <c r="A395" s="137" t="s">
        <v>17</v>
      </c>
      <c r="B395" s="138"/>
      <c r="C395" s="138"/>
      <c r="D395" s="138"/>
      <c r="E395" s="139"/>
      <c r="F395" s="8" t="s">
        <v>8</v>
      </c>
      <c r="G395" s="11" t="s">
        <v>30</v>
      </c>
      <c r="H395" s="225" t="s">
        <v>23</v>
      </c>
      <c r="I395" s="226"/>
      <c r="J395" s="226"/>
      <c r="K395" s="147" t="s">
        <v>24</v>
      </c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  <c r="AA395" s="140"/>
      <c r="AB395" s="141"/>
    </row>
    <row r="396" spans="1:29" ht="26.25" customHeight="1">
      <c r="A396" s="142" t="s">
        <v>33</v>
      </c>
      <c r="B396" s="143"/>
      <c r="C396" s="143"/>
      <c r="D396" s="143"/>
      <c r="E396" s="143"/>
      <c r="F396" s="9"/>
      <c r="G396" s="34" t="str">
        <f>IF(F396="","",VLOOKUP(F396,F392:Y394,20,FALSE))</f>
        <v/>
      </c>
      <c r="H396" s="219" t="str">
        <f>IF(F396="","",VLOOKUP(F396,F392:AB394,21,FALSE))</f>
        <v/>
      </c>
      <c r="I396" s="220"/>
      <c r="J396" s="221"/>
      <c r="K396" s="194"/>
      <c r="L396" s="195"/>
      <c r="M396" s="186"/>
      <c r="N396" s="184"/>
      <c r="O396" s="184"/>
      <c r="P396" s="184"/>
      <c r="Q396" s="184"/>
      <c r="R396" s="184"/>
      <c r="S396" s="184"/>
      <c r="T396" s="187"/>
      <c r="U396" s="184"/>
      <c r="V396" s="184"/>
      <c r="W396" s="184"/>
      <c r="X396" s="184"/>
      <c r="Y396" s="184"/>
      <c r="Z396" s="184"/>
      <c r="AA396" s="184"/>
      <c r="AB396" s="185"/>
    </row>
    <row r="397" spans="1:29" ht="26.25" customHeight="1">
      <c r="A397" s="115" t="s">
        <v>31</v>
      </c>
      <c r="B397" s="116"/>
      <c r="C397" s="116"/>
      <c r="D397" s="116"/>
      <c r="E397" s="116"/>
      <c r="F397" s="9"/>
      <c r="G397" s="34" t="str">
        <f>IF(F397="","",VLOOKUP(F397,F392:Y394,20,FALSE))</f>
        <v/>
      </c>
      <c r="H397" s="219" t="str">
        <f>IF(F397="","",VLOOKUP(F397,F392:AB394,21,FALSE))</f>
        <v/>
      </c>
      <c r="I397" s="220"/>
      <c r="J397" s="221"/>
      <c r="K397" s="194"/>
      <c r="L397" s="195"/>
      <c r="M397" s="186"/>
      <c r="N397" s="184"/>
      <c r="O397" s="184"/>
      <c r="P397" s="184"/>
      <c r="Q397" s="184"/>
      <c r="R397" s="184"/>
      <c r="S397" s="184"/>
      <c r="T397" s="187"/>
      <c r="U397" s="184"/>
      <c r="V397" s="184"/>
      <c r="W397" s="184"/>
      <c r="X397" s="184"/>
      <c r="Y397" s="184"/>
      <c r="Z397" s="184"/>
      <c r="AA397" s="184"/>
      <c r="AB397" s="185"/>
    </row>
    <row r="398" spans="1:29" ht="26.25" customHeight="1" thickBot="1">
      <c r="A398" s="117"/>
      <c r="B398" s="118"/>
      <c r="C398" s="118"/>
      <c r="D398" s="118"/>
      <c r="E398" s="118"/>
      <c r="F398" s="10"/>
      <c r="G398" s="34" t="str">
        <f>IF(F398="","",VLOOKUP(F398,F392:Y394,20,FALSE))</f>
        <v/>
      </c>
      <c r="H398" s="222" t="str">
        <f>IF(F398="","",VLOOKUP(F398,F392:AB394,21,FALSE))</f>
        <v/>
      </c>
      <c r="I398" s="223"/>
      <c r="J398" s="224"/>
      <c r="K398" s="182"/>
      <c r="L398" s="196"/>
      <c r="M398" s="204"/>
      <c r="N398" s="181"/>
      <c r="O398" s="181"/>
      <c r="P398" s="181"/>
      <c r="Q398" s="181"/>
      <c r="R398" s="181"/>
      <c r="S398" s="181"/>
      <c r="T398" s="205"/>
      <c r="U398" s="184"/>
      <c r="V398" s="184"/>
      <c r="W398" s="184"/>
      <c r="X398" s="184"/>
      <c r="Y398" s="184"/>
      <c r="Z398" s="184"/>
      <c r="AA398" s="184"/>
      <c r="AB398" s="185"/>
    </row>
    <row r="399" spans="1:29" ht="26.25" customHeight="1" thickTop="1">
      <c r="A399" s="123" t="s">
        <v>13</v>
      </c>
      <c r="B399" s="124"/>
      <c r="C399" s="124"/>
      <c r="D399" s="124"/>
      <c r="E399" s="124"/>
      <c r="F399" s="229"/>
      <c r="G399" s="230"/>
      <c r="H399" s="230"/>
      <c r="I399" s="230"/>
      <c r="J399" s="230"/>
      <c r="K399" s="230"/>
      <c r="L399" s="230"/>
      <c r="M399" s="230"/>
      <c r="N399" s="230"/>
      <c r="O399" s="230"/>
      <c r="P399" s="230"/>
      <c r="Q399" s="230"/>
      <c r="R399" s="230"/>
      <c r="S399" s="230"/>
      <c r="T399" s="230"/>
      <c r="U399" s="230"/>
      <c r="V399" s="230"/>
      <c r="W399" s="230"/>
      <c r="X399" s="230"/>
      <c r="Y399" s="131" t="s">
        <v>35</v>
      </c>
      <c r="Z399" s="131"/>
      <c r="AA399" s="131"/>
      <c r="AB399" s="132"/>
    </row>
    <row r="400" spans="1:29" ht="26.25" customHeight="1" thickBot="1">
      <c r="A400" s="125"/>
      <c r="B400" s="126"/>
      <c r="C400" s="126"/>
      <c r="D400" s="126"/>
      <c r="E400" s="126"/>
      <c r="F400" s="231"/>
      <c r="G400" s="232"/>
      <c r="H400" s="232"/>
      <c r="I400" s="232"/>
      <c r="J400" s="232"/>
      <c r="K400" s="232"/>
      <c r="L400" s="232"/>
      <c r="M400" s="232"/>
      <c r="N400" s="232"/>
      <c r="O400" s="232"/>
      <c r="P400" s="232"/>
      <c r="Q400" s="232"/>
      <c r="R400" s="232"/>
      <c r="S400" s="232"/>
      <c r="T400" s="232"/>
      <c r="U400" s="232"/>
      <c r="V400" s="232"/>
      <c r="W400" s="232"/>
      <c r="X400" s="232"/>
      <c r="Y400" s="133"/>
      <c r="Z400" s="133"/>
      <c r="AA400" s="133"/>
      <c r="AB400" s="134"/>
    </row>
    <row r="401" spans="1:29" ht="26.25" customHeight="1" thickTop="1">
      <c r="A401" s="101" t="s">
        <v>11</v>
      </c>
      <c r="B401" s="208" t="str">
        <f>IF(B377="","",B377)</f>
        <v/>
      </c>
      <c r="C401" s="209"/>
      <c r="D401" s="209"/>
      <c r="E401" s="210"/>
      <c r="F401" s="112" t="s">
        <v>12</v>
      </c>
      <c r="G401" s="14" t="s">
        <v>14</v>
      </c>
      <c r="H401" s="15">
        <v>2</v>
      </c>
      <c r="I401" s="13">
        <v>3</v>
      </c>
      <c r="J401" s="15">
        <v>4</v>
      </c>
      <c r="K401" s="15">
        <v>5</v>
      </c>
      <c r="L401" s="16">
        <v>6</v>
      </c>
      <c r="M401" s="16">
        <v>7</v>
      </c>
      <c r="N401" s="16">
        <v>8</v>
      </c>
      <c r="O401" s="16">
        <v>9</v>
      </c>
      <c r="P401" s="16">
        <v>10</v>
      </c>
      <c r="Q401" s="15">
        <v>11</v>
      </c>
      <c r="R401" s="16">
        <v>12</v>
      </c>
      <c r="S401" s="16">
        <v>13</v>
      </c>
      <c r="T401" s="16">
        <v>14</v>
      </c>
      <c r="U401" s="16">
        <v>15</v>
      </c>
      <c r="V401" s="16">
        <v>16</v>
      </c>
      <c r="W401" s="16">
        <v>17</v>
      </c>
      <c r="X401" s="16">
        <v>18</v>
      </c>
      <c r="Y401" s="16">
        <v>19</v>
      </c>
      <c r="Z401" s="18">
        <v>20</v>
      </c>
      <c r="AA401" s="86"/>
      <c r="AB401" s="87"/>
    </row>
    <row r="402" spans="1:29" ht="26.25" customHeight="1">
      <c r="A402" s="101"/>
      <c r="B402" s="211"/>
      <c r="C402" s="212"/>
      <c r="D402" s="212"/>
      <c r="E402" s="213"/>
      <c r="F402" s="113"/>
      <c r="G402" s="217"/>
      <c r="H402" s="217"/>
      <c r="I402" s="217"/>
      <c r="J402" s="217"/>
      <c r="K402" s="217"/>
      <c r="L402" s="217"/>
      <c r="M402" s="217"/>
      <c r="N402" s="217"/>
      <c r="O402" s="217"/>
      <c r="P402" s="217"/>
      <c r="Q402" s="217"/>
      <c r="R402" s="217"/>
      <c r="S402" s="217"/>
      <c r="T402" s="217"/>
      <c r="U402" s="217"/>
      <c r="V402" s="217"/>
      <c r="W402" s="217"/>
      <c r="X402" s="217"/>
      <c r="Y402" s="217"/>
      <c r="Z402" s="217"/>
      <c r="AA402" s="88"/>
      <c r="AB402" s="89"/>
    </row>
    <row r="403" spans="1:29" ht="26.25" customHeight="1">
      <c r="A403" s="101"/>
      <c r="B403" s="211"/>
      <c r="C403" s="212"/>
      <c r="D403" s="212"/>
      <c r="E403" s="213"/>
      <c r="F403" s="113"/>
      <c r="G403" s="217"/>
      <c r="H403" s="217"/>
      <c r="I403" s="217"/>
      <c r="J403" s="217"/>
      <c r="K403" s="217"/>
      <c r="L403" s="217"/>
      <c r="M403" s="217"/>
      <c r="N403" s="217"/>
      <c r="O403" s="217"/>
      <c r="P403" s="217"/>
      <c r="Q403" s="217"/>
      <c r="R403" s="217"/>
      <c r="S403" s="217"/>
      <c r="T403" s="217"/>
      <c r="U403" s="217"/>
      <c r="V403" s="217"/>
      <c r="W403" s="217"/>
      <c r="X403" s="217"/>
      <c r="Y403" s="217"/>
      <c r="Z403" s="217"/>
      <c r="AA403" s="88"/>
      <c r="AB403" s="89"/>
    </row>
    <row r="404" spans="1:29" ht="26.25" customHeight="1">
      <c r="A404" s="102"/>
      <c r="B404" s="214"/>
      <c r="C404" s="215"/>
      <c r="D404" s="215"/>
      <c r="E404" s="216"/>
      <c r="F404" s="114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90"/>
      <c r="AB404" s="91"/>
    </row>
    <row r="405" spans="1:29" ht="26.25" customHeight="1">
      <c r="A405" s="28"/>
      <c r="B405" s="29"/>
      <c r="C405" s="29"/>
      <c r="D405" s="29"/>
      <c r="E405" s="29"/>
      <c r="F405" s="28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27"/>
      <c r="Z405" s="27"/>
      <c r="AA405" s="26"/>
      <c r="AB405" s="26"/>
    </row>
    <row r="406" spans="1:29" ht="26.25" customHeight="1">
      <c r="A406" s="92" t="s">
        <v>9</v>
      </c>
      <c r="B406" s="93"/>
      <c r="C406" s="64" t="s">
        <v>21</v>
      </c>
      <c r="D406" s="64"/>
      <c r="E406" s="64"/>
      <c r="F406" s="64"/>
      <c r="G406" s="98"/>
      <c r="H406" s="61" t="s">
        <v>15</v>
      </c>
      <c r="I406" s="61"/>
      <c r="J406" s="64" t="s">
        <v>20</v>
      </c>
      <c r="K406" s="64"/>
      <c r="L406" s="64"/>
      <c r="M406" s="64"/>
      <c r="N406" s="64"/>
      <c r="O406" s="98"/>
      <c r="P406" s="61" t="s">
        <v>29</v>
      </c>
      <c r="Q406" s="61"/>
      <c r="R406" s="61"/>
      <c r="S406" s="61"/>
      <c r="T406" s="64" t="s">
        <v>26</v>
      </c>
      <c r="U406" s="64"/>
      <c r="V406" s="64"/>
      <c r="W406" s="67" t="s">
        <v>23</v>
      </c>
      <c r="X406" s="68"/>
      <c r="Y406" s="73" t="s">
        <v>34</v>
      </c>
      <c r="Z406" s="73"/>
      <c r="AA406" s="73"/>
      <c r="AB406" s="74"/>
    </row>
    <row r="407" spans="1:29" ht="26.25" customHeight="1">
      <c r="A407" s="94"/>
      <c r="B407" s="95"/>
      <c r="C407" s="65"/>
      <c r="D407" s="65"/>
      <c r="E407" s="65"/>
      <c r="F407" s="65"/>
      <c r="G407" s="99"/>
      <c r="H407" s="62"/>
      <c r="I407" s="62"/>
      <c r="J407" s="65"/>
      <c r="K407" s="65"/>
      <c r="L407" s="65"/>
      <c r="M407" s="65"/>
      <c r="N407" s="65"/>
      <c r="O407" s="99"/>
      <c r="P407" s="62"/>
      <c r="Q407" s="62"/>
      <c r="R407" s="62"/>
      <c r="S407" s="62"/>
      <c r="T407" s="65"/>
      <c r="U407" s="65"/>
      <c r="V407" s="65"/>
      <c r="W407" s="69"/>
      <c r="X407" s="70"/>
      <c r="Y407" s="75"/>
      <c r="Z407" s="75"/>
      <c r="AA407" s="75"/>
      <c r="AB407" s="76"/>
    </row>
    <row r="408" spans="1:29" ht="26.25" customHeight="1">
      <c r="A408" s="96"/>
      <c r="B408" s="97"/>
      <c r="C408" s="66"/>
      <c r="D408" s="66"/>
      <c r="E408" s="66"/>
      <c r="F408" s="66"/>
      <c r="G408" s="100"/>
      <c r="H408" s="63"/>
      <c r="I408" s="63"/>
      <c r="J408" s="66"/>
      <c r="K408" s="66"/>
      <c r="L408" s="66"/>
      <c r="M408" s="66"/>
      <c r="N408" s="66"/>
      <c r="O408" s="100"/>
      <c r="P408" s="63"/>
      <c r="Q408" s="63"/>
      <c r="R408" s="63"/>
      <c r="S408" s="63"/>
      <c r="T408" s="66"/>
      <c r="U408" s="66"/>
      <c r="V408" s="66"/>
      <c r="W408" s="71"/>
      <c r="X408" s="72"/>
      <c r="Y408" s="77"/>
      <c r="Z408" s="77"/>
      <c r="AA408" s="77"/>
      <c r="AB408" s="78"/>
    </row>
    <row r="409" spans="1:29" ht="26.25" customHeight="1">
      <c r="A409" s="165" t="s">
        <v>22</v>
      </c>
      <c r="B409" s="165"/>
      <c r="C409" s="165"/>
      <c r="D409" s="165"/>
      <c r="E409" s="165"/>
      <c r="F409" s="165"/>
      <c r="G409" s="165"/>
      <c r="H409" s="165"/>
      <c r="I409" s="165"/>
      <c r="J409" s="165"/>
      <c r="K409" s="165"/>
      <c r="L409" s="165"/>
      <c r="M409" s="1"/>
      <c r="N409" s="1"/>
      <c r="O409" s="1"/>
      <c r="P409" s="2"/>
      <c r="T409" s="227" t="str">
        <f>IF(T385="","",T385+1)</f>
        <v/>
      </c>
      <c r="U409" s="227"/>
      <c r="V409" s="227"/>
      <c r="W409" s="227"/>
      <c r="X409" s="227"/>
      <c r="Y409" s="227"/>
      <c r="Z409" s="227"/>
      <c r="AA409" s="207" t="str">
        <f>IF(T409="","",T409)</f>
        <v/>
      </c>
      <c r="AB409" s="207"/>
      <c r="AC409" s="21"/>
    </row>
    <row r="410" spans="1:29" ht="26.25" customHeight="1">
      <c r="A410" s="166"/>
      <c r="B410" s="166"/>
      <c r="C410" s="166"/>
      <c r="D410" s="166"/>
      <c r="E410" s="166"/>
      <c r="F410" s="167"/>
      <c r="G410" s="167"/>
      <c r="H410" s="167"/>
      <c r="I410" s="167"/>
      <c r="J410" s="167"/>
      <c r="K410" s="167"/>
      <c r="L410" s="167"/>
      <c r="M410" s="168" t="s">
        <v>5</v>
      </c>
      <c r="N410" s="168"/>
      <c r="O410" s="228" t="str">
        <f>IF(O386="","",O386)</f>
        <v/>
      </c>
      <c r="P410" s="228"/>
      <c r="Q410" s="228"/>
      <c r="R410" s="228"/>
      <c r="S410" s="228"/>
      <c r="T410" s="228"/>
      <c r="U410" s="228"/>
      <c r="V410" s="228"/>
      <c r="W410" s="228"/>
      <c r="X410" s="228"/>
      <c r="Y410" s="228"/>
      <c r="Z410" s="228"/>
      <c r="AA410" s="228"/>
      <c r="AB410" s="228"/>
    </row>
    <row r="411" spans="1:29" ht="26.25" customHeight="1">
      <c r="A411" s="170" t="s">
        <v>6</v>
      </c>
      <c r="B411" s="171"/>
      <c r="C411" s="171"/>
      <c r="D411" s="171"/>
      <c r="E411" s="172"/>
      <c r="F411" s="176"/>
      <c r="G411" s="177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8"/>
      <c r="S411" s="177"/>
      <c r="T411" s="177"/>
      <c r="U411" s="177"/>
      <c r="V411" s="177"/>
      <c r="W411" s="177"/>
      <c r="X411" s="177"/>
      <c r="Y411" s="177"/>
      <c r="Z411" s="177"/>
      <c r="AA411" s="177"/>
      <c r="AB411" s="179"/>
    </row>
    <row r="412" spans="1:29" ht="26.25" customHeight="1" thickBot="1">
      <c r="A412" s="173"/>
      <c r="B412" s="174"/>
      <c r="C412" s="174"/>
      <c r="D412" s="174"/>
      <c r="E412" s="175"/>
      <c r="F412" s="180"/>
      <c r="G412" s="181"/>
      <c r="H412" s="181"/>
      <c r="I412" s="181"/>
      <c r="J412" s="181"/>
      <c r="K412" s="181"/>
      <c r="L412" s="181"/>
      <c r="M412" s="181"/>
      <c r="N412" s="181"/>
      <c r="O412" s="181"/>
      <c r="P412" s="181"/>
      <c r="Q412" s="181"/>
      <c r="R412" s="182"/>
      <c r="S412" s="181"/>
      <c r="T412" s="181"/>
      <c r="U412" s="181"/>
      <c r="V412" s="181"/>
      <c r="W412" s="181"/>
      <c r="X412" s="181"/>
      <c r="Y412" s="181"/>
      <c r="Z412" s="181"/>
      <c r="AA412" s="181"/>
      <c r="AB412" s="183"/>
    </row>
    <row r="413" spans="1:29" ht="26.25" customHeight="1" thickTop="1">
      <c r="A413" s="154" t="s">
        <v>7</v>
      </c>
      <c r="B413" s="155"/>
      <c r="C413" s="155"/>
      <c r="D413" s="155"/>
      <c r="E413" s="155"/>
      <c r="F413" s="155"/>
      <c r="G413" s="155"/>
      <c r="H413" s="155"/>
      <c r="I413" s="155"/>
      <c r="J413" s="155"/>
      <c r="K413" s="155"/>
      <c r="L413" s="156"/>
      <c r="M413" s="12">
        <v>1</v>
      </c>
      <c r="N413" s="188"/>
      <c r="O413" s="188"/>
      <c r="P413" s="188"/>
      <c r="Q413" s="188"/>
      <c r="R413" s="188"/>
      <c r="S413" s="188"/>
      <c r="T413" s="189"/>
      <c r="U413" s="17">
        <v>3</v>
      </c>
      <c r="V413" s="192"/>
      <c r="W413" s="192"/>
      <c r="X413" s="192"/>
      <c r="Y413" s="192"/>
      <c r="Z413" s="192"/>
      <c r="AA413" s="192"/>
      <c r="AB413" s="193"/>
    </row>
    <row r="414" spans="1:29" ht="26.25" customHeight="1" thickBot="1">
      <c r="A414" s="160" t="s">
        <v>18</v>
      </c>
      <c r="B414" s="161"/>
      <c r="C414" s="161"/>
      <c r="D414" s="161"/>
      <c r="E414" s="161"/>
      <c r="F414" s="161"/>
      <c r="G414" s="161"/>
      <c r="H414" s="161"/>
      <c r="I414" s="161"/>
      <c r="J414" s="161"/>
      <c r="K414" s="161"/>
      <c r="L414" s="162"/>
      <c r="M414" s="3">
        <v>2</v>
      </c>
      <c r="N414" s="190"/>
      <c r="O414" s="190"/>
      <c r="P414" s="190"/>
      <c r="Q414" s="190"/>
      <c r="R414" s="190"/>
      <c r="S414" s="190"/>
      <c r="T414" s="191"/>
      <c r="U414" s="3">
        <v>4</v>
      </c>
      <c r="V414" s="181"/>
      <c r="W414" s="181"/>
      <c r="X414" s="181"/>
      <c r="Y414" s="181"/>
      <c r="Z414" s="181"/>
      <c r="AA414" s="181"/>
      <c r="AB414" s="183"/>
    </row>
    <row r="415" spans="1:29" ht="26.25" customHeight="1" thickTop="1">
      <c r="A415" s="137" t="s">
        <v>16</v>
      </c>
      <c r="B415" s="138"/>
      <c r="C415" s="138"/>
      <c r="D415" s="138"/>
      <c r="E415" s="139"/>
      <c r="F415" s="5" t="s">
        <v>8</v>
      </c>
      <c r="G415" s="147" t="s">
        <v>141</v>
      </c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1"/>
      <c r="W415" s="148" t="s">
        <v>28</v>
      </c>
      <c r="X415" s="149"/>
      <c r="Y415" s="150"/>
      <c r="Z415" s="151" t="s">
        <v>25</v>
      </c>
      <c r="AA415" s="151"/>
      <c r="AB415" s="152"/>
    </row>
    <row r="416" spans="1:29" ht="26.25" customHeight="1">
      <c r="A416" s="142" t="s">
        <v>10</v>
      </c>
      <c r="B416" s="143"/>
      <c r="C416" s="143"/>
      <c r="D416" s="143"/>
      <c r="E416" s="153"/>
      <c r="F416" s="6">
        <v>1</v>
      </c>
      <c r="G416" s="194"/>
      <c r="H416" s="195"/>
      <c r="I416" s="197"/>
      <c r="J416" s="197"/>
      <c r="K416" s="197"/>
      <c r="L416" s="197"/>
      <c r="M416" s="197"/>
      <c r="N416" s="197"/>
      <c r="O416" s="197"/>
      <c r="P416" s="197"/>
      <c r="Q416" s="197"/>
      <c r="R416" s="197"/>
      <c r="S416" s="197"/>
      <c r="T416" s="197"/>
      <c r="U416" s="197"/>
      <c r="V416" s="198"/>
      <c r="W416" s="46" t="str">
        <f>IF(I416="","",VLOOKUP(I416,'リスト1(PC入力用)'!$C$2:$E$169,2,FALSE))</f>
        <v/>
      </c>
      <c r="X416" s="47" t="str">
        <f>IF(I416="","",VLOOKUP(I416,'リスト1(PC入力用)'!$C$2:$E$169,3,FALSE))</f>
        <v/>
      </c>
      <c r="Y416" s="22" t="str">
        <f>IF(X416="","",W416+X416)</f>
        <v/>
      </c>
      <c r="Z416" s="201" t="str">
        <f>IF(Y416="","",_xlfn.IFS(Y416=2,"対策の必要なし",Y416=3,"現時点では必要なし",Y416=4,"何らかの対策が必要",Y416=5,"優先的な対策が必要",Y416=6,"即座に対策が必要"))</f>
        <v/>
      </c>
      <c r="AA416" s="202"/>
      <c r="AB416" s="203"/>
    </row>
    <row r="417" spans="1:28" ht="26.25" customHeight="1">
      <c r="A417" s="115" t="s">
        <v>19</v>
      </c>
      <c r="B417" s="116"/>
      <c r="C417" s="116"/>
      <c r="D417" s="116"/>
      <c r="E417" s="135"/>
      <c r="F417" s="6">
        <v>2</v>
      </c>
      <c r="G417" s="194"/>
      <c r="H417" s="195"/>
      <c r="I417" s="197"/>
      <c r="J417" s="197"/>
      <c r="K417" s="197"/>
      <c r="L417" s="197"/>
      <c r="M417" s="197"/>
      <c r="N417" s="197"/>
      <c r="O417" s="197"/>
      <c r="P417" s="197"/>
      <c r="Q417" s="197"/>
      <c r="R417" s="197"/>
      <c r="S417" s="197"/>
      <c r="T417" s="197"/>
      <c r="U417" s="197"/>
      <c r="V417" s="198"/>
      <c r="W417" s="46" t="str">
        <f>IF(I417="","",VLOOKUP(I417,'リスト1(PC入力用)'!$C$2:$E$169,2,FALSE))</f>
        <v/>
      </c>
      <c r="X417" s="47" t="str">
        <f>IF(I417="","",VLOOKUP(I417,'リスト1(PC入力用)'!$C$2:$E$169,3,FALSE))</f>
        <v/>
      </c>
      <c r="Y417" s="22" t="str">
        <f>IF(X417="","",W417+X417)</f>
        <v/>
      </c>
      <c r="Z417" s="201" t="str">
        <f t="shared" ref="Z417:Z418" si="17">IF(Y417="","",_xlfn.IFS(Y417=2,"対策の必要なし",Y417=3,"現時点では必要なし",Y417=4,"何らかの対策が必要",Y417=5,"優先的な対策が必要",Y417=6,"即座に対策が必要"))</f>
        <v/>
      </c>
      <c r="AA417" s="202"/>
      <c r="AB417" s="203"/>
    </row>
    <row r="418" spans="1:28" ht="26.25" customHeight="1" thickBot="1">
      <c r="A418" s="117"/>
      <c r="B418" s="118"/>
      <c r="C418" s="118"/>
      <c r="D418" s="118"/>
      <c r="E418" s="136"/>
      <c r="F418" s="7">
        <v>3</v>
      </c>
      <c r="G418" s="182"/>
      <c r="H418" s="196"/>
      <c r="I418" s="199"/>
      <c r="J418" s="199"/>
      <c r="K418" s="199"/>
      <c r="L418" s="199"/>
      <c r="M418" s="199"/>
      <c r="N418" s="199"/>
      <c r="O418" s="199"/>
      <c r="P418" s="199"/>
      <c r="Q418" s="199"/>
      <c r="R418" s="199"/>
      <c r="S418" s="199"/>
      <c r="T418" s="199"/>
      <c r="U418" s="199"/>
      <c r="V418" s="200"/>
      <c r="W418" s="46" t="str">
        <f>IF(I418="","",VLOOKUP(I418,'リスト1(PC入力用)'!$C$2:$E$169,2,FALSE))</f>
        <v/>
      </c>
      <c r="X418" s="47" t="str">
        <f>IF(I418="","",VLOOKUP(I418,'リスト1(PC入力用)'!$C$2:$E$169,3,FALSE))</f>
        <v/>
      </c>
      <c r="Y418" s="23" t="str">
        <f>IF(X418="","",W418+X418)</f>
        <v/>
      </c>
      <c r="Z418" s="201" t="str">
        <f t="shared" si="17"/>
        <v/>
      </c>
      <c r="AA418" s="202"/>
      <c r="AB418" s="203"/>
    </row>
    <row r="419" spans="1:28" ht="26.25" customHeight="1" thickTop="1">
      <c r="A419" s="137" t="s">
        <v>17</v>
      </c>
      <c r="B419" s="138"/>
      <c r="C419" s="138"/>
      <c r="D419" s="138"/>
      <c r="E419" s="139"/>
      <c r="F419" s="8" t="s">
        <v>8</v>
      </c>
      <c r="G419" s="11" t="s">
        <v>30</v>
      </c>
      <c r="H419" s="225" t="s">
        <v>23</v>
      </c>
      <c r="I419" s="226"/>
      <c r="J419" s="226"/>
      <c r="K419" s="147" t="s">
        <v>24</v>
      </c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  <c r="AA419" s="140"/>
      <c r="AB419" s="141"/>
    </row>
    <row r="420" spans="1:28" ht="26.25" customHeight="1">
      <c r="A420" s="142" t="s">
        <v>33</v>
      </c>
      <c r="B420" s="143"/>
      <c r="C420" s="143"/>
      <c r="D420" s="143"/>
      <c r="E420" s="143"/>
      <c r="F420" s="9"/>
      <c r="G420" s="34" t="str">
        <f>IF(F420="","",VLOOKUP(F420,F416:Y418,20,FALSE))</f>
        <v/>
      </c>
      <c r="H420" s="219" t="str">
        <f>IF(F420="","",VLOOKUP(F420,F416:AB418,21,FALSE))</f>
        <v/>
      </c>
      <c r="I420" s="220"/>
      <c r="J420" s="221"/>
      <c r="K420" s="194"/>
      <c r="L420" s="195"/>
      <c r="M420" s="186"/>
      <c r="N420" s="184"/>
      <c r="O420" s="184"/>
      <c r="P420" s="184"/>
      <c r="Q420" s="184"/>
      <c r="R420" s="184"/>
      <c r="S420" s="184"/>
      <c r="T420" s="187"/>
      <c r="U420" s="184"/>
      <c r="V420" s="184"/>
      <c r="W420" s="184"/>
      <c r="X420" s="184"/>
      <c r="Y420" s="184"/>
      <c r="Z420" s="184"/>
      <c r="AA420" s="184"/>
      <c r="AB420" s="185"/>
    </row>
    <row r="421" spans="1:28" ht="26.25" customHeight="1">
      <c r="A421" s="115" t="s">
        <v>31</v>
      </c>
      <c r="B421" s="116"/>
      <c r="C421" s="116"/>
      <c r="D421" s="116"/>
      <c r="E421" s="116"/>
      <c r="F421" s="9"/>
      <c r="G421" s="34" t="str">
        <f>IF(F421="","",VLOOKUP(F421,F416:Y418,20,FALSE))</f>
        <v/>
      </c>
      <c r="H421" s="219" t="str">
        <f>IF(F421="","",VLOOKUP(F421,F416:AB418,21,FALSE))</f>
        <v/>
      </c>
      <c r="I421" s="220"/>
      <c r="J421" s="221"/>
      <c r="K421" s="194"/>
      <c r="L421" s="195"/>
      <c r="M421" s="186"/>
      <c r="N421" s="184"/>
      <c r="O421" s="184"/>
      <c r="P421" s="184"/>
      <c r="Q421" s="184"/>
      <c r="R421" s="184"/>
      <c r="S421" s="184"/>
      <c r="T421" s="187"/>
      <c r="U421" s="184"/>
      <c r="V421" s="184"/>
      <c r="W421" s="184"/>
      <c r="X421" s="184"/>
      <c r="Y421" s="184"/>
      <c r="Z421" s="184"/>
      <c r="AA421" s="184"/>
      <c r="AB421" s="185"/>
    </row>
    <row r="422" spans="1:28" ht="26.25" customHeight="1" thickBot="1">
      <c r="A422" s="117"/>
      <c r="B422" s="118"/>
      <c r="C422" s="118"/>
      <c r="D422" s="118"/>
      <c r="E422" s="118"/>
      <c r="F422" s="10"/>
      <c r="G422" s="34" t="str">
        <f>IF(F422="","",VLOOKUP(F422,F416:Y418,20,FALSE))</f>
        <v/>
      </c>
      <c r="H422" s="222" t="str">
        <f>IF(F422="","",VLOOKUP(F422,F416:AB418,21,FALSE))</f>
        <v/>
      </c>
      <c r="I422" s="223"/>
      <c r="J422" s="224"/>
      <c r="K422" s="182"/>
      <c r="L422" s="196"/>
      <c r="M422" s="204"/>
      <c r="N422" s="181"/>
      <c r="O422" s="181"/>
      <c r="P422" s="181"/>
      <c r="Q422" s="181"/>
      <c r="R422" s="181"/>
      <c r="S422" s="181"/>
      <c r="T422" s="205"/>
      <c r="U422" s="184"/>
      <c r="V422" s="184"/>
      <c r="W422" s="184"/>
      <c r="X422" s="184"/>
      <c r="Y422" s="184"/>
      <c r="Z422" s="184"/>
      <c r="AA422" s="184"/>
      <c r="AB422" s="185"/>
    </row>
    <row r="423" spans="1:28" ht="26.25" customHeight="1" thickTop="1">
      <c r="A423" s="123" t="s">
        <v>13</v>
      </c>
      <c r="B423" s="124"/>
      <c r="C423" s="124"/>
      <c r="D423" s="124"/>
      <c r="E423" s="124"/>
      <c r="F423" s="229"/>
      <c r="G423" s="230"/>
      <c r="H423" s="230"/>
      <c r="I423" s="230"/>
      <c r="J423" s="230"/>
      <c r="K423" s="230"/>
      <c r="L423" s="230"/>
      <c r="M423" s="230"/>
      <c r="N423" s="230"/>
      <c r="O423" s="230"/>
      <c r="P423" s="230"/>
      <c r="Q423" s="230"/>
      <c r="R423" s="230"/>
      <c r="S423" s="230"/>
      <c r="T423" s="230"/>
      <c r="U423" s="230"/>
      <c r="V423" s="230"/>
      <c r="W423" s="230"/>
      <c r="X423" s="230"/>
      <c r="Y423" s="131" t="s">
        <v>35</v>
      </c>
      <c r="Z423" s="131"/>
      <c r="AA423" s="131"/>
      <c r="AB423" s="132"/>
    </row>
    <row r="424" spans="1:28" ht="26.25" customHeight="1" thickBot="1">
      <c r="A424" s="125"/>
      <c r="B424" s="126"/>
      <c r="C424" s="126"/>
      <c r="D424" s="126"/>
      <c r="E424" s="126"/>
      <c r="F424" s="231"/>
      <c r="G424" s="232"/>
      <c r="H424" s="232"/>
      <c r="I424" s="232"/>
      <c r="J424" s="232"/>
      <c r="K424" s="232"/>
      <c r="L424" s="232"/>
      <c r="M424" s="232"/>
      <c r="N424" s="232"/>
      <c r="O424" s="232"/>
      <c r="P424" s="232"/>
      <c r="Q424" s="232"/>
      <c r="R424" s="232"/>
      <c r="S424" s="232"/>
      <c r="T424" s="232"/>
      <c r="U424" s="232"/>
      <c r="V424" s="232"/>
      <c r="W424" s="232"/>
      <c r="X424" s="232"/>
      <c r="Y424" s="133"/>
      <c r="Z424" s="133"/>
      <c r="AA424" s="133"/>
      <c r="AB424" s="134"/>
    </row>
    <row r="425" spans="1:28" ht="26.25" customHeight="1" thickTop="1">
      <c r="A425" s="101" t="s">
        <v>11</v>
      </c>
      <c r="B425" s="208" t="str">
        <f>IF(B401="","",B401)</f>
        <v/>
      </c>
      <c r="C425" s="209"/>
      <c r="D425" s="209"/>
      <c r="E425" s="210"/>
      <c r="F425" s="112" t="s">
        <v>12</v>
      </c>
      <c r="G425" s="14" t="s">
        <v>14</v>
      </c>
      <c r="H425" s="15">
        <v>2</v>
      </c>
      <c r="I425" s="13">
        <v>3</v>
      </c>
      <c r="J425" s="15">
        <v>4</v>
      </c>
      <c r="K425" s="15">
        <v>5</v>
      </c>
      <c r="L425" s="16">
        <v>6</v>
      </c>
      <c r="M425" s="16">
        <v>7</v>
      </c>
      <c r="N425" s="16">
        <v>8</v>
      </c>
      <c r="O425" s="16">
        <v>9</v>
      </c>
      <c r="P425" s="16">
        <v>10</v>
      </c>
      <c r="Q425" s="15">
        <v>11</v>
      </c>
      <c r="R425" s="16">
        <v>12</v>
      </c>
      <c r="S425" s="16">
        <v>13</v>
      </c>
      <c r="T425" s="16">
        <v>14</v>
      </c>
      <c r="U425" s="16">
        <v>15</v>
      </c>
      <c r="V425" s="16">
        <v>16</v>
      </c>
      <c r="W425" s="16">
        <v>17</v>
      </c>
      <c r="X425" s="16">
        <v>18</v>
      </c>
      <c r="Y425" s="16">
        <v>19</v>
      </c>
      <c r="Z425" s="18">
        <v>20</v>
      </c>
      <c r="AA425" s="86"/>
      <c r="AB425" s="87"/>
    </row>
    <row r="426" spans="1:28" ht="26.25" customHeight="1">
      <c r="A426" s="101"/>
      <c r="B426" s="211"/>
      <c r="C426" s="212"/>
      <c r="D426" s="212"/>
      <c r="E426" s="213"/>
      <c r="F426" s="113"/>
      <c r="G426" s="217"/>
      <c r="H426" s="217"/>
      <c r="I426" s="217"/>
      <c r="J426" s="217"/>
      <c r="K426" s="217"/>
      <c r="L426" s="217"/>
      <c r="M426" s="217"/>
      <c r="N426" s="217"/>
      <c r="O426" s="217"/>
      <c r="P426" s="217"/>
      <c r="Q426" s="217"/>
      <c r="R426" s="217"/>
      <c r="S426" s="217"/>
      <c r="T426" s="217"/>
      <c r="U426" s="217"/>
      <c r="V426" s="217"/>
      <c r="W426" s="217"/>
      <c r="X426" s="217"/>
      <c r="Y426" s="217"/>
      <c r="Z426" s="217"/>
      <c r="AA426" s="88"/>
      <c r="AB426" s="89"/>
    </row>
    <row r="427" spans="1:28" ht="26.25" customHeight="1">
      <c r="A427" s="101"/>
      <c r="B427" s="211"/>
      <c r="C427" s="212"/>
      <c r="D427" s="212"/>
      <c r="E427" s="213"/>
      <c r="F427" s="113"/>
      <c r="G427" s="217"/>
      <c r="H427" s="217"/>
      <c r="I427" s="217"/>
      <c r="J427" s="217"/>
      <c r="K427" s="217"/>
      <c r="L427" s="217"/>
      <c r="M427" s="217"/>
      <c r="N427" s="217"/>
      <c r="O427" s="217"/>
      <c r="P427" s="217"/>
      <c r="Q427" s="217"/>
      <c r="R427" s="217"/>
      <c r="S427" s="217"/>
      <c r="T427" s="217"/>
      <c r="U427" s="217"/>
      <c r="V427" s="217"/>
      <c r="W427" s="217"/>
      <c r="X427" s="217"/>
      <c r="Y427" s="217"/>
      <c r="Z427" s="217"/>
      <c r="AA427" s="88"/>
      <c r="AB427" s="89"/>
    </row>
    <row r="428" spans="1:28" ht="26.25" customHeight="1">
      <c r="A428" s="102"/>
      <c r="B428" s="214"/>
      <c r="C428" s="215"/>
      <c r="D428" s="215"/>
      <c r="E428" s="216"/>
      <c r="F428" s="114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90"/>
      <c r="AB428" s="91"/>
    </row>
    <row r="429" spans="1:28" ht="26.25" customHeight="1">
      <c r="A429" s="28"/>
      <c r="B429" s="29"/>
      <c r="C429" s="29"/>
      <c r="D429" s="29"/>
      <c r="E429" s="29"/>
      <c r="F429" s="28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27"/>
      <c r="Z429" s="27"/>
      <c r="AA429" s="26"/>
      <c r="AB429" s="26"/>
    </row>
    <row r="430" spans="1:28" ht="26.25" customHeight="1">
      <c r="A430" s="92" t="s">
        <v>9</v>
      </c>
      <c r="B430" s="93"/>
      <c r="C430" s="64" t="s">
        <v>21</v>
      </c>
      <c r="D430" s="64"/>
      <c r="E430" s="64"/>
      <c r="F430" s="64"/>
      <c r="G430" s="98"/>
      <c r="H430" s="61" t="s">
        <v>15</v>
      </c>
      <c r="I430" s="61"/>
      <c r="J430" s="64" t="s">
        <v>20</v>
      </c>
      <c r="K430" s="64"/>
      <c r="L430" s="64"/>
      <c r="M430" s="64"/>
      <c r="N430" s="64"/>
      <c r="O430" s="98"/>
      <c r="P430" s="61" t="s">
        <v>29</v>
      </c>
      <c r="Q430" s="61"/>
      <c r="R430" s="61"/>
      <c r="S430" s="61"/>
      <c r="T430" s="64" t="s">
        <v>26</v>
      </c>
      <c r="U430" s="64"/>
      <c r="V430" s="64"/>
      <c r="W430" s="67" t="s">
        <v>23</v>
      </c>
      <c r="X430" s="68"/>
      <c r="Y430" s="73" t="s">
        <v>34</v>
      </c>
      <c r="Z430" s="73"/>
      <c r="AA430" s="73"/>
      <c r="AB430" s="74"/>
    </row>
    <row r="431" spans="1:28" ht="26.25" customHeight="1">
      <c r="A431" s="94"/>
      <c r="B431" s="95"/>
      <c r="C431" s="65"/>
      <c r="D431" s="65"/>
      <c r="E431" s="65"/>
      <c r="F431" s="65"/>
      <c r="G431" s="99"/>
      <c r="H431" s="62"/>
      <c r="I431" s="62"/>
      <c r="J431" s="65"/>
      <c r="K431" s="65"/>
      <c r="L431" s="65"/>
      <c r="M431" s="65"/>
      <c r="N431" s="65"/>
      <c r="O431" s="99"/>
      <c r="P431" s="62"/>
      <c r="Q431" s="62"/>
      <c r="R431" s="62"/>
      <c r="S431" s="62"/>
      <c r="T431" s="65"/>
      <c r="U431" s="65"/>
      <c r="V431" s="65"/>
      <c r="W431" s="69"/>
      <c r="X431" s="70"/>
      <c r="Y431" s="75"/>
      <c r="Z431" s="75"/>
      <c r="AA431" s="75"/>
      <c r="AB431" s="76"/>
    </row>
    <row r="432" spans="1:28" ht="26.25" customHeight="1">
      <c r="A432" s="96"/>
      <c r="B432" s="97"/>
      <c r="C432" s="66"/>
      <c r="D432" s="66"/>
      <c r="E432" s="66"/>
      <c r="F432" s="66"/>
      <c r="G432" s="100"/>
      <c r="H432" s="63"/>
      <c r="I432" s="63"/>
      <c r="J432" s="66"/>
      <c r="K432" s="66"/>
      <c r="L432" s="66"/>
      <c r="M432" s="66"/>
      <c r="N432" s="66"/>
      <c r="O432" s="100"/>
      <c r="P432" s="63"/>
      <c r="Q432" s="63"/>
      <c r="R432" s="63"/>
      <c r="S432" s="63"/>
      <c r="T432" s="66"/>
      <c r="U432" s="66"/>
      <c r="V432" s="66"/>
      <c r="W432" s="71"/>
      <c r="X432" s="72"/>
      <c r="Y432" s="77"/>
      <c r="Z432" s="77"/>
      <c r="AA432" s="77"/>
      <c r="AB432" s="78"/>
    </row>
    <row r="433" spans="1:29" ht="26.25" customHeight="1">
      <c r="A433" s="165" t="s">
        <v>22</v>
      </c>
      <c r="B433" s="165"/>
      <c r="C433" s="165"/>
      <c r="D433" s="165"/>
      <c r="E433" s="165"/>
      <c r="F433" s="165"/>
      <c r="G433" s="165"/>
      <c r="H433" s="165"/>
      <c r="I433" s="165"/>
      <c r="J433" s="165"/>
      <c r="K433" s="165"/>
      <c r="L433" s="165"/>
      <c r="M433" s="1"/>
      <c r="N433" s="1"/>
      <c r="O433" s="1"/>
      <c r="P433" s="2"/>
      <c r="T433" s="227" t="str">
        <f>IF(T409="","",T409+1)</f>
        <v/>
      </c>
      <c r="U433" s="227"/>
      <c r="V433" s="227"/>
      <c r="W433" s="227"/>
      <c r="X433" s="227"/>
      <c r="Y433" s="227"/>
      <c r="Z433" s="227"/>
      <c r="AA433" s="207" t="str">
        <f>IF(T433="","",T433)</f>
        <v/>
      </c>
      <c r="AB433" s="207"/>
      <c r="AC433" s="21"/>
    </row>
    <row r="434" spans="1:29" ht="26.25" customHeight="1">
      <c r="A434" s="166"/>
      <c r="B434" s="166"/>
      <c r="C434" s="166"/>
      <c r="D434" s="166"/>
      <c r="E434" s="166"/>
      <c r="F434" s="167"/>
      <c r="G434" s="167"/>
      <c r="H434" s="167"/>
      <c r="I434" s="167"/>
      <c r="J434" s="167"/>
      <c r="K434" s="167"/>
      <c r="L434" s="167"/>
      <c r="M434" s="168" t="s">
        <v>5</v>
      </c>
      <c r="N434" s="168"/>
      <c r="O434" s="228" t="str">
        <f>IF(O410="","",O410)</f>
        <v/>
      </c>
      <c r="P434" s="228"/>
      <c r="Q434" s="228"/>
      <c r="R434" s="228"/>
      <c r="S434" s="228"/>
      <c r="T434" s="228"/>
      <c r="U434" s="228"/>
      <c r="V434" s="228"/>
      <c r="W434" s="228"/>
      <c r="X434" s="228"/>
      <c r="Y434" s="228"/>
      <c r="Z434" s="228"/>
      <c r="AA434" s="228"/>
      <c r="AB434" s="228"/>
    </row>
    <row r="435" spans="1:29" ht="26.25" customHeight="1">
      <c r="A435" s="170" t="s">
        <v>6</v>
      </c>
      <c r="B435" s="171"/>
      <c r="C435" s="171"/>
      <c r="D435" s="171"/>
      <c r="E435" s="172"/>
      <c r="F435" s="176"/>
      <c r="G435" s="177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8"/>
      <c r="S435" s="177"/>
      <c r="T435" s="177"/>
      <c r="U435" s="177"/>
      <c r="V435" s="177"/>
      <c r="W435" s="177"/>
      <c r="X435" s="177"/>
      <c r="Y435" s="177"/>
      <c r="Z435" s="177"/>
      <c r="AA435" s="177"/>
      <c r="AB435" s="179"/>
    </row>
    <row r="436" spans="1:29" ht="26.25" customHeight="1" thickBot="1">
      <c r="A436" s="173"/>
      <c r="B436" s="174"/>
      <c r="C436" s="174"/>
      <c r="D436" s="174"/>
      <c r="E436" s="175"/>
      <c r="F436" s="180"/>
      <c r="G436" s="181"/>
      <c r="H436" s="181"/>
      <c r="I436" s="181"/>
      <c r="J436" s="181"/>
      <c r="K436" s="181"/>
      <c r="L436" s="181"/>
      <c r="M436" s="181"/>
      <c r="N436" s="181"/>
      <c r="O436" s="181"/>
      <c r="P436" s="181"/>
      <c r="Q436" s="181"/>
      <c r="R436" s="182"/>
      <c r="S436" s="181"/>
      <c r="T436" s="181"/>
      <c r="U436" s="181"/>
      <c r="V436" s="181"/>
      <c r="W436" s="181"/>
      <c r="X436" s="181"/>
      <c r="Y436" s="181"/>
      <c r="Z436" s="181"/>
      <c r="AA436" s="181"/>
      <c r="AB436" s="183"/>
    </row>
    <row r="437" spans="1:29" ht="26.25" customHeight="1" thickTop="1">
      <c r="A437" s="154" t="s">
        <v>7</v>
      </c>
      <c r="B437" s="155"/>
      <c r="C437" s="155"/>
      <c r="D437" s="155"/>
      <c r="E437" s="155"/>
      <c r="F437" s="155"/>
      <c r="G437" s="155"/>
      <c r="H437" s="155"/>
      <c r="I437" s="155"/>
      <c r="J437" s="155"/>
      <c r="K437" s="155"/>
      <c r="L437" s="156"/>
      <c r="M437" s="12">
        <v>1</v>
      </c>
      <c r="N437" s="188"/>
      <c r="O437" s="188"/>
      <c r="P437" s="188"/>
      <c r="Q437" s="188"/>
      <c r="R437" s="188"/>
      <c r="S437" s="188"/>
      <c r="T437" s="189"/>
      <c r="U437" s="17">
        <v>3</v>
      </c>
      <c r="V437" s="192"/>
      <c r="W437" s="192"/>
      <c r="X437" s="192"/>
      <c r="Y437" s="192"/>
      <c r="Z437" s="192"/>
      <c r="AA437" s="192"/>
      <c r="AB437" s="193"/>
    </row>
    <row r="438" spans="1:29" ht="26.25" customHeight="1" thickBot="1">
      <c r="A438" s="160" t="s">
        <v>18</v>
      </c>
      <c r="B438" s="161"/>
      <c r="C438" s="161"/>
      <c r="D438" s="161"/>
      <c r="E438" s="161"/>
      <c r="F438" s="161"/>
      <c r="G438" s="161"/>
      <c r="H438" s="161"/>
      <c r="I438" s="161"/>
      <c r="J438" s="161"/>
      <c r="K438" s="161"/>
      <c r="L438" s="162"/>
      <c r="M438" s="3">
        <v>2</v>
      </c>
      <c r="N438" s="190"/>
      <c r="O438" s="190"/>
      <c r="P438" s="190"/>
      <c r="Q438" s="190"/>
      <c r="R438" s="190"/>
      <c r="S438" s="190"/>
      <c r="T438" s="191"/>
      <c r="U438" s="3">
        <v>4</v>
      </c>
      <c r="V438" s="181"/>
      <c r="W438" s="181"/>
      <c r="X438" s="181"/>
      <c r="Y438" s="181"/>
      <c r="Z438" s="181"/>
      <c r="AA438" s="181"/>
      <c r="AB438" s="183"/>
    </row>
    <row r="439" spans="1:29" ht="26.25" customHeight="1" thickTop="1">
      <c r="A439" s="137" t="s">
        <v>16</v>
      </c>
      <c r="B439" s="138"/>
      <c r="C439" s="138"/>
      <c r="D439" s="138"/>
      <c r="E439" s="139"/>
      <c r="F439" s="5" t="s">
        <v>8</v>
      </c>
      <c r="G439" s="147" t="s">
        <v>141</v>
      </c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1"/>
      <c r="W439" s="148" t="s">
        <v>28</v>
      </c>
      <c r="X439" s="149"/>
      <c r="Y439" s="150"/>
      <c r="Z439" s="151" t="s">
        <v>25</v>
      </c>
      <c r="AA439" s="151"/>
      <c r="AB439" s="152"/>
    </row>
    <row r="440" spans="1:29" ht="26.25" customHeight="1">
      <c r="A440" s="142" t="s">
        <v>10</v>
      </c>
      <c r="B440" s="143"/>
      <c r="C440" s="143"/>
      <c r="D440" s="143"/>
      <c r="E440" s="153"/>
      <c r="F440" s="6">
        <v>1</v>
      </c>
      <c r="G440" s="194"/>
      <c r="H440" s="195"/>
      <c r="I440" s="197"/>
      <c r="J440" s="197"/>
      <c r="K440" s="197"/>
      <c r="L440" s="197"/>
      <c r="M440" s="197"/>
      <c r="N440" s="197"/>
      <c r="O440" s="197"/>
      <c r="P440" s="197"/>
      <c r="Q440" s="197"/>
      <c r="R440" s="197"/>
      <c r="S440" s="197"/>
      <c r="T440" s="197"/>
      <c r="U440" s="197"/>
      <c r="V440" s="198"/>
      <c r="W440" s="46" t="str">
        <f>IF(I440="","",VLOOKUP(I440,'リスト1(PC入力用)'!$C$2:$E$169,2,FALSE))</f>
        <v/>
      </c>
      <c r="X440" s="47" t="str">
        <f>IF(I440="","",VLOOKUP(I440,'リスト1(PC入力用)'!$C$2:$E$169,3,FALSE))</f>
        <v/>
      </c>
      <c r="Y440" s="22" t="str">
        <f>IF(X440="","",W440+X440)</f>
        <v/>
      </c>
      <c r="Z440" s="201" t="str">
        <f>IF(Y440="","",_xlfn.IFS(Y440=2,"対策の必要なし",Y440=3,"現時点では必要なし",Y440=4,"何らかの対策が必要",Y440=5,"優先的な対策が必要",Y440=6,"即座に対策が必要"))</f>
        <v/>
      </c>
      <c r="AA440" s="202"/>
      <c r="AB440" s="203"/>
    </row>
    <row r="441" spans="1:29" ht="26.25" customHeight="1">
      <c r="A441" s="115" t="s">
        <v>19</v>
      </c>
      <c r="B441" s="116"/>
      <c r="C441" s="116"/>
      <c r="D441" s="116"/>
      <c r="E441" s="135"/>
      <c r="F441" s="6">
        <v>2</v>
      </c>
      <c r="G441" s="194"/>
      <c r="H441" s="195"/>
      <c r="I441" s="197"/>
      <c r="J441" s="197"/>
      <c r="K441" s="197"/>
      <c r="L441" s="197"/>
      <c r="M441" s="197"/>
      <c r="N441" s="197"/>
      <c r="O441" s="197"/>
      <c r="P441" s="197"/>
      <c r="Q441" s="197"/>
      <c r="R441" s="197"/>
      <c r="S441" s="197"/>
      <c r="T441" s="197"/>
      <c r="U441" s="197"/>
      <c r="V441" s="198"/>
      <c r="W441" s="46" t="str">
        <f>IF(I441="","",VLOOKUP(I441,'リスト1(PC入力用)'!$C$2:$E$169,2,FALSE))</f>
        <v/>
      </c>
      <c r="X441" s="47" t="str">
        <f>IF(I441="","",VLOOKUP(I441,'リスト1(PC入力用)'!$C$2:$E$169,3,FALSE))</f>
        <v/>
      </c>
      <c r="Y441" s="22" t="str">
        <f>IF(X441="","",W441+X441)</f>
        <v/>
      </c>
      <c r="Z441" s="201" t="str">
        <f t="shared" ref="Z441:Z442" si="18">IF(Y441="","",_xlfn.IFS(Y441=2,"対策の必要なし",Y441=3,"現時点では必要なし",Y441=4,"何らかの対策が必要",Y441=5,"優先的な対策が必要",Y441=6,"即座に対策が必要"))</f>
        <v/>
      </c>
      <c r="AA441" s="202"/>
      <c r="AB441" s="203"/>
    </row>
    <row r="442" spans="1:29" ht="26.25" customHeight="1" thickBot="1">
      <c r="A442" s="117"/>
      <c r="B442" s="118"/>
      <c r="C442" s="118"/>
      <c r="D442" s="118"/>
      <c r="E442" s="136"/>
      <c r="F442" s="7">
        <v>3</v>
      </c>
      <c r="G442" s="182"/>
      <c r="H442" s="196"/>
      <c r="I442" s="199"/>
      <c r="J442" s="199"/>
      <c r="K442" s="199"/>
      <c r="L442" s="199"/>
      <c r="M442" s="199"/>
      <c r="N442" s="199"/>
      <c r="O442" s="199"/>
      <c r="P442" s="199"/>
      <c r="Q442" s="199"/>
      <c r="R442" s="199"/>
      <c r="S442" s="199"/>
      <c r="T442" s="199"/>
      <c r="U442" s="199"/>
      <c r="V442" s="200"/>
      <c r="W442" s="46" t="str">
        <f>IF(I442="","",VLOOKUP(I442,'リスト1(PC入力用)'!$C$2:$E$169,2,FALSE))</f>
        <v/>
      </c>
      <c r="X442" s="47" t="str">
        <f>IF(I442="","",VLOOKUP(I442,'リスト1(PC入力用)'!$C$2:$E$169,3,FALSE))</f>
        <v/>
      </c>
      <c r="Y442" s="23" t="str">
        <f>IF(X442="","",W442+X442)</f>
        <v/>
      </c>
      <c r="Z442" s="201" t="str">
        <f t="shared" si="18"/>
        <v/>
      </c>
      <c r="AA442" s="202"/>
      <c r="AB442" s="203"/>
    </row>
    <row r="443" spans="1:29" ht="26.25" customHeight="1" thickTop="1">
      <c r="A443" s="137" t="s">
        <v>17</v>
      </c>
      <c r="B443" s="138"/>
      <c r="C443" s="138"/>
      <c r="D443" s="138"/>
      <c r="E443" s="139"/>
      <c r="F443" s="8" t="s">
        <v>8</v>
      </c>
      <c r="G443" s="11" t="s">
        <v>30</v>
      </c>
      <c r="H443" s="225" t="s">
        <v>23</v>
      </c>
      <c r="I443" s="226"/>
      <c r="J443" s="226"/>
      <c r="K443" s="147" t="s">
        <v>24</v>
      </c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  <c r="AA443" s="140"/>
      <c r="AB443" s="141"/>
    </row>
    <row r="444" spans="1:29" ht="26.25" customHeight="1">
      <c r="A444" s="142" t="s">
        <v>33</v>
      </c>
      <c r="B444" s="143"/>
      <c r="C444" s="143"/>
      <c r="D444" s="143"/>
      <c r="E444" s="143"/>
      <c r="F444" s="9"/>
      <c r="G444" s="34" t="str">
        <f>IF(F444="","",VLOOKUP(F444,F440:Y442,20,FALSE))</f>
        <v/>
      </c>
      <c r="H444" s="219" t="str">
        <f>IF(F444="","",VLOOKUP(F444,F440:AB442,21,FALSE))</f>
        <v/>
      </c>
      <c r="I444" s="220"/>
      <c r="J444" s="221"/>
      <c r="K444" s="194"/>
      <c r="L444" s="195"/>
      <c r="M444" s="186"/>
      <c r="N444" s="184"/>
      <c r="O444" s="184"/>
      <c r="P444" s="184"/>
      <c r="Q444" s="184"/>
      <c r="R444" s="184"/>
      <c r="S444" s="184"/>
      <c r="T444" s="187"/>
      <c r="U444" s="184"/>
      <c r="V444" s="184"/>
      <c r="W444" s="184"/>
      <c r="X444" s="184"/>
      <c r="Y444" s="184"/>
      <c r="Z444" s="184"/>
      <c r="AA444" s="184"/>
      <c r="AB444" s="185"/>
    </row>
    <row r="445" spans="1:29" ht="26.25" customHeight="1">
      <c r="A445" s="115" t="s">
        <v>31</v>
      </c>
      <c r="B445" s="116"/>
      <c r="C445" s="116"/>
      <c r="D445" s="116"/>
      <c r="E445" s="116"/>
      <c r="F445" s="9"/>
      <c r="G445" s="34" t="str">
        <f>IF(F445="","",VLOOKUP(F445,F440:Y442,20,FALSE))</f>
        <v/>
      </c>
      <c r="H445" s="219" t="str">
        <f>IF(F445="","",VLOOKUP(F445,F440:AB442,21,FALSE))</f>
        <v/>
      </c>
      <c r="I445" s="220"/>
      <c r="J445" s="221"/>
      <c r="K445" s="194"/>
      <c r="L445" s="195"/>
      <c r="M445" s="186"/>
      <c r="N445" s="184"/>
      <c r="O445" s="184"/>
      <c r="P445" s="184"/>
      <c r="Q445" s="184"/>
      <c r="R445" s="184"/>
      <c r="S445" s="184"/>
      <c r="T445" s="187"/>
      <c r="U445" s="184"/>
      <c r="V445" s="184"/>
      <c r="W445" s="184"/>
      <c r="X445" s="184"/>
      <c r="Y445" s="184"/>
      <c r="Z445" s="184"/>
      <c r="AA445" s="184"/>
      <c r="AB445" s="185"/>
    </row>
    <row r="446" spans="1:29" ht="26.25" customHeight="1" thickBot="1">
      <c r="A446" s="117"/>
      <c r="B446" s="118"/>
      <c r="C446" s="118"/>
      <c r="D446" s="118"/>
      <c r="E446" s="118"/>
      <c r="F446" s="10"/>
      <c r="G446" s="34" t="str">
        <f>IF(F446="","",VLOOKUP(F446,F440:Y442,20,FALSE))</f>
        <v/>
      </c>
      <c r="H446" s="222" t="str">
        <f>IF(F446="","",VLOOKUP(F446,F440:AB442,21,FALSE))</f>
        <v/>
      </c>
      <c r="I446" s="223"/>
      <c r="J446" s="224"/>
      <c r="K446" s="182"/>
      <c r="L446" s="196"/>
      <c r="M446" s="204"/>
      <c r="N446" s="181"/>
      <c r="O446" s="181"/>
      <c r="P446" s="181"/>
      <c r="Q446" s="181"/>
      <c r="R446" s="181"/>
      <c r="S446" s="181"/>
      <c r="T446" s="205"/>
      <c r="U446" s="184"/>
      <c r="V446" s="184"/>
      <c r="W446" s="184"/>
      <c r="X446" s="184"/>
      <c r="Y446" s="184"/>
      <c r="Z446" s="184"/>
      <c r="AA446" s="184"/>
      <c r="AB446" s="185"/>
    </row>
    <row r="447" spans="1:29" ht="26.25" customHeight="1" thickTop="1">
      <c r="A447" s="123" t="s">
        <v>13</v>
      </c>
      <c r="B447" s="124"/>
      <c r="C447" s="124"/>
      <c r="D447" s="124"/>
      <c r="E447" s="124"/>
      <c r="F447" s="229"/>
      <c r="G447" s="230"/>
      <c r="H447" s="230"/>
      <c r="I447" s="230"/>
      <c r="J447" s="230"/>
      <c r="K447" s="230"/>
      <c r="L447" s="230"/>
      <c r="M447" s="230"/>
      <c r="N447" s="230"/>
      <c r="O447" s="230"/>
      <c r="P447" s="230"/>
      <c r="Q447" s="230"/>
      <c r="R447" s="230"/>
      <c r="S447" s="230"/>
      <c r="T447" s="230"/>
      <c r="U447" s="230"/>
      <c r="V447" s="230"/>
      <c r="W447" s="230"/>
      <c r="X447" s="230"/>
      <c r="Y447" s="131" t="s">
        <v>35</v>
      </c>
      <c r="Z447" s="131"/>
      <c r="AA447" s="131"/>
      <c r="AB447" s="132"/>
    </row>
    <row r="448" spans="1:29" ht="26.25" customHeight="1" thickBot="1">
      <c r="A448" s="125"/>
      <c r="B448" s="126"/>
      <c r="C448" s="126"/>
      <c r="D448" s="126"/>
      <c r="E448" s="126"/>
      <c r="F448" s="231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2"/>
      <c r="X448" s="232"/>
      <c r="Y448" s="133"/>
      <c r="Z448" s="133"/>
      <c r="AA448" s="133"/>
      <c r="AB448" s="134"/>
    </row>
    <row r="449" spans="1:29" ht="26.25" customHeight="1" thickTop="1">
      <c r="A449" s="101" t="s">
        <v>11</v>
      </c>
      <c r="B449" s="208" t="str">
        <f>IF(B425="","",B425)</f>
        <v/>
      </c>
      <c r="C449" s="209"/>
      <c r="D449" s="209"/>
      <c r="E449" s="210"/>
      <c r="F449" s="112" t="s">
        <v>12</v>
      </c>
      <c r="G449" s="14" t="s">
        <v>14</v>
      </c>
      <c r="H449" s="15">
        <v>2</v>
      </c>
      <c r="I449" s="13">
        <v>3</v>
      </c>
      <c r="J449" s="15">
        <v>4</v>
      </c>
      <c r="K449" s="15">
        <v>5</v>
      </c>
      <c r="L449" s="16">
        <v>6</v>
      </c>
      <c r="M449" s="16">
        <v>7</v>
      </c>
      <c r="N449" s="16">
        <v>8</v>
      </c>
      <c r="O449" s="16">
        <v>9</v>
      </c>
      <c r="P449" s="16">
        <v>10</v>
      </c>
      <c r="Q449" s="15">
        <v>11</v>
      </c>
      <c r="R449" s="16">
        <v>12</v>
      </c>
      <c r="S449" s="16">
        <v>13</v>
      </c>
      <c r="T449" s="16">
        <v>14</v>
      </c>
      <c r="U449" s="16">
        <v>15</v>
      </c>
      <c r="V449" s="16">
        <v>16</v>
      </c>
      <c r="W449" s="16">
        <v>17</v>
      </c>
      <c r="X449" s="16">
        <v>18</v>
      </c>
      <c r="Y449" s="16">
        <v>19</v>
      </c>
      <c r="Z449" s="18">
        <v>20</v>
      </c>
      <c r="AA449" s="86"/>
      <c r="AB449" s="87"/>
    </row>
    <row r="450" spans="1:29" ht="26.25" customHeight="1">
      <c r="A450" s="101"/>
      <c r="B450" s="211"/>
      <c r="C450" s="212"/>
      <c r="D450" s="212"/>
      <c r="E450" s="213"/>
      <c r="F450" s="113"/>
      <c r="G450" s="217"/>
      <c r="H450" s="217"/>
      <c r="I450" s="217"/>
      <c r="J450" s="217"/>
      <c r="K450" s="217"/>
      <c r="L450" s="217"/>
      <c r="M450" s="217"/>
      <c r="N450" s="217"/>
      <c r="O450" s="217"/>
      <c r="P450" s="217"/>
      <c r="Q450" s="217"/>
      <c r="R450" s="217"/>
      <c r="S450" s="217"/>
      <c r="T450" s="217"/>
      <c r="U450" s="217"/>
      <c r="V450" s="217"/>
      <c r="W450" s="217"/>
      <c r="X450" s="217"/>
      <c r="Y450" s="217"/>
      <c r="Z450" s="217"/>
      <c r="AA450" s="88"/>
      <c r="AB450" s="89"/>
    </row>
    <row r="451" spans="1:29" ht="26.25" customHeight="1">
      <c r="A451" s="101"/>
      <c r="B451" s="211"/>
      <c r="C451" s="212"/>
      <c r="D451" s="212"/>
      <c r="E451" s="213"/>
      <c r="F451" s="113"/>
      <c r="G451" s="217"/>
      <c r="H451" s="217"/>
      <c r="I451" s="217"/>
      <c r="J451" s="217"/>
      <c r="K451" s="217"/>
      <c r="L451" s="217"/>
      <c r="M451" s="217"/>
      <c r="N451" s="217"/>
      <c r="O451" s="217"/>
      <c r="P451" s="217"/>
      <c r="Q451" s="217"/>
      <c r="R451" s="217"/>
      <c r="S451" s="217"/>
      <c r="T451" s="217"/>
      <c r="U451" s="217"/>
      <c r="V451" s="217"/>
      <c r="W451" s="217"/>
      <c r="X451" s="217"/>
      <c r="Y451" s="217"/>
      <c r="Z451" s="217"/>
      <c r="AA451" s="88"/>
      <c r="AB451" s="89"/>
    </row>
    <row r="452" spans="1:29" ht="26.25" customHeight="1">
      <c r="A452" s="102"/>
      <c r="B452" s="214"/>
      <c r="C452" s="215"/>
      <c r="D452" s="215"/>
      <c r="E452" s="216"/>
      <c r="F452" s="114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90"/>
      <c r="AB452" s="91"/>
    </row>
    <row r="453" spans="1:29" ht="26.25" customHeight="1">
      <c r="A453" s="28"/>
      <c r="B453" s="29"/>
      <c r="C453" s="29"/>
      <c r="D453" s="29"/>
      <c r="E453" s="29"/>
      <c r="F453" s="28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27"/>
      <c r="Z453" s="27"/>
      <c r="AA453" s="26"/>
      <c r="AB453" s="26"/>
    </row>
    <row r="454" spans="1:29" ht="26.25" customHeight="1">
      <c r="A454" s="92" t="s">
        <v>9</v>
      </c>
      <c r="B454" s="93"/>
      <c r="C454" s="64" t="s">
        <v>21</v>
      </c>
      <c r="D454" s="64"/>
      <c r="E454" s="64"/>
      <c r="F454" s="64"/>
      <c r="G454" s="98"/>
      <c r="H454" s="61" t="s">
        <v>15</v>
      </c>
      <c r="I454" s="61"/>
      <c r="J454" s="64" t="s">
        <v>20</v>
      </c>
      <c r="K454" s="64"/>
      <c r="L454" s="64"/>
      <c r="M454" s="64"/>
      <c r="N454" s="64"/>
      <c r="O454" s="98"/>
      <c r="P454" s="61" t="s">
        <v>29</v>
      </c>
      <c r="Q454" s="61"/>
      <c r="R454" s="61"/>
      <c r="S454" s="61"/>
      <c r="T454" s="64" t="s">
        <v>26</v>
      </c>
      <c r="U454" s="64"/>
      <c r="V454" s="64"/>
      <c r="W454" s="67" t="s">
        <v>23</v>
      </c>
      <c r="X454" s="68"/>
      <c r="Y454" s="73" t="s">
        <v>34</v>
      </c>
      <c r="Z454" s="73"/>
      <c r="AA454" s="73"/>
      <c r="AB454" s="74"/>
    </row>
    <row r="455" spans="1:29" ht="26.25" customHeight="1">
      <c r="A455" s="94"/>
      <c r="B455" s="95"/>
      <c r="C455" s="65"/>
      <c r="D455" s="65"/>
      <c r="E455" s="65"/>
      <c r="F455" s="65"/>
      <c r="G455" s="99"/>
      <c r="H455" s="62"/>
      <c r="I455" s="62"/>
      <c r="J455" s="65"/>
      <c r="K455" s="65"/>
      <c r="L455" s="65"/>
      <c r="M455" s="65"/>
      <c r="N455" s="65"/>
      <c r="O455" s="99"/>
      <c r="P455" s="62"/>
      <c r="Q455" s="62"/>
      <c r="R455" s="62"/>
      <c r="S455" s="62"/>
      <c r="T455" s="65"/>
      <c r="U455" s="65"/>
      <c r="V455" s="65"/>
      <c r="W455" s="69"/>
      <c r="X455" s="70"/>
      <c r="Y455" s="75"/>
      <c r="Z455" s="75"/>
      <c r="AA455" s="75"/>
      <c r="AB455" s="76"/>
    </row>
    <row r="456" spans="1:29" ht="26.25" customHeight="1">
      <c r="A456" s="96"/>
      <c r="B456" s="97"/>
      <c r="C456" s="66"/>
      <c r="D456" s="66"/>
      <c r="E456" s="66"/>
      <c r="F456" s="66"/>
      <c r="G456" s="100"/>
      <c r="H456" s="63"/>
      <c r="I456" s="63"/>
      <c r="J456" s="66"/>
      <c r="K456" s="66"/>
      <c r="L456" s="66"/>
      <c r="M456" s="66"/>
      <c r="N456" s="66"/>
      <c r="O456" s="100"/>
      <c r="P456" s="63"/>
      <c r="Q456" s="63"/>
      <c r="R456" s="63"/>
      <c r="S456" s="63"/>
      <c r="T456" s="66"/>
      <c r="U456" s="66"/>
      <c r="V456" s="66"/>
      <c r="W456" s="71"/>
      <c r="X456" s="72"/>
      <c r="Y456" s="77"/>
      <c r="Z456" s="77"/>
      <c r="AA456" s="77"/>
      <c r="AB456" s="78"/>
    </row>
    <row r="457" spans="1:29" ht="26.25" customHeight="1">
      <c r="A457" s="165" t="s">
        <v>22</v>
      </c>
      <c r="B457" s="165"/>
      <c r="C457" s="165"/>
      <c r="D457" s="165"/>
      <c r="E457" s="165"/>
      <c r="F457" s="165"/>
      <c r="G457" s="165"/>
      <c r="H457" s="165"/>
      <c r="I457" s="165"/>
      <c r="J457" s="165"/>
      <c r="K457" s="165"/>
      <c r="L457" s="165"/>
      <c r="M457" s="1"/>
      <c r="N457" s="1"/>
      <c r="O457" s="1"/>
      <c r="P457" s="2"/>
      <c r="T457" s="227" t="str">
        <f>IF(T433="","",T433+1)</f>
        <v/>
      </c>
      <c r="U457" s="227"/>
      <c r="V457" s="227"/>
      <c r="W457" s="227"/>
      <c r="X457" s="227"/>
      <c r="Y457" s="227"/>
      <c r="Z457" s="227"/>
      <c r="AA457" s="207" t="str">
        <f>IF(T457="","",T457)</f>
        <v/>
      </c>
      <c r="AB457" s="207"/>
      <c r="AC457" s="21"/>
    </row>
    <row r="458" spans="1:29" ht="26.25" customHeight="1">
      <c r="A458" s="166"/>
      <c r="B458" s="166"/>
      <c r="C458" s="166"/>
      <c r="D458" s="166"/>
      <c r="E458" s="166"/>
      <c r="F458" s="167"/>
      <c r="G458" s="167"/>
      <c r="H458" s="167"/>
      <c r="I458" s="167"/>
      <c r="J458" s="167"/>
      <c r="K458" s="167"/>
      <c r="L458" s="167"/>
      <c r="M458" s="168" t="s">
        <v>5</v>
      </c>
      <c r="N458" s="168"/>
      <c r="O458" s="228" t="str">
        <f>IF(O434="","",O434)</f>
        <v/>
      </c>
      <c r="P458" s="228"/>
      <c r="Q458" s="228"/>
      <c r="R458" s="228"/>
      <c r="S458" s="228"/>
      <c r="T458" s="228"/>
      <c r="U458" s="228"/>
      <c r="V458" s="228"/>
      <c r="W458" s="228"/>
      <c r="X458" s="228"/>
      <c r="Y458" s="228"/>
      <c r="Z458" s="228"/>
      <c r="AA458" s="228"/>
      <c r="AB458" s="228"/>
    </row>
    <row r="459" spans="1:29" ht="26.25" customHeight="1">
      <c r="A459" s="170" t="s">
        <v>6</v>
      </c>
      <c r="B459" s="171"/>
      <c r="C459" s="171"/>
      <c r="D459" s="171"/>
      <c r="E459" s="172"/>
      <c r="F459" s="176"/>
      <c r="G459" s="177"/>
      <c r="H459" s="177"/>
      <c r="I459" s="177"/>
      <c r="J459" s="177"/>
      <c r="K459" s="177"/>
      <c r="L459" s="177"/>
      <c r="M459" s="177"/>
      <c r="N459" s="177"/>
      <c r="O459" s="177"/>
      <c r="P459" s="177"/>
      <c r="Q459" s="177"/>
      <c r="R459" s="178"/>
      <c r="S459" s="177"/>
      <c r="T459" s="177"/>
      <c r="U459" s="177"/>
      <c r="V459" s="177"/>
      <c r="W459" s="177"/>
      <c r="X459" s="177"/>
      <c r="Y459" s="177"/>
      <c r="Z459" s="177"/>
      <c r="AA459" s="177"/>
      <c r="AB459" s="179"/>
    </row>
    <row r="460" spans="1:29" ht="26.25" customHeight="1" thickBot="1">
      <c r="A460" s="173"/>
      <c r="B460" s="174"/>
      <c r="C460" s="174"/>
      <c r="D460" s="174"/>
      <c r="E460" s="175"/>
      <c r="F460" s="180"/>
      <c r="G460" s="181"/>
      <c r="H460" s="181"/>
      <c r="I460" s="181"/>
      <c r="J460" s="181"/>
      <c r="K460" s="181"/>
      <c r="L460" s="181"/>
      <c r="M460" s="181"/>
      <c r="N460" s="181"/>
      <c r="O460" s="181"/>
      <c r="P460" s="181"/>
      <c r="Q460" s="181"/>
      <c r="R460" s="182"/>
      <c r="S460" s="181"/>
      <c r="T460" s="181"/>
      <c r="U460" s="181"/>
      <c r="V460" s="181"/>
      <c r="W460" s="181"/>
      <c r="X460" s="181"/>
      <c r="Y460" s="181"/>
      <c r="Z460" s="181"/>
      <c r="AA460" s="181"/>
      <c r="AB460" s="183"/>
    </row>
    <row r="461" spans="1:29" ht="26.25" customHeight="1" thickTop="1">
      <c r="A461" s="154" t="s">
        <v>7</v>
      </c>
      <c r="B461" s="155"/>
      <c r="C461" s="155"/>
      <c r="D461" s="155"/>
      <c r="E461" s="155"/>
      <c r="F461" s="155"/>
      <c r="G461" s="155"/>
      <c r="H461" s="155"/>
      <c r="I461" s="155"/>
      <c r="J461" s="155"/>
      <c r="K461" s="155"/>
      <c r="L461" s="156"/>
      <c r="M461" s="12">
        <v>1</v>
      </c>
      <c r="N461" s="188"/>
      <c r="O461" s="188"/>
      <c r="P461" s="188"/>
      <c r="Q461" s="188"/>
      <c r="R461" s="188"/>
      <c r="S461" s="188"/>
      <c r="T461" s="189"/>
      <c r="U461" s="17">
        <v>3</v>
      </c>
      <c r="V461" s="192"/>
      <c r="W461" s="192"/>
      <c r="X461" s="192"/>
      <c r="Y461" s="192"/>
      <c r="Z461" s="192"/>
      <c r="AA461" s="192"/>
      <c r="AB461" s="193"/>
    </row>
    <row r="462" spans="1:29" ht="26.25" customHeight="1" thickBot="1">
      <c r="A462" s="160" t="s">
        <v>18</v>
      </c>
      <c r="B462" s="161"/>
      <c r="C462" s="161"/>
      <c r="D462" s="161"/>
      <c r="E462" s="161"/>
      <c r="F462" s="161"/>
      <c r="G462" s="161"/>
      <c r="H462" s="161"/>
      <c r="I462" s="161"/>
      <c r="J462" s="161"/>
      <c r="K462" s="161"/>
      <c r="L462" s="162"/>
      <c r="M462" s="3">
        <v>2</v>
      </c>
      <c r="N462" s="190"/>
      <c r="O462" s="190"/>
      <c r="P462" s="190"/>
      <c r="Q462" s="190"/>
      <c r="R462" s="190"/>
      <c r="S462" s="190"/>
      <c r="T462" s="191"/>
      <c r="U462" s="3">
        <v>4</v>
      </c>
      <c r="V462" s="181"/>
      <c r="W462" s="181"/>
      <c r="X462" s="181"/>
      <c r="Y462" s="181"/>
      <c r="Z462" s="181"/>
      <c r="AA462" s="181"/>
      <c r="AB462" s="183"/>
    </row>
    <row r="463" spans="1:29" ht="26.25" customHeight="1" thickTop="1">
      <c r="A463" s="137" t="s">
        <v>16</v>
      </c>
      <c r="B463" s="138"/>
      <c r="C463" s="138"/>
      <c r="D463" s="138"/>
      <c r="E463" s="139"/>
      <c r="F463" s="5" t="s">
        <v>8</v>
      </c>
      <c r="G463" s="147" t="s">
        <v>141</v>
      </c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1"/>
      <c r="W463" s="148" t="s">
        <v>28</v>
      </c>
      <c r="X463" s="149"/>
      <c r="Y463" s="150"/>
      <c r="Z463" s="151" t="s">
        <v>25</v>
      </c>
      <c r="AA463" s="151"/>
      <c r="AB463" s="152"/>
    </row>
    <row r="464" spans="1:29" ht="26.25" customHeight="1">
      <c r="A464" s="142" t="s">
        <v>10</v>
      </c>
      <c r="B464" s="143"/>
      <c r="C464" s="143"/>
      <c r="D464" s="143"/>
      <c r="E464" s="153"/>
      <c r="F464" s="6">
        <v>1</v>
      </c>
      <c r="G464" s="194"/>
      <c r="H464" s="195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8"/>
      <c r="W464" s="46" t="str">
        <f>IF(I464="","",VLOOKUP(I464,'リスト1(PC入力用)'!$C$2:$E$169,2,FALSE))</f>
        <v/>
      </c>
      <c r="X464" s="47" t="str">
        <f>IF(I464="","",VLOOKUP(I464,'リスト1(PC入力用)'!$C$2:$E$169,3,FALSE))</f>
        <v/>
      </c>
      <c r="Y464" s="22" t="str">
        <f>IF(X464="","",W464+X464)</f>
        <v/>
      </c>
      <c r="Z464" s="201" t="str">
        <f>IF(Y464="","",_xlfn.IFS(Y464=2,"対策の必要なし",Y464=3,"現時点では必要なし",Y464=4,"何らかの対策が必要",Y464=5,"優先的な対策が必要",Y464=6,"即座に対策が必要"))</f>
        <v/>
      </c>
      <c r="AA464" s="202"/>
      <c r="AB464" s="203"/>
    </row>
    <row r="465" spans="1:28" ht="26.25" customHeight="1">
      <c r="A465" s="115" t="s">
        <v>19</v>
      </c>
      <c r="B465" s="116"/>
      <c r="C465" s="116"/>
      <c r="D465" s="116"/>
      <c r="E465" s="135"/>
      <c r="F465" s="6">
        <v>2</v>
      </c>
      <c r="G465" s="194"/>
      <c r="H465" s="195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8"/>
      <c r="W465" s="46" t="str">
        <f>IF(I465="","",VLOOKUP(I465,'リスト1(PC入力用)'!$C$2:$E$169,2,FALSE))</f>
        <v/>
      </c>
      <c r="X465" s="47" t="str">
        <f>IF(I465="","",VLOOKUP(I465,'リスト1(PC入力用)'!$C$2:$E$169,3,FALSE))</f>
        <v/>
      </c>
      <c r="Y465" s="22" t="str">
        <f>IF(X465="","",W465+X465)</f>
        <v/>
      </c>
      <c r="Z465" s="201" t="str">
        <f t="shared" ref="Z465:Z466" si="19">IF(Y465="","",_xlfn.IFS(Y465=2,"対策の必要なし",Y465=3,"現時点では必要なし",Y465=4,"何らかの対策が必要",Y465=5,"優先的な対策が必要",Y465=6,"即座に対策が必要"))</f>
        <v/>
      </c>
      <c r="AA465" s="202"/>
      <c r="AB465" s="203"/>
    </row>
    <row r="466" spans="1:28" ht="26.25" customHeight="1" thickBot="1">
      <c r="A466" s="117"/>
      <c r="B466" s="118"/>
      <c r="C466" s="118"/>
      <c r="D466" s="118"/>
      <c r="E466" s="136"/>
      <c r="F466" s="7">
        <v>3</v>
      </c>
      <c r="G466" s="182"/>
      <c r="H466" s="196"/>
      <c r="I466" s="199"/>
      <c r="J466" s="199"/>
      <c r="K466" s="199"/>
      <c r="L466" s="199"/>
      <c r="M466" s="199"/>
      <c r="N466" s="199"/>
      <c r="O466" s="199"/>
      <c r="P466" s="199"/>
      <c r="Q466" s="199"/>
      <c r="R466" s="199"/>
      <c r="S466" s="199"/>
      <c r="T466" s="199"/>
      <c r="U466" s="199"/>
      <c r="V466" s="200"/>
      <c r="W466" s="46" t="str">
        <f>IF(I466="","",VLOOKUP(I466,'リスト1(PC入力用)'!$C$2:$E$169,2,FALSE))</f>
        <v/>
      </c>
      <c r="X466" s="47" t="str">
        <f>IF(I466="","",VLOOKUP(I466,'リスト1(PC入力用)'!$C$2:$E$169,3,FALSE))</f>
        <v/>
      </c>
      <c r="Y466" s="23" t="str">
        <f>IF(X466="","",W466+X466)</f>
        <v/>
      </c>
      <c r="Z466" s="201" t="str">
        <f t="shared" si="19"/>
        <v/>
      </c>
      <c r="AA466" s="202"/>
      <c r="AB466" s="203"/>
    </row>
    <row r="467" spans="1:28" ht="26.25" customHeight="1" thickTop="1">
      <c r="A467" s="137" t="s">
        <v>17</v>
      </c>
      <c r="B467" s="138"/>
      <c r="C467" s="138"/>
      <c r="D467" s="138"/>
      <c r="E467" s="139"/>
      <c r="F467" s="8" t="s">
        <v>8</v>
      </c>
      <c r="G467" s="11" t="s">
        <v>30</v>
      </c>
      <c r="H467" s="225" t="s">
        <v>23</v>
      </c>
      <c r="I467" s="226"/>
      <c r="J467" s="226"/>
      <c r="K467" s="147" t="s">
        <v>24</v>
      </c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1"/>
    </row>
    <row r="468" spans="1:28" ht="26.25" customHeight="1">
      <c r="A468" s="142" t="s">
        <v>33</v>
      </c>
      <c r="B468" s="143"/>
      <c r="C468" s="143"/>
      <c r="D468" s="143"/>
      <c r="E468" s="143"/>
      <c r="F468" s="9"/>
      <c r="G468" s="34" t="str">
        <f>IF(F468="","",VLOOKUP(F468,F464:Y466,20,FALSE))</f>
        <v/>
      </c>
      <c r="H468" s="219" t="str">
        <f>IF(F468="","",VLOOKUP(F468,F464:AB466,21,FALSE))</f>
        <v/>
      </c>
      <c r="I468" s="220"/>
      <c r="J468" s="221"/>
      <c r="K468" s="194"/>
      <c r="L468" s="195"/>
      <c r="M468" s="186"/>
      <c r="N468" s="184"/>
      <c r="O468" s="184"/>
      <c r="P468" s="184"/>
      <c r="Q468" s="184"/>
      <c r="R468" s="184"/>
      <c r="S468" s="184"/>
      <c r="T468" s="187"/>
      <c r="U468" s="184"/>
      <c r="V468" s="184"/>
      <c r="W468" s="184"/>
      <c r="X468" s="184"/>
      <c r="Y468" s="184"/>
      <c r="Z468" s="184"/>
      <c r="AA468" s="184"/>
      <c r="AB468" s="185"/>
    </row>
    <row r="469" spans="1:28" ht="26.25" customHeight="1">
      <c r="A469" s="115" t="s">
        <v>31</v>
      </c>
      <c r="B469" s="116"/>
      <c r="C469" s="116"/>
      <c r="D469" s="116"/>
      <c r="E469" s="116"/>
      <c r="F469" s="9"/>
      <c r="G469" s="34" t="str">
        <f>IF(F469="","",VLOOKUP(F469,F464:Y466,20,FALSE))</f>
        <v/>
      </c>
      <c r="H469" s="219" t="str">
        <f>IF(F469="","",VLOOKUP(F469,F464:AB466,21,FALSE))</f>
        <v/>
      </c>
      <c r="I469" s="220"/>
      <c r="J469" s="221"/>
      <c r="K469" s="194"/>
      <c r="L469" s="195"/>
      <c r="M469" s="186"/>
      <c r="N469" s="184"/>
      <c r="O469" s="184"/>
      <c r="P469" s="184"/>
      <c r="Q469" s="184"/>
      <c r="R469" s="184"/>
      <c r="S469" s="184"/>
      <c r="T469" s="187"/>
      <c r="U469" s="184"/>
      <c r="V469" s="184"/>
      <c r="W469" s="184"/>
      <c r="X469" s="184"/>
      <c r="Y469" s="184"/>
      <c r="Z469" s="184"/>
      <c r="AA469" s="184"/>
      <c r="AB469" s="185"/>
    </row>
    <row r="470" spans="1:28" ht="26.25" customHeight="1" thickBot="1">
      <c r="A470" s="117"/>
      <c r="B470" s="118"/>
      <c r="C470" s="118"/>
      <c r="D470" s="118"/>
      <c r="E470" s="118"/>
      <c r="F470" s="10"/>
      <c r="G470" s="34" t="str">
        <f>IF(F470="","",VLOOKUP(F470,F464:Y466,20,FALSE))</f>
        <v/>
      </c>
      <c r="H470" s="222" t="str">
        <f>IF(F470="","",VLOOKUP(F470,F464:AB466,21,FALSE))</f>
        <v/>
      </c>
      <c r="I470" s="223"/>
      <c r="J470" s="224"/>
      <c r="K470" s="182"/>
      <c r="L470" s="196"/>
      <c r="M470" s="204"/>
      <c r="N470" s="181"/>
      <c r="O470" s="181"/>
      <c r="P470" s="181"/>
      <c r="Q470" s="181"/>
      <c r="R470" s="181"/>
      <c r="S470" s="181"/>
      <c r="T470" s="205"/>
      <c r="U470" s="184"/>
      <c r="V470" s="184"/>
      <c r="W470" s="184"/>
      <c r="X470" s="184"/>
      <c r="Y470" s="184"/>
      <c r="Z470" s="184"/>
      <c r="AA470" s="184"/>
      <c r="AB470" s="185"/>
    </row>
    <row r="471" spans="1:28" ht="26.25" customHeight="1" thickTop="1">
      <c r="A471" s="123" t="s">
        <v>13</v>
      </c>
      <c r="B471" s="124"/>
      <c r="C471" s="124"/>
      <c r="D471" s="124"/>
      <c r="E471" s="124"/>
      <c r="F471" s="229"/>
      <c r="G471" s="230"/>
      <c r="H471" s="230"/>
      <c r="I471" s="230"/>
      <c r="J471" s="230"/>
      <c r="K471" s="230"/>
      <c r="L471" s="230"/>
      <c r="M471" s="230"/>
      <c r="N471" s="230"/>
      <c r="O471" s="230"/>
      <c r="P471" s="230"/>
      <c r="Q471" s="230"/>
      <c r="R471" s="230"/>
      <c r="S471" s="230"/>
      <c r="T471" s="230"/>
      <c r="U471" s="230"/>
      <c r="V471" s="230"/>
      <c r="W471" s="230"/>
      <c r="X471" s="230"/>
      <c r="Y471" s="131" t="s">
        <v>35</v>
      </c>
      <c r="Z471" s="131"/>
      <c r="AA471" s="131"/>
      <c r="AB471" s="132"/>
    </row>
    <row r="472" spans="1:28" ht="26.25" customHeight="1" thickBot="1">
      <c r="A472" s="125"/>
      <c r="B472" s="126"/>
      <c r="C472" s="126"/>
      <c r="D472" s="126"/>
      <c r="E472" s="126"/>
      <c r="F472" s="231"/>
      <c r="G472" s="232"/>
      <c r="H472" s="232"/>
      <c r="I472" s="232"/>
      <c r="J472" s="232"/>
      <c r="K472" s="232"/>
      <c r="L472" s="232"/>
      <c r="M472" s="232"/>
      <c r="N472" s="232"/>
      <c r="O472" s="232"/>
      <c r="P472" s="232"/>
      <c r="Q472" s="232"/>
      <c r="R472" s="232"/>
      <c r="S472" s="232"/>
      <c r="T472" s="232"/>
      <c r="U472" s="232"/>
      <c r="V472" s="232"/>
      <c r="W472" s="232"/>
      <c r="X472" s="232"/>
      <c r="Y472" s="133"/>
      <c r="Z472" s="133"/>
      <c r="AA472" s="133"/>
      <c r="AB472" s="134"/>
    </row>
    <row r="473" spans="1:28" ht="26.25" customHeight="1" thickTop="1">
      <c r="A473" s="101" t="s">
        <v>11</v>
      </c>
      <c r="B473" s="208" t="str">
        <f>IF(B449="","",B449)</f>
        <v/>
      </c>
      <c r="C473" s="209"/>
      <c r="D473" s="209"/>
      <c r="E473" s="210"/>
      <c r="F473" s="112" t="s">
        <v>12</v>
      </c>
      <c r="G473" s="14" t="s">
        <v>14</v>
      </c>
      <c r="H473" s="15">
        <v>2</v>
      </c>
      <c r="I473" s="13">
        <v>3</v>
      </c>
      <c r="J473" s="15">
        <v>4</v>
      </c>
      <c r="K473" s="15">
        <v>5</v>
      </c>
      <c r="L473" s="16">
        <v>6</v>
      </c>
      <c r="M473" s="16">
        <v>7</v>
      </c>
      <c r="N473" s="16">
        <v>8</v>
      </c>
      <c r="O473" s="16">
        <v>9</v>
      </c>
      <c r="P473" s="16">
        <v>10</v>
      </c>
      <c r="Q473" s="15">
        <v>11</v>
      </c>
      <c r="R473" s="16">
        <v>12</v>
      </c>
      <c r="S473" s="16">
        <v>13</v>
      </c>
      <c r="T473" s="16">
        <v>14</v>
      </c>
      <c r="U473" s="16">
        <v>15</v>
      </c>
      <c r="V473" s="16">
        <v>16</v>
      </c>
      <c r="W473" s="16">
        <v>17</v>
      </c>
      <c r="X473" s="16">
        <v>18</v>
      </c>
      <c r="Y473" s="16">
        <v>19</v>
      </c>
      <c r="Z473" s="18">
        <v>20</v>
      </c>
      <c r="AA473" s="86"/>
      <c r="AB473" s="87"/>
    </row>
    <row r="474" spans="1:28" ht="26.25" customHeight="1">
      <c r="A474" s="101"/>
      <c r="B474" s="211"/>
      <c r="C474" s="212"/>
      <c r="D474" s="212"/>
      <c r="E474" s="213"/>
      <c r="F474" s="113"/>
      <c r="G474" s="217"/>
      <c r="H474" s="217"/>
      <c r="I474" s="217"/>
      <c r="J474" s="217"/>
      <c r="K474" s="217"/>
      <c r="L474" s="217"/>
      <c r="M474" s="217"/>
      <c r="N474" s="217"/>
      <c r="O474" s="217"/>
      <c r="P474" s="217"/>
      <c r="Q474" s="217"/>
      <c r="R474" s="217"/>
      <c r="S474" s="217"/>
      <c r="T474" s="217"/>
      <c r="U474" s="217"/>
      <c r="V474" s="217"/>
      <c r="W474" s="217"/>
      <c r="X474" s="217"/>
      <c r="Y474" s="217"/>
      <c r="Z474" s="217"/>
      <c r="AA474" s="88"/>
      <c r="AB474" s="89"/>
    </row>
    <row r="475" spans="1:28" ht="26.25" customHeight="1">
      <c r="A475" s="101"/>
      <c r="B475" s="211"/>
      <c r="C475" s="212"/>
      <c r="D475" s="212"/>
      <c r="E475" s="213"/>
      <c r="F475" s="113"/>
      <c r="G475" s="217"/>
      <c r="H475" s="217"/>
      <c r="I475" s="217"/>
      <c r="J475" s="217"/>
      <c r="K475" s="217"/>
      <c r="L475" s="217"/>
      <c r="M475" s="217"/>
      <c r="N475" s="217"/>
      <c r="O475" s="217"/>
      <c r="P475" s="217"/>
      <c r="Q475" s="217"/>
      <c r="R475" s="217"/>
      <c r="S475" s="217"/>
      <c r="T475" s="217"/>
      <c r="U475" s="217"/>
      <c r="V475" s="217"/>
      <c r="W475" s="217"/>
      <c r="X475" s="217"/>
      <c r="Y475" s="217"/>
      <c r="Z475" s="217"/>
      <c r="AA475" s="88"/>
      <c r="AB475" s="89"/>
    </row>
    <row r="476" spans="1:28" ht="26.25" customHeight="1">
      <c r="A476" s="102"/>
      <c r="B476" s="214"/>
      <c r="C476" s="215"/>
      <c r="D476" s="215"/>
      <c r="E476" s="216"/>
      <c r="F476" s="114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90"/>
      <c r="AB476" s="91"/>
    </row>
    <row r="477" spans="1:28" ht="26.25" customHeight="1">
      <c r="A477" s="28"/>
      <c r="B477" s="29"/>
      <c r="C477" s="29"/>
      <c r="D477" s="29"/>
      <c r="E477" s="29"/>
      <c r="F477" s="28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27"/>
      <c r="Z477" s="27"/>
      <c r="AA477" s="26"/>
      <c r="AB477" s="26"/>
    </row>
    <row r="478" spans="1:28" ht="26.25" customHeight="1">
      <c r="A478" s="92" t="s">
        <v>9</v>
      </c>
      <c r="B478" s="93"/>
      <c r="C478" s="64" t="s">
        <v>21</v>
      </c>
      <c r="D478" s="64"/>
      <c r="E478" s="64"/>
      <c r="F478" s="64"/>
      <c r="G478" s="98"/>
      <c r="H478" s="61" t="s">
        <v>15</v>
      </c>
      <c r="I478" s="61"/>
      <c r="J478" s="64" t="s">
        <v>20</v>
      </c>
      <c r="K478" s="64"/>
      <c r="L478" s="64"/>
      <c r="M478" s="64"/>
      <c r="N478" s="64"/>
      <c r="O478" s="98"/>
      <c r="P478" s="61" t="s">
        <v>29</v>
      </c>
      <c r="Q478" s="61"/>
      <c r="R478" s="61"/>
      <c r="S478" s="61"/>
      <c r="T478" s="64" t="s">
        <v>26</v>
      </c>
      <c r="U478" s="64"/>
      <c r="V478" s="64"/>
      <c r="W478" s="67" t="s">
        <v>23</v>
      </c>
      <c r="X478" s="68"/>
      <c r="Y478" s="73" t="s">
        <v>34</v>
      </c>
      <c r="Z478" s="73"/>
      <c r="AA478" s="73"/>
      <c r="AB478" s="74"/>
    </row>
    <row r="479" spans="1:28" ht="26.25" customHeight="1">
      <c r="A479" s="94"/>
      <c r="B479" s="95"/>
      <c r="C479" s="65"/>
      <c r="D479" s="65"/>
      <c r="E479" s="65"/>
      <c r="F479" s="65"/>
      <c r="G479" s="99"/>
      <c r="H479" s="62"/>
      <c r="I479" s="62"/>
      <c r="J479" s="65"/>
      <c r="K479" s="65"/>
      <c r="L479" s="65"/>
      <c r="M479" s="65"/>
      <c r="N479" s="65"/>
      <c r="O479" s="99"/>
      <c r="P479" s="62"/>
      <c r="Q479" s="62"/>
      <c r="R479" s="62"/>
      <c r="S479" s="62"/>
      <c r="T479" s="65"/>
      <c r="U479" s="65"/>
      <c r="V479" s="65"/>
      <c r="W479" s="69"/>
      <c r="X479" s="70"/>
      <c r="Y479" s="75"/>
      <c r="Z479" s="75"/>
      <c r="AA479" s="75"/>
      <c r="AB479" s="76"/>
    </row>
    <row r="480" spans="1:28" ht="26.25" customHeight="1">
      <c r="A480" s="96"/>
      <c r="B480" s="97"/>
      <c r="C480" s="66"/>
      <c r="D480" s="66"/>
      <c r="E480" s="66"/>
      <c r="F480" s="66"/>
      <c r="G480" s="100"/>
      <c r="H480" s="63"/>
      <c r="I480" s="63"/>
      <c r="J480" s="66"/>
      <c r="K480" s="66"/>
      <c r="L480" s="66"/>
      <c r="M480" s="66"/>
      <c r="N480" s="66"/>
      <c r="O480" s="100"/>
      <c r="P480" s="63"/>
      <c r="Q480" s="63"/>
      <c r="R480" s="63"/>
      <c r="S480" s="63"/>
      <c r="T480" s="66"/>
      <c r="U480" s="66"/>
      <c r="V480" s="66"/>
      <c r="W480" s="71"/>
      <c r="X480" s="72"/>
      <c r="Y480" s="77"/>
      <c r="Z480" s="77"/>
      <c r="AA480" s="77"/>
      <c r="AB480" s="78"/>
    </row>
    <row r="481" spans="1:29" ht="26.25" customHeight="1">
      <c r="A481" s="165" t="s">
        <v>22</v>
      </c>
      <c r="B481" s="165"/>
      <c r="C481" s="165"/>
      <c r="D481" s="165"/>
      <c r="E481" s="165"/>
      <c r="F481" s="165"/>
      <c r="G481" s="165"/>
      <c r="H481" s="165"/>
      <c r="I481" s="165"/>
      <c r="J481" s="165"/>
      <c r="K481" s="165"/>
      <c r="L481" s="165"/>
      <c r="M481" s="1"/>
      <c r="N481" s="1"/>
      <c r="O481" s="1"/>
      <c r="P481" s="2"/>
      <c r="T481" s="227" t="str">
        <f>IF(T457="","",T457+1)</f>
        <v/>
      </c>
      <c r="U481" s="227"/>
      <c r="V481" s="227"/>
      <c r="W481" s="227"/>
      <c r="X481" s="227"/>
      <c r="Y481" s="227"/>
      <c r="Z481" s="227"/>
      <c r="AA481" s="207" t="str">
        <f>IF(T481="","",T481)</f>
        <v/>
      </c>
      <c r="AB481" s="207"/>
      <c r="AC481" s="21"/>
    </row>
    <row r="482" spans="1:29" ht="26.25" customHeight="1">
      <c r="A482" s="166"/>
      <c r="B482" s="166"/>
      <c r="C482" s="166"/>
      <c r="D482" s="166"/>
      <c r="E482" s="166"/>
      <c r="F482" s="167"/>
      <c r="G482" s="167"/>
      <c r="H482" s="167"/>
      <c r="I482" s="167"/>
      <c r="J482" s="167"/>
      <c r="K482" s="167"/>
      <c r="L482" s="167"/>
      <c r="M482" s="168" t="s">
        <v>5</v>
      </c>
      <c r="N482" s="168"/>
      <c r="O482" s="228" t="str">
        <f>IF(O458="","",O458)</f>
        <v/>
      </c>
      <c r="P482" s="228"/>
      <c r="Q482" s="228"/>
      <c r="R482" s="228"/>
      <c r="S482" s="228"/>
      <c r="T482" s="228"/>
      <c r="U482" s="228"/>
      <c r="V482" s="228"/>
      <c r="W482" s="228"/>
      <c r="X482" s="228"/>
      <c r="Y482" s="228"/>
      <c r="Z482" s="228"/>
      <c r="AA482" s="228"/>
      <c r="AB482" s="228"/>
    </row>
    <row r="483" spans="1:29" ht="26.25" customHeight="1">
      <c r="A483" s="170" t="s">
        <v>6</v>
      </c>
      <c r="B483" s="171"/>
      <c r="C483" s="171"/>
      <c r="D483" s="171"/>
      <c r="E483" s="172"/>
      <c r="F483" s="176"/>
      <c r="G483" s="177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8"/>
      <c r="S483" s="177"/>
      <c r="T483" s="177"/>
      <c r="U483" s="177"/>
      <c r="V483" s="177"/>
      <c r="W483" s="177"/>
      <c r="X483" s="177"/>
      <c r="Y483" s="177"/>
      <c r="Z483" s="177"/>
      <c r="AA483" s="177"/>
      <c r="AB483" s="179"/>
    </row>
    <row r="484" spans="1:29" ht="26.25" customHeight="1" thickBot="1">
      <c r="A484" s="173"/>
      <c r="B484" s="174"/>
      <c r="C484" s="174"/>
      <c r="D484" s="174"/>
      <c r="E484" s="175"/>
      <c r="F484" s="180"/>
      <c r="G484" s="181"/>
      <c r="H484" s="181"/>
      <c r="I484" s="181"/>
      <c r="J484" s="181"/>
      <c r="K484" s="181"/>
      <c r="L484" s="181"/>
      <c r="M484" s="181"/>
      <c r="N484" s="181"/>
      <c r="O484" s="181"/>
      <c r="P484" s="181"/>
      <c r="Q484" s="181"/>
      <c r="R484" s="182"/>
      <c r="S484" s="181"/>
      <c r="T484" s="181"/>
      <c r="U484" s="181"/>
      <c r="V484" s="181"/>
      <c r="W484" s="181"/>
      <c r="X484" s="181"/>
      <c r="Y484" s="181"/>
      <c r="Z484" s="181"/>
      <c r="AA484" s="181"/>
      <c r="AB484" s="183"/>
    </row>
    <row r="485" spans="1:29" ht="26.25" customHeight="1" thickTop="1">
      <c r="A485" s="154" t="s">
        <v>7</v>
      </c>
      <c r="B485" s="155"/>
      <c r="C485" s="155"/>
      <c r="D485" s="155"/>
      <c r="E485" s="155"/>
      <c r="F485" s="155"/>
      <c r="G485" s="155"/>
      <c r="H485" s="155"/>
      <c r="I485" s="155"/>
      <c r="J485" s="155"/>
      <c r="K485" s="155"/>
      <c r="L485" s="156"/>
      <c r="M485" s="12">
        <v>1</v>
      </c>
      <c r="N485" s="188"/>
      <c r="O485" s="188"/>
      <c r="P485" s="188"/>
      <c r="Q485" s="188"/>
      <c r="R485" s="188"/>
      <c r="S485" s="188"/>
      <c r="T485" s="189"/>
      <c r="U485" s="17">
        <v>3</v>
      </c>
      <c r="V485" s="192"/>
      <c r="W485" s="192"/>
      <c r="X485" s="192"/>
      <c r="Y485" s="192"/>
      <c r="Z485" s="192"/>
      <c r="AA485" s="192"/>
      <c r="AB485" s="193"/>
    </row>
    <row r="486" spans="1:29" ht="26.25" customHeight="1" thickBot="1">
      <c r="A486" s="160" t="s">
        <v>18</v>
      </c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2"/>
      <c r="M486" s="3">
        <v>2</v>
      </c>
      <c r="N486" s="190"/>
      <c r="O486" s="190"/>
      <c r="P486" s="190"/>
      <c r="Q486" s="190"/>
      <c r="R486" s="190"/>
      <c r="S486" s="190"/>
      <c r="T486" s="191"/>
      <c r="U486" s="3">
        <v>4</v>
      </c>
      <c r="V486" s="181"/>
      <c r="W486" s="181"/>
      <c r="X486" s="181"/>
      <c r="Y486" s="181"/>
      <c r="Z486" s="181"/>
      <c r="AA486" s="181"/>
      <c r="AB486" s="183"/>
    </row>
    <row r="487" spans="1:29" ht="26.25" customHeight="1" thickTop="1">
      <c r="A487" s="137" t="s">
        <v>16</v>
      </c>
      <c r="B487" s="138"/>
      <c r="C487" s="138"/>
      <c r="D487" s="138"/>
      <c r="E487" s="139"/>
      <c r="F487" s="5" t="s">
        <v>8</v>
      </c>
      <c r="G487" s="147" t="s">
        <v>141</v>
      </c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1"/>
      <c r="W487" s="148" t="s">
        <v>28</v>
      </c>
      <c r="X487" s="149"/>
      <c r="Y487" s="150"/>
      <c r="Z487" s="151" t="s">
        <v>25</v>
      </c>
      <c r="AA487" s="151"/>
      <c r="AB487" s="152"/>
    </row>
    <row r="488" spans="1:29" ht="26.25" customHeight="1">
      <c r="A488" s="142" t="s">
        <v>10</v>
      </c>
      <c r="B488" s="143"/>
      <c r="C488" s="143"/>
      <c r="D488" s="143"/>
      <c r="E488" s="153"/>
      <c r="F488" s="6">
        <v>1</v>
      </c>
      <c r="G488" s="194"/>
      <c r="H488" s="195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8"/>
      <c r="W488" s="46" t="str">
        <f>IF(I488="","",VLOOKUP(I488,'リスト1(PC入力用)'!$C$2:$E$169,2,FALSE))</f>
        <v/>
      </c>
      <c r="X488" s="47" t="str">
        <f>IF(I488="","",VLOOKUP(I488,'リスト1(PC入力用)'!$C$2:$E$169,3,FALSE))</f>
        <v/>
      </c>
      <c r="Y488" s="22" t="str">
        <f>IF(X488="","",W488+X488)</f>
        <v/>
      </c>
      <c r="Z488" s="201" t="str">
        <f>IF(Y488="","",_xlfn.IFS(Y488=2,"対策の必要なし",Y488=3,"現時点では必要なし",Y488=4,"何らかの対策が必要",Y488=5,"優先的な対策が必要",Y488=6,"即座に対策が必要"))</f>
        <v/>
      </c>
      <c r="AA488" s="202"/>
      <c r="AB488" s="203"/>
    </row>
    <row r="489" spans="1:29" ht="26.25" customHeight="1">
      <c r="A489" s="115" t="s">
        <v>19</v>
      </c>
      <c r="B489" s="116"/>
      <c r="C489" s="116"/>
      <c r="D489" s="116"/>
      <c r="E489" s="135"/>
      <c r="F489" s="6">
        <v>2</v>
      </c>
      <c r="G489" s="194"/>
      <c r="H489" s="195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8"/>
      <c r="W489" s="46" t="str">
        <f>IF(I489="","",VLOOKUP(I489,'リスト1(PC入力用)'!$C$2:$E$169,2,FALSE))</f>
        <v/>
      </c>
      <c r="X489" s="47" t="str">
        <f>IF(I489="","",VLOOKUP(I489,'リスト1(PC入力用)'!$C$2:$E$169,3,FALSE))</f>
        <v/>
      </c>
      <c r="Y489" s="22" t="str">
        <f>IF(X489="","",W489+X489)</f>
        <v/>
      </c>
      <c r="Z489" s="201" t="str">
        <f t="shared" ref="Z489:Z490" si="20">IF(Y489="","",_xlfn.IFS(Y489=2,"対策の必要なし",Y489=3,"現時点では必要なし",Y489=4,"何らかの対策が必要",Y489=5,"優先的な対策が必要",Y489=6,"即座に対策が必要"))</f>
        <v/>
      </c>
      <c r="AA489" s="202"/>
      <c r="AB489" s="203"/>
    </row>
    <row r="490" spans="1:29" ht="26.25" customHeight="1" thickBot="1">
      <c r="A490" s="117"/>
      <c r="B490" s="118"/>
      <c r="C490" s="118"/>
      <c r="D490" s="118"/>
      <c r="E490" s="136"/>
      <c r="F490" s="7">
        <v>3</v>
      </c>
      <c r="G490" s="182"/>
      <c r="H490" s="196"/>
      <c r="I490" s="199"/>
      <c r="J490" s="199"/>
      <c r="K490" s="199"/>
      <c r="L490" s="199"/>
      <c r="M490" s="199"/>
      <c r="N490" s="199"/>
      <c r="O490" s="199"/>
      <c r="P490" s="199"/>
      <c r="Q490" s="199"/>
      <c r="R490" s="199"/>
      <c r="S490" s="199"/>
      <c r="T490" s="199"/>
      <c r="U490" s="199"/>
      <c r="V490" s="200"/>
      <c r="W490" s="46" t="str">
        <f>IF(I490="","",VLOOKUP(I490,'リスト1(PC入力用)'!$C$2:$E$169,2,FALSE))</f>
        <v/>
      </c>
      <c r="X490" s="47" t="str">
        <f>IF(I490="","",VLOOKUP(I490,'リスト1(PC入力用)'!$C$2:$E$169,3,FALSE))</f>
        <v/>
      </c>
      <c r="Y490" s="23" t="str">
        <f>IF(X490="","",W490+X490)</f>
        <v/>
      </c>
      <c r="Z490" s="201" t="str">
        <f t="shared" si="20"/>
        <v/>
      </c>
      <c r="AA490" s="202"/>
      <c r="AB490" s="203"/>
    </row>
    <row r="491" spans="1:29" ht="26.25" customHeight="1" thickTop="1">
      <c r="A491" s="137" t="s">
        <v>17</v>
      </c>
      <c r="B491" s="138"/>
      <c r="C491" s="138"/>
      <c r="D491" s="138"/>
      <c r="E491" s="139"/>
      <c r="F491" s="8" t="s">
        <v>8</v>
      </c>
      <c r="G491" s="11" t="s">
        <v>30</v>
      </c>
      <c r="H491" s="225" t="s">
        <v>23</v>
      </c>
      <c r="I491" s="226"/>
      <c r="J491" s="226"/>
      <c r="K491" s="147" t="s">
        <v>24</v>
      </c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  <c r="AA491" s="140"/>
      <c r="AB491" s="141"/>
    </row>
    <row r="492" spans="1:29" ht="26.25" customHeight="1">
      <c r="A492" s="142" t="s">
        <v>33</v>
      </c>
      <c r="B492" s="143"/>
      <c r="C492" s="143"/>
      <c r="D492" s="143"/>
      <c r="E492" s="143"/>
      <c r="F492" s="9"/>
      <c r="G492" s="34" t="str">
        <f>IF(F492="","",VLOOKUP(F492,F488:Y490,20,FALSE))</f>
        <v/>
      </c>
      <c r="H492" s="219" t="str">
        <f>IF(F492="","",VLOOKUP(F492,F488:AB490,21,FALSE))</f>
        <v/>
      </c>
      <c r="I492" s="220"/>
      <c r="J492" s="221"/>
      <c r="K492" s="194"/>
      <c r="L492" s="195"/>
      <c r="M492" s="186"/>
      <c r="N492" s="184"/>
      <c r="O492" s="184"/>
      <c r="P492" s="184"/>
      <c r="Q492" s="184"/>
      <c r="R492" s="184"/>
      <c r="S492" s="184"/>
      <c r="T492" s="187"/>
      <c r="U492" s="184"/>
      <c r="V492" s="184"/>
      <c r="W492" s="184"/>
      <c r="X492" s="184"/>
      <c r="Y492" s="184"/>
      <c r="Z492" s="184"/>
      <c r="AA492" s="184"/>
      <c r="AB492" s="185"/>
    </row>
    <row r="493" spans="1:29" ht="26.25" customHeight="1">
      <c r="A493" s="115" t="s">
        <v>31</v>
      </c>
      <c r="B493" s="116"/>
      <c r="C493" s="116"/>
      <c r="D493" s="116"/>
      <c r="E493" s="116"/>
      <c r="F493" s="9"/>
      <c r="G493" s="34" t="str">
        <f>IF(F493="","",VLOOKUP(F493,F488:Y490,20,FALSE))</f>
        <v/>
      </c>
      <c r="H493" s="219" t="str">
        <f>IF(F493="","",VLOOKUP(F493,F488:AB490,21,FALSE))</f>
        <v/>
      </c>
      <c r="I493" s="220"/>
      <c r="J493" s="221"/>
      <c r="K493" s="194"/>
      <c r="L493" s="195"/>
      <c r="M493" s="186"/>
      <c r="N493" s="184"/>
      <c r="O493" s="184"/>
      <c r="P493" s="184"/>
      <c r="Q493" s="184"/>
      <c r="R493" s="184"/>
      <c r="S493" s="184"/>
      <c r="T493" s="187"/>
      <c r="U493" s="184"/>
      <c r="V493" s="184"/>
      <c r="W493" s="184"/>
      <c r="X493" s="184"/>
      <c r="Y493" s="184"/>
      <c r="Z493" s="184"/>
      <c r="AA493" s="184"/>
      <c r="AB493" s="185"/>
    </row>
    <row r="494" spans="1:29" ht="26.25" customHeight="1" thickBot="1">
      <c r="A494" s="117"/>
      <c r="B494" s="118"/>
      <c r="C494" s="118"/>
      <c r="D494" s="118"/>
      <c r="E494" s="118"/>
      <c r="F494" s="10"/>
      <c r="G494" s="34" t="str">
        <f>IF(F494="","",VLOOKUP(F494,F488:Y490,20,FALSE))</f>
        <v/>
      </c>
      <c r="H494" s="222" t="str">
        <f>IF(F494="","",VLOOKUP(F494,F488:AB490,21,FALSE))</f>
        <v/>
      </c>
      <c r="I494" s="223"/>
      <c r="J494" s="224"/>
      <c r="K494" s="182"/>
      <c r="L494" s="196"/>
      <c r="M494" s="204"/>
      <c r="N494" s="181"/>
      <c r="O494" s="181"/>
      <c r="P494" s="181"/>
      <c r="Q494" s="181"/>
      <c r="R494" s="181"/>
      <c r="S494" s="181"/>
      <c r="T494" s="205"/>
      <c r="U494" s="184"/>
      <c r="V494" s="184"/>
      <c r="W494" s="184"/>
      <c r="X494" s="184"/>
      <c r="Y494" s="184"/>
      <c r="Z494" s="184"/>
      <c r="AA494" s="184"/>
      <c r="AB494" s="185"/>
    </row>
    <row r="495" spans="1:29" ht="26.25" customHeight="1" thickTop="1">
      <c r="A495" s="123" t="s">
        <v>13</v>
      </c>
      <c r="B495" s="124"/>
      <c r="C495" s="124"/>
      <c r="D495" s="124"/>
      <c r="E495" s="124"/>
      <c r="F495" s="229"/>
      <c r="G495" s="230"/>
      <c r="H495" s="230"/>
      <c r="I495" s="230"/>
      <c r="J495" s="230"/>
      <c r="K495" s="230"/>
      <c r="L495" s="230"/>
      <c r="M495" s="230"/>
      <c r="N495" s="230"/>
      <c r="O495" s="230"/>
      <c r="P495" s="230"/>
      <c r="Q495" s="230"/>
      <c r="R495" s="230"/>
      <c r="S495" s="230"/>
      <c r="T495" s="230"/>
      <c r="U495" s="230"/>
      <c r="V495" s="230"/>
      <c r="W495" s="230"/>
      <c r="X495" s="230"/>
      <c r="Y495" s="131" t="s">
        <v>35</v>
      </c>
      <c r="Z495" s="131"/>
      <c r="AA495" s="131"/>
      <c r="AB495" s="132"/>
    </row>
    <row r="496" spans="1:29" ht="26.25" customHeight="1" thickBot="1">
      <c r="A496" s="125"/>
      <c r="B496" s="126"/>
      <c r="C496" s="126"/>
      <c r="D496" s="126"/>
      <c r="E496" s="126"/>
      <c r="F496" s="231"/>
      <c r="G496" s="232"/>
      <c r="H496" s="232"/>
      <c r="I496" s="232"/>
      <c r="J496" s="232"/>
      <c r="K496" s="232"/>
      <c r="L496" s="232"/>
      <c r="M496" s="232"/>
      <c r="N496" s="232"/>
      <c r="O496" s="232"/>
      <c r="P496" s="232"/>
      <c r="Q496" s="232"/>
      <c r="R496" s="232"/>
      <c r="S496" s="232"/>
      <c r="T496" s="232"/>
      <c r="U496" s="232"/>
      <c r="V496" s="232"/>
      <c r="W496" s="232"/>
      <c r="X496" s="232"/>
      <c r="Y496" s="133"/>
      <c r="Z496" s="133"/>
      <c r="AA496" s="133"/>
      <c r="AB496" s="134"/>
    </row>
    <row r="497" spans="1:29" ht="26.25" customHeight="1" thickTop="1">
      <c r="A497" s="101" t="s">
        <v>11</v>
      </c>
      <c r="B497" s="208" t="str">
        <f>IF(B473="","",B473)</f>
        <v/>
      </c>
      <c r="C497" s="209"/>
      <c r="D497" s="209"/>
      <c r="E497" s="210"/>
      <c r="F497" s="112" t="s">
        <v>12</v>
      </c>
      <c r="G497" s="14" t="s">
        <v>14</v>
      </c>
      <c r="H497" s="15">
        <v>2</v>
      </c>
      <c r="I497" s="13">
        <v>3</v>
      </c>
      <c r="J497" s="15">
        <v>4</v>
      </c>
      <c r="K497" s="15">
        <v>5</v>
      </c>
      <c r="L497" s="16">
        <v>6</v>
      </c>
      <c r="M497" s="16">
        <v>7</v>
      </c>
      <c r="N497" s="16">
        <v>8</v>
      </c>
      <c r="O497" s="16">
        <v>9</v>
      </c>
      <c r="P497" s="16">
        <v>10</v>
      </c>
      <c r="Q497" s="15">
        <v>11</v>
      </c>
      <c r="R497" s="16">
        <v>12</v>
      </c>
      <c r="S497" s="16">
        <v>13</v>
      </c>
      <c r="T497" s="16">
        <v>14</v>
      </c>
      <c r="U497" s="16">
        <v>15</v>
      </c>
      <c r="V497" s="16">
        <v>16</v>
      </c>
      <c r="W497" s="16">
        <v>17</v>
      </c>
      <c r="X497" s="16">
        <v>18</v>
      </c>
      <c r="Y497" s="16">
        <v>19</v>
      </c>
      <c r="Z497" s="18">
        <v>20</v>
      </c>
      <c r="AA497" s="86"/>
      <c r="AB497" s="87"/>
    </row>
    <row r="498" spans="1:29" ht="26.25" customHeight="1">
      <c r="A498" s="101"/>
      <c r="B498" s="211"/>
      <c r="C498" s="212"/>
      <c r="D498" s="212"/>
      <c r="E498" s="213"/>
      <c r="F498" s="113"/>
      <c r="G498" s="217"/>
      <c r="H498" s="217"/>
      <c r="I498" s="217"/>
      <c r="J498" s="217"/>
      <c r="K498" s="217"/>
      <c r="L498" s="217"/>
      <c r="M498" s="217"/>
      <c r="N498" s="217"/>
      <c r="O498" s="217"/>
      <c r="P498" s="217"/>
      <c r="Q498" s="217"/>
      <c r="R498" s="217"/>
      <c r="S498" s="217"/>
      <c r="T498" s="217"/>
      <c r="U498" s="217"/>
      <c r="V498" s="217"/>
      <c r="W498" s="217"/>
      <c r="X498" s="217"/>
      <c r="Y498" s="217"/>
      <c r="Z498" s="217"/>
      <c r="AA498" s="88"/>
      <c r="AB498" s="89"/>
    </row>
    <row r="499" spans="1:29" ht="26.25" customHeight="1">
      <c r="A499" s="101"/>
      <c r="B499" s="211"/>
      <c r="C499" s="212"/>
      <c r="D499" s="212"/>
      <c r="E499" s="213"/>
      <c r="F499" s="113"/>
      <c r="G499" s="217"/>
      <c r="H499" s="217"/>
      <c r="I499" s="217"/>
      <c r="J499" s="217"/>
      <c r="K499" s="217"/>
      <c r="L499" s="217"/>
      <c r="M499" s="217"/>
      <c r="N499" s="217"/>
      <c r="O499" s="217"/>
      <c r="P499" s="217"/>
      <c r="Q499" s="217"/>
      <c r="R499" s="217"/>
      <c r="S499" s="217"/>
      <c r="T499" s="217"/>
      <c r="U499" s="217"/>
      <c r="V499" s="217"/>
      <c r="W499" s="217"/>
      <c r="X499" s="217"/>
      <c r="Y499" s="217"/>
      <c r="Z499" s="217"/>
      <c r="AA499" s="88"/>
      <c r="AB499" s="89"/>
    </row>
    <row r="500" spans="1:29" ht="26.25" customHeight="1">
      <c r="A500" s="102"/>
      <c r="B500" s="214"/>
      <c r="C500" s="215"/>
      <c r="D500" s="215"/>
      <c r="E500" s="216"/>
      <c r="F500" s="114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90"/>
      <c r="AB500" s="91"/>
    </row>
    <row r="501" spans="1:29" ht="26.25" customHeight="1">
      <c r="A501" s="28"/>
      <c r="B501" s="29"/>
      <c r="C501" s="29"/>
      <c r="D501" s="29"/>
      <c r="E501" s="29"/>
      <c r="F501" s="28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27"/>
      <c r="Z501" s="27"/>
      <c r="AA501" s="26"/>
      <c r="AB501" s="26"/>
    </row>
    <row r="502" spans="1:29" ht="26.25" customHeight="1">
      <c r="A502" s="92" t="s">
        <v>9</v>
      </c>
      <c r="B502" s="93"/>
      <c r="C502" s="64" t="s">
        <v>21</v>
      </c>
      <c r="D502" s="64"/>
      <c r="E502" s="64"/>
      <c r="F502" s="64"/>
      <c r="G502" s="98"/>
      <c r="H502" s="61" t="s">
        <v>15</v>
      </c>
      <c r="I502" s="61"/>
      <c r="J502" s="64" t="s">
        <v>20</v>
      </c>
      <c r="K502" s="64"/>
      <c r="L502" s="64"/>
      <c r="M502" s="64"/>
      <c r="N502" s="64"/>
      <c r="O502" s="98"/>
      <c r="P502" s="61" t="s">
        <v>29</v>
      </c>
      <c r="Q502" s="61"/>
      <c r="R502" s="61"/>
      <c r="S502" s="61"/>
      <c r="T502" s="64" t="s">
        <v>26</v>
      </c>
      <c r="U502" s="64"/>
      <c r="V502" s="64"/>
      <c r="W502" s="67" t="s">
        <v>23</v>
      </c>
      <c r="X502" s="68"/>
      <c r="Y502" s="73" t="s">
        <v>34</v>
      </c>
      <c r="Z502" s="73"/>
      <c r="AA502" s="73"/>
      <c r="AB502" s="74"/>
    </row>
    <row r="503" spans="1:29" ht="26.25" customHeight="1">
      <c r="A503" s="94"/>
      <c r="B503" s="95"/>
      <c r="C503" s="65"/>
      <c r="D503" s="65"/>
      <c r="E503" s="65"/>
      <c r="F503" s="65"/>
      <c r="G503" s="99"/>
      <c r="H503" s="62"/>
      <c r="I503" s="62"/>
      <c r="J503" s="65"/>
      <c r="K503" s="65"/>
      <c r="L503" s="65"/>
      <c r="M503" s="65"/>
      <c r="N503" s="65"/>
      <c r="O503" s="99"/>
      <c r="P503" s="62"/>
      <c r="Q503" s="62"/>
      <c r="R503" s="62"/>
      <c r="S503" s="62"/>
      <c r="T503" s="65"/>
      <c r="U503" s="65"/>
      <c r="V503" s="65"/>
      <c r="W503" s="69"/>
      <c r="X503" s="70"/>
      <c r="Y503" s="75"/>
      <c r="Z503" s="75"/>
      <c r="AA503" s="75"/>
      <c r="AB503" s="76"/>
    </row>
    <row r="504" spans="1:29" ht="26.25" customHeight="1">
      <c r="A504" s="96"/>
      <c r="B504" s="97"/>
      <c r="C504" s="66"/>
      <c r="D504" s="66"/>
      <c r="E504" s="66"/>
      <c r="F504" s="66"/>
      <c r="G504" s="100"/>
      <c r="H504" s="63"/>
      <c r="I504" s="63"/>
      <c r="J504" s="66"/>
      <c r="K504" s="66"/>
      <c r="L504" s="66"/>
      <c r="M504" s="66"/>
      <c r="N504" s="66"/>
      <c r="O504" s="100"/>
      <c r="P504" s="63"/>
      <c r="Q504" s="63"/>
      <c r="R504" s="63"/>
      <c r="S504" s="63"/>
      <c r="T504" s="66"/>
      <c r="U504" s="66"/>
      <c r="V504" s="66"/>
      <c r="W504" s="71"/>
      <c r="X504" s="72"/>
      <c r="Y504" s="77"/>
      <c r="Z504" s="77"/>
      <c r="AA504" s="77"/>
      <c r="AB504" s="78"/>
    </row>
    <row r="505" spans="1:29" ht="26.25" customHeight="1">
      <c r="A505" s="165" t="s">
        <v>22</v>
      </c>
      <c r="B505" s="165"/>
      <c r="C505" s="165"/>
      <c r="D505" s="165"/>
      <c r="E505" s="165"/>
      <c r="F505" s="165"/>
      <c r="G505" s="165"/>
      <c r="H505" s="165"/>
      <c r="I505" s="165"/>
      <c r="J505" s="165"/>
      <c r="K505" s="165"/>
      <c r="L505" s="165"/>
      <c r="M505" s="1"/>
      <c r="N505" s="1"/>
      <c r="O505" s="1"/>
      <c r="P505" s="2"/>
      <c r="T505" s="227" t="str">
        <f>IF(T481="","",T481+1)</f>
        <v/>
      </c>
      <c r="U505" s="227"/>
      <c r="V505" s="227"/>
      <c r="W505" s="227"/>
      <c r="X505" s="227"/>
      <c r="Y505" s="227"/>
      <c r="Z505" s="227"/>
      <c r="AA505" s="207" t="str">
        <f>IF(T505="","",T505)</f>
        <v/>
      </c>
      <c r="AB505" s="207"/>
      <c r="AC505" s="21"/>
    </row>
    <row r="506" spans="1:29" ht="26.25" customHeight="1">
      <c r="A506" s="166"/>
      <c r="B506" s="166"/>
      <c r="C506" s="166"/>
      <c r="D506" s="166"/>
      <c r="E506" s="166"/>
      <c r="F506" s="167"/>
      <c r="G506" s="167"/>
      <c r="H506" s="167"/>
      <c r="I506" s="167"/>
      <c r="J506" s="167"/>
      <c r="K506" s="167"/>
      <c r="L506" s="167"/>
      <c r="M506" s="168" t="s">
        <v>5</v>
      </c>
      <c r="N506" s="168"/>
      <c r="O506" s="228" t="str">
        <f>IF(O482="","",O482)</f>
        <v/>
      </c>
      <c r="P506" s="228"/>
      <c r="Q506" s="228"/>
      <c r="R506" s="228"/>
      <c r="S506" s="228"/>
      <c r="T506" s="228"/>
      <c r="U506" s="228"/>
      <c r="V506" s="228"/>
      <c r="W506" s="228"/>
      <c r="X506" s="228"/>
      <c r="Y506" s="228"/>
      <c r="Z506" s="228"/>
      <c r="AA506" s="228"/>
      <c r="AB506" s="228"/>
    </row>
    <row r="507" spans="1:29" ht="26.25" customHeight="1">
      <c r="A507" s="170" t="s">
        <v>6</v>
      </c>
      <c r="B507" s="171"/>
      <c r="C507" s="171"/>
      <c r="D507" s="171"/>
      <c r="E507" s="172"/>
      <c r="F507" s="176"/>
      <c r="G507" s="177"/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178"/>
      <c r="S507" s="177"/>
      <c r="T507" s="177"/>
      <c r="U507" s="177"/>
      <c r="V507" s="177"/>
      <c r="W507" s="177"/>
      <c r="X507" s="177"/>
      <c r="Y507" s="177"/>
      <c r="Z507" s="177"/>
      <c r="AA507" s="177"/>
      <c r="AB507" s="179"/>
    </row>
    <row r="508" spans="1:29" ht="26.25" customHeight="1" thickBot="1">
      <c r="A508" s="173"/>
      <c r="B508" s="174"/>
      <c r="C508" s="174"/>
      <c r="D508" s="174"/>
      <c r="E508" s="175"/>
      <c r="F508" s="180"/>
      <c r="G508" s="181"/>
      <c r="H508" s="181"/>
      <c r="I508" s="181"/>
      <c r="J508" s="181"/>
      <c r="K508" s="181"/>
      <c r="L508" s="181"/>
      <c r="M508" s="181"/>
      <c r="N508" s="181"/>
      <c r="O508" s="181"/>
      <c r="P508" s="181"/>
      <c r="Q508" s="181"/>
      <c r="R508" s="182"/>
      <c r="S508" s="181"/>
      <c r="T508" s="181"/>
      <c r="U508" s="181"/>
      <c r="V508" s="181"/>
      <c r="W508" s="181"/>
      <c r="X508" s="181"/>
      <c r="Y508" s="181"/>
      <c r="Z508" s="181"/>
      <c r="AA508" s="181"/>
      <c r="AB508" s="183"/>
    </row>
    <row r="509" spans="1:29" ht="26.25" customHeight="1" thickTop="1">
      <c r="A509" s="154" t="s">
        <v>7</v>
      </c>
      <c r="B509" s="155"/>
      <c r="C509" s="155"/>
      <c r="D509" s="155"/>
      <c r="E509" s="155"/>
      <c r="F509" s="155"/>
      <c r="G509" s="155"/>
      <c r="H509" s="155"/>
      <c r="I509" s="155"/>
      <c r="J509" s="155"/>
      <c r="K509" s="155"/>
      <c r="L509" s="156"/>
      <c r="M509" s="12">
        <v>1</v>
      </c>
      <c r="N509" s="188"/>
      <c r="O509" s="188"/>
      <c r="P509" s="188"/>
      <c r="Q509" s="188"/>
      <c r="R509" s="188"/>
      <c r="S509" s="188"/>
      <c r="T509" s="189"/>
      <c r="U509" s="17">
        <v>3</v>
      </c>
      <c r="V509" s="192"/>
      <c r="W509" s="192"/>
      <c r="X509" s="192"/>
      <c r="Y509" s="192"/>
      <c r="Z509" s="192"/>
      <c r="AA509" s="192"/>
      <c r="AB509" s="193"/>
    </row>
    <row r="510" spans="1:29" ht="26.25" customHeight="1" thickBot="1">
      <c r="A510" s="160" t="s">
        <v>18</v>
      </c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2"/>
      <c r="M510" s="3">
        <v>2</v>
      </c>
      <c r="N510" s="190"/>
      <c r="O510" s="190"/>
      <c r="P510" s="190"/>
      <c r="Q510" s="190"/>
      <c r="R510" s="190"/>
      <c r="S510" s="190"/>
      <c r="T510" s="191"/>
      <c r="U510" s="3">
        <v>4</v>
      </c>
      <c r="V510" s="181"/>
      <c r="W510" s="181"/>
      <c r="X510" s="181"/>
      <c r="Y510" s="181"/>
      <c r="Z510" s="181"/>
      <c r="AA510" s="181"/>
      <c r="AB510" s="183"/>
    </row>
    <row r="511" spans="1:29" ht="26.25" customHeight="1" thickTop="1">
      <c r="A511" s="137" t="s">
        <v>16</v>
      </c>
      <c r="B511" s="138"/>
      <c r="C511" s="138"/>
      <c r="D511" s="138"/>
      <c r="E511" s="139"/>
      <c r="F511" s="5" t="s">
        <v>8</v>
      </c>
      <c r="G511" s="147" t="s">
        <v>141</v>
      </c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1"/>
      <c r="W511" s="148" t="s">
        <v>28</v>
      </c>
      <c r="X511" s="149"/>
      <c r="Y511" s="150"/>
      <c r="Z511" s="151" t="s">
        <v>25</v>
      </c>
      <c r="AA511" s="151"/>
      <c r="AB511" s="152"/>
    </row>
    <row r="512" spans="1:29" ht="26.25" customHeight="1">
      <c r="A512" s="142" t="s">
        <v>10</v>
      </c>
      <c r="B512" s="143"/>
      <c r="C512" s="143"/>
      <c r="D512" s="143"/>
      <c r="E512" s="153"/>
      <c r="F512" s="6">
        <v>1</v>
      </c>
      <c r="G512" s="194"/>
      <c r="H512" s="195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8"/>
      <c r="W512" s="46" t="str">
        <f>IF(I512="","",VLOOKUP(I512,'リスト1(PC入力用)'!$C$2:$E$169,2,FALSE))</f>
        <v/>
      </c>
      <c r="X512" s="47" t="str">
        <f>IF(I512="","",VLOOKUP(I512,'リスト1(PC入力用)'!$C$2:$E$169,3,FALSE))</f>
        <v/>
      </c>
      <c r="Y512" s="22" t="str">
        <f>IF(X512="","",W512+X512)</f>
        <v/>
      </c>
      <c r="Z512" s="201" t="str">
        <f>IF(Y512="","",_xlfn.IFS(Y512=2,"対策の必要なし",Y512=3,"現時点では必要なし",Y512=4,"何らかの対策が必要",Y512=5,"優先的な対策が必要",Y512=6,"即座に対策が必要"))</f>
        <v/>
      </c>
      <c r="AA512" s="202"/>
      <c r="AB512" s="203"/>
    </row>
    <row r="513" spans="1:28" ht="26.25" customHeight="1">
      <c r="A513" s="115" t="s">
        <v>19</v>
      </c>
      <c r="B513" s="116"/>
      <c r="C513" s="116"/>
      <c r="D513" s="116"/>
      <c r="E513" s="135"/>
      <c r="F513" s="6">
        <v>2</v>
      </c>
      <c r="G513" s="194"/>
      <c r="H513" s="195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8"/>
      <c r="W513" s="46" t="str">
        <f>IF(I513="","",VLOOKUP(I513,'リスト1(PC入力用)'!$C$2:$E$169,2,FALSE))</f>
        <v/>
      </c>
      <c r="X513" s="47" t="str">
        <f>IF(I513="","",VLOOKUP(I513,'リスト1(PC入力用)'!$C$2:$E$169,3,FALSE))</f>
        <v/>
      </c>
      <c r="Y513" s="22" t="str">
        <f>IF(X513="","",W513+X513)</f>
        <v/>
      </c>
      <c r="Z513" s="201" t="str">
        <f t="shared" ref="Z513:Z514" si="21">IF(Y513="","",_xlfn.IFS(Y513=2,"対策の必要なし",Y513=3,"現時点では必要なし",Y513=4,"何らかの対策が必要",Y513=5,"優先的な対策が必要",Y513=6,"即座に対策が必要"))</f>
        <v/>
      </c>
      <c r="AA513" s="202"/>
      <c r="AB513" s="203"/>
    </row>
    <row r="514" spans="1:28" ht="26.25" customHeight="1" thickBot="1">
      <c r="A514" s="117"/>
      <c r="B514" s="118"/>
      <c r="C514" s="118"/>
      <c r="D514" s="118"/>
      <c r="E514" s="136"/>
      <c r="F514" s="7">
        <v>3</v>
      </c>
      <c r="G514" s="182"/>
      <c r="H514" s="196"/>
      <c r="I514" s="199"/>
      <c r="J514" s="199"/>
      <c r="K514" s="199"/>
      <c r="L514" s="199"/>
      <c r="M514" s="199"/>
      <c r="N514" s="199"/>
      <c r="O514" s="199"/>
      <c r="P514" s="199"/>
      <c r="Q514" s="199"/>
      <c r="R514" s="199"/>
      <c r="S514" s="199"/>
      <c r="T514" s="199"/>
      <c r="U514" s="199"/>
      <c r="V514" s="200"/>
      <c r="W514" s="46" t="str">
        <f>IF(I514="","",VLOOKUP(I514,'リスト1(PC入力用)'!$C$2:$E$169,2,FALSE))</f>
        <v/>
      </c>
      <c r="X514" s="47" t="str">
        <f>IF(I514="","",VLOOKUP(I514,'リスト1(PC入力用)'!$C$2:$E$169,3,FALSE))</f>
        <v/>
      </c>
      <c r="Y514" s="23" t="str">
        <f>IF(X514="","",W514+X514)</f>
        <v/>
      </c>
      <c r="Z514" s="201" t="str">
        <f t="shared" si="21"/>
        <v/>
      </c>
      <c r="AA514" s="202"/>
      <c r="AB514" s="203"/>
    </row>
    <row r="515" spans="1:28" ht="26.25" customHeight="1" thickTop="1">
      <c r="A515" s="137" t="s">
        <v>17</v>
      </c>
      <c r="B515" s="138"/>
      <c r="C515" s="138"/>
      <c r="D515" s="138"/>
      <c r="E515" s="139"/>
      <c r="F515" s="8" t="s">
        <v>8</v>
      </c>
      <c r="G515" s="11" t="s">
        <v>30</v>
      </c>
      <c r="H515" s="225" t="s">
        <v>23</v>
      </c>
      <c r="I515" s="226"/>
      <c r="J515" s="226"/>
      <c r="K515" s="147" t="s">
        <v>24</v>
      </c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  <c r="AA515" s="140"/>
      <c r="AB515" s="141"/>
    </row>
    <row r="516" spans="1:28" ht="26.25" customHeight="1">
      <c r="A516" s="142" t="s">
        <v>33</v>
      </c>
      <c r="B516" s="143"/>
      <c r="C516" s="143"/>
      <c r="D516" s="143"/>
      <c r="E516" s="143"/>
      <c r="F516" s="9"/>
      <c r="G516" s="34" t="str">
        <f>IF(F516="","",VLOOKUP(F516,F512:Y514,20,FALSE))</f>
        <v/>
      </c>
      <c r="H516" s="219" t="str">
        <f>IF(F516="","",VLOOKUP(F516,F512:AB514,21,FALSE))</f>
        <v/>
      </c>
      <c r="I516" s="220"/>
      <c r="J516" s="221"/>
      <c r="K516" s="194"/>
      <c r="L516" s="195"/>
      <c r="M516" s="186"/>
      <c r="N516" s="184"/>
      <c r="O516" s="184"/>
      <c r="P516" s="184"/>
      <c r="Q516" s="184"/>
      <c r="R516" s="184"/>
      <c r="S516" s="184"/>
      <c r="T516" s="187"/>
      <c r="U516" s="184"/>
      <c r="V516" s="184"/>
      <c r="W516" s="184"/>
      <c r="X516" s="184"/>
      <c r="Y516" s="184"/>
      <c r="Z516" s="184"/>
      <c r="AA516" s="184"/>
      <c r="AB516" s="185"/>
    </row>
    <row r="517" spans="1:28" ht="26.25" customHeight="1">
      <c r="A517" s="115" t="s">
        <v>31</v>
      </c>
      <c r="B517" s="116"/>
      <c r="C517" s="116"/>
      <c r="D517" s="116"/>
      <c r="E517" s="116"/>
      <c r="F517" s="9"/>
      <c r="G517" s="34" t="str">
        <f>IF(F517="","",VLOOKUP(F517,F512:Y514,20,FALSE))</f>
        <v/>
      </c>
      <c r="H517" s="219" t="str">
        <f>IF(F517="","",VLOOKUP(F517,F512:AB514,21,FALSE))</f>
        <v/>
      </c>
      <c r="I517" s="220"/>
      <c r="J517" s="221"/>
      <c r="K517" s="194"/>
      <c r="L517" s="195"/>
      <c r="M517" s="186"/>
      <c r="N517" s="184"/>
      <c r="O517" s="184"/>
      <c r="P517" s="184"/>
      <c r="Q517" s="184"/>
      <c r="R517" s="184"/>
      <c r="S517" s="184"/>
      <c r="T517" s="187"/>
      <c r="U517" s="184"/>
      <c r="V517" s="184"/>
      <c r="W517" s="184"/>
      <c r="X517" s="184"/>
      <c r="Y517" s="184"/>
      <c r="Z517" s="184"/>
      <c r="AA517" s="184"/>
      <c r="AB517" s="185"/>
    </row>
    <row r="518" spans="1:28" ht="26.25" customHeight="1" thickBot="1">
      <c r="A518" s="117"/>
      <c r="B518" s="118"/>
      <c r="C518" s="118"/>
      <c r="D518" s="118"/>
      <c r="E518" s="118"/>
      <c r="F518" s="10"/>
      <c r="G518" s="34" t="str">
        <f>IF(F518="","",VLOOKUP(F518,F512:Y514,20,FALSE))</f>
        <v/>
      </c>
      <c r="H518" s="222" t="str">
        <f>IF(F518="","",VLOOKUP(F518,F512:AB514,21,FALSE))</f>
        <v/>
      </c>
      <c r="I518" s="223"/>
      <c r="J518" s="224"/>
      <c r="K518" s="182"/>
      <c r="L518" s="196"/>
      <c r="M518" s="204"/>
      <c r="N518" s="181"/>
      <c r="O518" s="181"/>
      <c r="P518" s="181"/>
      <c r="Q518" s="181"/>
      <c r="R518" s="181"/>
      <c r="S518" s="181"/>
      <c r="T518" s="205"/>
      <c r="U518" s="184"/>
      <c r="V518" s="184"/>
      <c r="W518" s="184"/>
      <c r="X518" s="184"/>
      <c r="Y518" s="184"/>
      <c r="Z518" s="184"/>
      <c r="AA518" s="184"/>
      <c r="AB518" s="185"/>
    </row>
    <row r="519" spans="1:28" ht="26.25" customHeight="1" thickTop="1">
      <c r="A519" s="123" t="s">
        <v>13</v>
      </c>
      <c r="B519" s="124"/>
      <c r="C519" s="124"/>
      <c r="D519" s="124"/>
      <c r="E519" s="124"/>
      <c r="F519" s="229"/>
      <c r="G519" s="230"/>
      <c r="H519" s="230"/>
      <c r="I519" s="230"/>
      <c r="J519" s="230"/>
      <c r="K519" s="230"/>
      <c r="L519" s="230"/>
      <c r="M519" s="230"/>
      <c r="N519" s="230"/>
      <c r="O519" s="230"/>
      <c r="P519" s="230"/>
      <c r="Q519" s="230"/>
      <c r="R519" s="230"/>
      <c r="S519" s="230"/>
      <c r="T519" s="230"/>
      <c r="U519" s="230"/>
      <c r="V519" s="230"/>
      <c r="W519" s="230"/>
      <c r="X519" s="230"/>
      <c r="Y519" s="131" t="s">
        <v>35</v>
      </c>
      <c r="Z519" s="131"/>
      <c r="AA519" s="131"/>
      <c r="AB519" s="132"/>
    </row>
    <row r="520" spans="1:28" ht="26.25" customHeight="1" thickBot="1">
      <c r="A520" s="125"/>
      <c r="B520" s="126"/>
      <c r="C520" s="126"/>
      <c r="D520" s="126"/>
      <c r="E520" s="126"/>
      <c r="F520" s="231"/>
      <c r="G520" s="232"/>
      <c r="H520" s="232"/>
      <c r="I520" s="232"/>
      <c r="J520" s="232"/>
      <c r="K520" s="232"/>
      <c r="L520" s="232"/>
      <c r="M520" s="232"/>
      <c r="N520" s="232"/>
      <c r="O520" s="232"/>
      <c r="P520" s="232"/>
      <c r="Q520" s="232"/>
      <c r="R520" s="232"/>
      <c r="S520" s="232"/>
      <c r="T520" s="232"/>
      <c r="U520" s="232"/>
      <c r="V520" s="232"/>
      <c r="W520" s="232"/>
      <c r="X520" s="232"/>
      <c r="Y520" s="133"/>
      <c r="Z520" s="133"/>
      <c r="AA520" s="133"/>
      <c r="AB520" s="134"/>
    </row>
    <row r="521" spans="1:28" ht="26.25" customHeight="1" thickTop="1">
      <c r="A521" s="101" t="s">
        <v>11</v>
      </c>
      <c r="B521" s="208" t="str">
        <f>IF(B497="","",B497)</f>
        <v/>
      </c>
      <c r="C521" s="209"/>
      <c r="D521" s="209"/>
      <c r="E521" s="210"/>
      <c r="F521" s="112" t="s">
        <v>12</v>
      </c>
      <c r="G521" s="14" t="s">
        <v>14</v>
      </c>
      <c r="H521" s="15">
        <v>2</v>
      </c>
      <c r="I521" s="13">
        <v>3</v>
      </c>
      <c r="J521" s="15">
        <v>4</v>
      </c>
      <c r="K521" s="15">
        <v>5</v>
      </c>
      <c r="L521" s="16">
        <v>6</v>
      </c>
      <c r="M521" s="16">
        <v>7</v>
      </c>
      <c r="N521" s="16">
        <v>8</v>
      </c>
      <c r="O521" s="16">
        <v>9</v>
      </c>
      <c r="P521" s="16">
        <v>10</v>
      </c>
      <c r="Q521" s="15">
        <v>11</v>
      </c>
      <c r="R521" s="16">
        <v>12</v>
      </c>
      <c r="S521" s="16">
        <v>13</v>
      </c>
      <c r="T521" s="16">
        <v>14</v>
      </c>
      <c r="U521" s="16">
        <v>15</v>
      </c>
      <c r="V521" s="16">
        <v>16</v>
      </c>
      <c r="W521" s="16">
        <v>17</v>
      </c>
      <c r="X521" s="16">
        <v>18</v>
      </c>
      <c r="Y521" s="16">
        <v>19</v>
      </c>
      <c r="Z521" s="18">
        <v>20</v>
      </c>
      <c r="AA521" s="86"/>
      <c r="AB521" s="87"/>
    </row>
    <row r="522" spans="1:28" ht="26.25" customHeight="1">
      <c r="A522" s="101"/>
      <c r="B522" s="211"/>
      <c r="C522" s="212"/>
      <c r="D522" s="212"/>
      <c r="E522" s="213"/>
      <c r="F522" s="113"/>
      <c r="G522" s="217"/>
      <c r="H522" s="217"/>
      <c r="I522" s="217"/>
      <c r="J522" s="217"/>
      <c r="K522" s="217"/>
      <c r="L522" s="217"/>
      <c r="M522" s="217"/>
      <c r="N522" s="217"/>
      <c r="O522" s="217"/>
      <c r="P522" s="217"/>
      <c r="Q522" s="217"/>
      <c r="R522" s="217"/>
      <c r="S522" s="217"/>
      <c r="T522" s="217"/>
      <c r="U522" s="217"/>
      <c r="V522" s="217"/>
      <c r="W522" s="217"/>
      <c r="X522" s="217"/>
      <c r="Y522" s="217"/>
      <c r="Z522" s="217"/>
      <c r="AA522" s="88"/>
      <c r="AB522" s="89"/>
    </row>
    <row r="523" spans="1:28" ht="26.25" customHeight="1">
      <c r="A523" s="101"/>
      <c r="B523" s="211"/>
      <c r="C523" s="212"/>
      <c r="D523" s="212"/>
      <c r="E523" s="213"/>
      <c r="F523" s="113"/>
      <c r="G523" s="217"/>
      <c r="H523" s="217"/>
      <c r="I523" s="217"/>
      <c r="J523" s="217"/>
      <c r="K523" s="217"/>
      <c r="L523" s="217"/>
      <c r="M523" s="217"/>
      <c r="N523" s="217"/>
      <c r="O523" s="217"/>
      <c r="P523" s="217"/>
      <c r="Q523" s="217"/>
      <c r="R523" s="217"/>
      <c r="S523" s="217"/>
      <c r="T523" s="217"/>
      <c r="U523" s="217"/>
      <c r="V523" s="217"/>
      <c r="W523" s="217"/>
      <c r="X523" s="217"/>
      <c r="Y523" s="217"/>
      <c r="Z523" s="217"/>
      <c r="AA523" s="88"/>
      <c r="AB523" s="89"/>
    </row>
    <row r="524" spans="1:28" ht="26.25" customHeight="1">
      <c r="A524" s="102"/>
      <c r="B524" s="214"/>
      <c r="C524" s="215"/>
      <c r="D524" s="215"/>
      <c r="E524" s="216"/>
      <c r="F524" s="114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90"/>
      <c r="AB524" s="91"/>
    </row>
    <row r="525" spans="1:28" ht="26.25" customHeight="1">
      <c r="A525" s="28"/>
      <c r="B525" s="29"/>
      <c r="C525" s="29"/>
      <c r="D525" s="29"/>
      <c r="E525" s="29"/>
      <c r="F525" s="28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27"/>
      <c r="Z525" s="27"/>
      <c r="AA525" s="26"/>
      <c r="AB525" s="26"/>
    </row>
    <row r="526" spans="1:28" ht="26.25" customHeight="1">
      <c r="A526" s="92" t="s">
        <v>9</v>
      </c>
      <c r="B526" s="93"/>
      <c r="C526" s="64" t="s">
        <v>21</v>
      </c>
      <c r="D526" s="64"/>
      <c r="E526" s="64"/>
      <c r="F526" s="64"/>
      <c r="G526" s="98"/>
      <c r="H526" s="61" t="s">
        <v>15</v>
      </c>
      <c r="I526" s="61"/>
      <c r="J526" s="64" t="s">
        <v>20</v>
      </c>
      <c r="K526" s="64"/>
      <c r="L526" s="64"/>
      <c r="M526" s="64"/>
      <c r="N526" s="64"/>
      <c r="O526" s="98"/>
      <c r="P526" s="61" t="s">
        <v>29</v>
      </c>
      <c r="Q526" s="61"/>
      <c r="R526" s="61"/>
      <c r="S526" s="61"/>
      <c r="T526" s="64" t="s">
        <v>26</v>
      </c>
      <c r="U526" s="64"/>
      <c r="V526" s="64"/>
      <c r="W526" s="67" t="s">
        <v>23</v>
      </c>
      <c r="X526" s="68"/>
      <c r="Y526" s="73" t="s">
        <v>34</v>
      </c>
      <c r="Z526" s="73"/>
      <c r="AA526" s="73"/>
      <c r="AB526" s="74"/>
    </row>
    <row r="527" spans="1:28" ht="26.25" customHeight="1">
      <c r="A527" s="94"/>
      <c r="B527" s="95"/>
      <c r="C527" s="65"/>
      <c r="D527" s="65"/>
      <c r="E527" s="65"/>
      <c r="F527" s="65"/>
      <c r="G527" s="99"/>
      <c r="H527" s="62"/>
      <c r="I527" s="62"/>
      <c r="J527" s="65"/>
      <c r="K527" s="65"/>
      <c r="L527" s="65"/>
      <c r="M527" s="65"/>
      <c r="N527" s="65"/>
      <c r="O527" s="99"/>
      <c r="P527" s="62"/>
      <c r="Q527" s="62"/>
      <c r="R527" s="62"/>
      <c r="S527" s="62"/>
      <c r="T527" s="65"/>
      <c r="U527" s="65"/>
      <c r="V527" s="65"/>
      <c r="W527" s="69"/>
      <c r="X527" s="70"/>
      <c r="Y527" s="75"/>
      <c r="Z527" s="75"/>
      <c r="AA527" s="75"/>
      <c r="AB527" s="76"/>
    </row>
    <row r="528" spans="1:28" ht="26.25" customHeight="1">
      <c r="A528" s="96"/>
      <c r="B528" s="97"/>
      <c r="C528" s="66"/>
      <c r="D528" s="66"/>
      <c r="E528" s="66"/>
      <c r="F528" s="66"/>
      <c r="G528" s="100"/>
      <c r="H528" s="63"/>
      <c r="I528" s="63"/>
      <c r="J528" s="66"/>
      <c r="K528" s="66"/>
      <c r="L528" s="66"/>
      <c r="M528" s="66"/>
      <c r="N528" s="66"/>
      <c r="O528" s="100"/>
      <c r="P528" s="63"/>
      <c r="Q528" s="63"/>
      <c r="R528" s="63"/>
      <c r="S528" s="63"/>
      <c r="T528" s="66"/>
      <c r="U528" s="66"/>
      <c r="V528" s="66"/>
      <c r="W528" s="71"/>
      <c r="X528" s="72"/>
      <c r="Y528" s="77"/>
      <c r="Z528" s="77"/>
      <c r="AA528" s="77"/>
      <c r="AB528" s="78"/>
    </row>
    <row r="529" spans="1:29" ht="26.25" customHeight="1">
      <c r="A529" s="165" t="s">
        <v>22</v>
      </c>
      <c r="B529" s="165"/>
      <c r="C529" s="165"/>
      <c r="D529" s="165"/>
      <c r="E529" s="165"/>
      <c r="F529" s="165"/>
      <c r="G529" s="165"/>
      <c r="H529" s="165"/>
      <c r="I529" s="165"/>
      <c r="J529" s="165"/>
      <c r="K529" s="165"/>
      <c r="L529" s="165"/>
      <c r="M529" s="1"/>
      <c r="N529" s="1"/>
      <c r="O529" s="1"/>
      <c r="P529" s="2"/>
      <c r="T529" s="227" t="str">
        <f>IF(T505="","",T505+1)</f>
        <v/>
      </c>
      <c r="U529" s="227"/>
      <c r="V529" s="227"/>
      <c r="W529" s="227"/>
      <c r="X529" s="227"/>
      <c r="Y529" s="227"/>
      <c r="Z529" s="227"/>
      <c r="AA529" s="207" t="str">
        <f>IF(T529="","",T529)</f>
        <v/>
      </c>
      <c r="AB529" s="207"/>
      <c r="AC529" s="21"/>
    </row>
    <row r="530" spans="1:29" ht="26.25" customHeight="1">
      <c r="A530" s="166"/>
      <c r="B530" s="166"/>
      <c r="C530" s="166"/>
      <c r="D530" s="166"/>
      <c r="E530" s="166"/>
      <c r="F530" s="167"/>
      <c r="G530" s="167"/>
      <c r="H530" s="167"/>
      <c r="I530" s="167"/>
      <c r="J530" s="167"/>
      <c r="K530" s="167"/>
      <c r="L530" s="167"/>
      <c r="M530" s="168" t="s">
        <v>5</v>
      </c>
      <c r="N530" s="168"/>
      <c r="O530" s="228" t="str">
        <f>IF(O506="","",O506)</f>
        <v/>
      </c>
      <c r="P530" s="228"/>
      <c r="Q530" s="228"/>
      <c r="R530" s="228"/>
      <c r="S530" s="228"/>
      <c r="T530" s="228"/>
      <c r="U530" s="228"/>
      <c r="V530" s="228"/>
      <c r="W530" s="228"/>
      <c r="X530" s="228"/>
      <c r="Y530" s="228"/>
      <c r="Z530" s="228"/>
      <c r="AA530" s="228"/>
      <c r="AB530" s="228"/>
    </row>
    <row r="531" spans="1:29" ht="26.25" customHeight="1">
      <c r="A531" s="170" t="s">
        <v>6</v>
      </c>
      <c r="B531" s="171"/>
      <c r="C531" s="171"/>
      <c r="D531" s="171"/>
      <c r="E531" s="172"/>
      <c r="F531" s="176"/>
      <c r="G531" s="177"/>
      <c r="H531" s="177"/>
      <c r="I531" s="177"/>
      <c r="J531" s="177"/>
      <c r="K531" s="177"/>
      <c r="L531" s="177"/>
      <c r="M531" s="177"/>
      <c r="N531" s="177"/>
      <c r="O531" s="177"/>
      <c r="P531" s="177"/>
      <c r="Q531" s="177"/>
      <c r="R531" s="178"/>
      <c r="S531" s="177"/>
      <c r="T531" s="177"/>
      <c r="U531" s="177"/>
      <c r="V531" s="177"/>
      <c r="W531" s="177"/>
      <c r="X531" s="177"/>
      <c r="Y531" s="177"/>
      <c r="Z531" s="177"/>
      <c r="AA531" s="177"/>
      <c r="AB531" s="179"/>
    </row>
    <row r="532" spans="1:29" ht="26.25" customHeight="1" thickBot="1">
      <c r="A532" s="173"/>
      <c r="B532" s="174"/>
      <c r="C532" s="174"/>
      <c r="D532" s="174"/>
      <c r="E532" s="175"/>
      <c r="F532" s="180"/>
      <c r="G532" s="181"/>
      <c r="H532" s="181"/>
      <c r="I532" s="181"/>
      <c r="J532" s="181"/>
      <c r="K532" s="181"/>
      <c r="L532" s="181"/>
      <c r="M532" s="181"/>
      <c r="N532" s="181"/>
      <c r="O532" s="181"/>
      <c r="P532" s="181"/>
      <c r="Q532" s="181"/>
      <c r="R532" s="182"/>
      <c r="S532" s="181"/>
      <c r="T532" s="181"/>
      <c r="U532" s="181"/>
      <c r="V532" s="181"/>
      <c r="W532" s="181"/>
      <c r="X532" s="181"/>
      <c r="Y532" s="181"/>
      <c r="Z532" s="181"/>
      <c r="AA532" s="181"/>
      <c r="AB532" s="183"/>
    </row>
    <row r="533" spans="1:29" ht="26.25" customHeight="1" thickTop="1">
      <c r="A533" s="154" t="s">
        <v>7</v>
      </c>
      <c r="B533" s="155"/>
      <c r="C533" s="155"/>
      <c r="D533" s="155"/>
      <c r="E533" s="155"/>
      <c r="F533" s="155"/>
      <c r="G533" s="155"/>
      <c r="H533" s="155"/>
      <c r="I533" s="155"/>
      <c r="J533" s="155"/>
      <c r="K533" s="155"/>
      <c r="L533" s="156"/>
      <c r="M533" s="12">
        <v>1</v>
      </c>
      <c r="N533" s="188"/>
      <c r="O533" s="188"/>
      <c r="P533" s="188"/>
      <c r="Q533" s="188"/>
      <c r="R533" s="188"/>
      <c r="S533" s="188"/>
      <c r="T533" s="189"/>
      <c r="U533" s="17">
        <v>3</v>
      </c>
      <c r="V533" s="192"/>
      <c r="W533" s="192"/>
      <c r="X533" s="192"/>
      <c r="Y533" s="192"/>
      <c r="Z533" s="192"/>
      <c r="AA533" s="192"/>
      <c r="AB533" s="193"/>
    </row>
    <row r="534" spans="1:29" ht="26.25" customHeight="1" thickBot="1">
      <c r="A534" s="160" t="s">
        <v>18</v>
      </c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2"/>
      <c r="M534" s="3">
        <v>2</v>
      </c>
      <c r="N534" s="190"/>
      <c r="O534" s="190"/>
      <c r="P534" s="190"/>
      <c r="Q534" s="190"/>
      <c r="R534" s="190"/>
      <c r="S534" s="190"/>
      <c r="T534" s="191"/>
      <c r="U534" s="3">
        <v>4</v>
      </c>
      <c r="V534" s="181"/>
      <c r="W534" s="181"/>
      <c r="X534" s="181"/>
      <c r="Y534" s="181"/>
      <c r="Z534" s="181"/>
      <c r="AA534" s="181"/>
      <c r="AB534" s="183"/>
    </row>
    <row r="535" spans="1:29" ht="26.25" customHeight="1" thickTop="1">
      <c r="A535" s="137" t="s">
        <v>16</v>
      </c>
      <c r="B535" s="138"/>
      <c r="C535" s="138"/>
      <c r="D535" s="138"/>
      <c r="E535" s="139"/>
      <c r="F535" s="5" t="s">
        <v>8</v>
      </c>
      <c r="G535" s="147" t="s">
        <v>141</v>
      </c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1"/>
      <c r="W535" s="148" t="s">
        <v>28</v>
      </c>
      <c r="X535" s="149"/>
      <c r="Y535" s="150"/>
      <c r="Z535" s="151" t="s">
        <v>25</v>
      </c>
      <c r="AA535" s="151"/>
      <c r="AB535" s="152"/>
    </row>
    <row r="536" spans="1:29" ht="26.25" customHeight="1">
      <c r="A536" s="142" t="s">
        <v>10</v>
      </c>
      <c r="B536" s="143"/>
      <c r="C536" s="143"/>
      <c r="D536" s="143"/>
      <c r="E536" s="153"/>
      <c r="F536" s="6">
        <v>1</v>
      </c>
      <c r="G536" s="194"/>
      <c r="H536" s="195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8"/>
      <c r="W536" s="46" t="str">
        <f>IF(I536="","",VLOOKUP(I536,'リスト1(PC入力用)'!$C$2:$E$169,2,FALSE))</f>
        <v/>
      </c>
      <c r="X536" s="47" t="str">
        <f>IF(I536="","",VLOOKUP(I536,'リスト1(PC入力用)'!$C$2:$E$169,3,FALSE))</f>
        <v/>
      </c>
      <c r="Y536" s="22" t="str">
        <f>IF(X536="","",W536+X536)</f>
        <v/>
      </c>
      <c r="Z536" s="201" t="str">
        <f>IF(Y536="","",_xlfn.IFS(Y536=2,"対策の必要なし",Y536=3,"現時点では必要なし",Y536=4,"何らかの対策が必要",Y536=5,"優先的な対策が必要",Y536=6,"即座に対策が必要"))</f>
        <v/>
      </c>
      <c r="AA536" s="202"/>
      <c r="AB536" s="203"/>
    </row>
    <row r="537" spans="1:29" ht="26.25" customHeight="1">
      <c r="A537" s="115" t="s">
        <v>19</v>
      </c>
      <c r="B537" s="116"/>
      <c r="C537" s="116"/>
      <c r="D537" s="116"/>
      <c r="E537" s="135"/>
      <c r="F537" s="6">
        <v>2</v>
      </c>
      <c r="G537" s="194"/>
      <c r="H537" s="195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8"/>
      <c r="W537" s="46" t="str">
        <f>IF(I537="","",VLOOKUP(I537,'リスト1(PC入力用)'!$C$2:$E$169,2,FALSE))</f>
        <v/>
      </c>
      <c r="X537" s="47" t="str">
        <f>IF(I537="","",VLOOKUP(I537,'リスト1(PC入力用)'!$C$2:$E$169,3,FALSE))</f>
        <v/>
      </c>
      <c r="Y537" s="22" t="str">
        <f>IF(X537="","",W537+X537)</f>
        <v/>
      </c>
      <c r="Z537" s="201" t="str">
        <f t="shared" ref="Z537:Z538" si="22">IF(Y537="","",_xlfn.IFS(Y537=2,"対策の必要なし",Y537=3,"現時点では必要なし",Y537=4,"何らかの対策が必要",Y537=5,"優先的な対策が必要",Y537=6,"即座に対策が必要"))</f>
        <v/>
      </c>
      <c r="AA537" s="202"/>
      <c r="AB537" s="203"/>
    </row>
    <row r="538" spans="1:29" ht="26.25" customHeight="1" thickBot="1">
      <c r="A538" s="117"/>
      <c r="B538" s="118"/>
      <c r="C538" s="118"/>
      <c r="D538" s="118"/>
      <c r="E538" s="136"/>
      <c r="F538" s="7">
        <v>3</v>
      </c>
      <c r="G538" s="182"/>
      <c r="H538" s="196"/>
      <c r="I538" s="199"/>
      <c r="J538" s="199"/>
      <c r="K538" s="199"/>
      <c r="L538" s="199"/>
      <c r="M538" s="199"/>
      <c r="N538" s="199"/>
      <c r="O538" s="199"/>
      <c r="P538" s="199"/>
      <c r="Q538" s="199"/>
      <c r="R538" s="199"/>
      <c r="S538" s="199"/>
      <c r="T538" s="199"/>
      <c r="U538" s="199"/>
      <c r="V538" s="200"/>
      <c r="W538" s="46" t="str">
        <f>IF(I538="","",VLOOKUP(I538,'リスト1(PC入力用)'!$C$2:$E$169,2,FALSE))</f>
        <v/>
      </c>
      <c r="X538" s="47" t="str">
        <f>IF(I538="","",VLOOKUP(I538,'リスト1(PC入力用)'!$C$2:$E$169,3,FALSE))</f>
        <v/>
      </c>
      <c r="Y538" s="23" t="str">
        <f>IF(X538="","",W538+X538)</f>
        <v/>
      </c>
      <c r="Z538" s="201" t="str">
        <f t="shared" si="22"/>
        <v/>
      </c>
      <c r="AA538" s="202"/>
      <c r="AB538" s="203"/>
    </row>
    <row r="539" spans="1:29" ht="26.25" customHeight="1" thickTop="1">
      <c r="A539" s="137" t="s">
        <v>17</v>
      </c>
      <c r="B539" s="138"/>
      <c r="C539" s="138"/>
      <c r="D539" s="138"/>
      <c r="E539" s="139"/>
      <c r="F539" s="8" t="s">
        <v>8</v>
      </c>
      <c r="G539" s="11" t="s">
        <v>30</v>
      </c>
      <c r="H539" s="225" t="s">
        <v>23</v>
      </c>
      <c r="I539" s="226"/>
      <c r="J539" s="226"/>
      <c r="K539" s="147" t="s">
        <v>24</v>
      </c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  <c r="AA539" s="140"/>
      <c r="AB539" s="141"/>
    </row>
    <row r="540" spans="1:29" ht="26.25" customHeight="1">
      <c r="A540" s="142" t="s">
        <v>33</v>
      </c>
      <c r="B540" s="143"/>
      <c r="C540" s="143"/>
      <c r="D540" s="143"/>
      <c r="E540" s="143"/>
      <c r="F540" s="9"/>
      <c r="G540" s="34" t="str">
        <f>IF(F540="","",VLOOKUP(F540,F536:Y538,20,FALSE))</f>
        <v/>
      </c>
      <c r="H540" s="219" t="str">
        <f>IF(F540="","",VLOOKUP(F540,F536:AB538,21,FALSE))</f>
        <v/>
      </c>
      <c r="I540" s="220"/>
      <c r="J540" s="221"/>
      <c r="K540" s="194"/>
      <c r="L540" s="195"/>
      <c r="M540" s="186"/>
      <c r="N540" s="184"/>
      <c r="O540" s="184"/>
      <c r="P540" s="184"/>
      <c r="Q540" s="184"/>
      <c r="R540" s="184"/>
      <c r="S540" s="184"/>
      <c r="T540" s="187"/>
      <c r="U540" s="184"/>
      <c r="V540" s="184"/>
      <c r="W540" s="184"/>
      <c r="X540" s="184"/>
      <c r="Y540" s="184"/>
      <c r="Z540" s="184"/>
      <c r="AA540" s="184"/>
      <c r="AB540" s="185"/>
    </row>
    <row r="541" spans="1:29" ht="26.25" customHeight="1">
      <c r="A541" s="115" t="s">
        <v>31</v>
      </c>
      <c r="B541" s="116"/>
      <c r="C541" s="116"/>
      <c r="D541" s="116"/>
      <c r="E541" s="116"/>
      <c r="F541" s="9"/>
      <c r="G541" s="34" t="str">
        <f>IF(F541="","",VLOOKUP(F541,F536:Y538,20,FALSE))</f>
        <v/>
      </c>
      <c r="H541" s="219" t="str">
        <f>IF(F541="","",VLOOKUP(F541,F536:AB538,21,FALSE))</f>
        <v/>
      </c>
      <c r="I541" s="220"/>
      <c r="J541" s="221"/>
      <c r="K541" s="194"/>
      <c r="L541" s="195"/>
      <c r="M541" s="186"/>
      <c r="N541" s="184"/>
      <c r="O541" s="184"/>
      <c r="P541" s="184"/>
      <c r="Q541" s="184"/>
      <c r="R541" s="184"/>
      <c r="S541" s="184"/>
      <c r="T541" s="187"/>
      <c r="U541" s="184"/>
      <c r="V541" s="184"/>
      <c r="W541" s="184"/>
      <c r="X541" s="184"/>
      <c r="Y541" s="184"/>
      <c r="Z541" s="184"/>
      <c r="AA541" s="184"/>
      <c r="AB541" s="185"/>
    </row>
    <row r="542" spans="1:29" ht="26.25" customHeight="1" thickBot="1">
      <c r="A542" s="117"/>
      <c r="B542" s="118"/>
      <c r="C542" s="118"/>
      <c r="D542" s="118"/>
      <c r="E542" s="118"/>
      <c r="F542" s="10"/>
      <c r="G542" s="34" t="str">
        <f>IF(F542="","",VLOOKUP(F542,F536:Y538,20,FALSE))</f>
        <v/>
      </c>
      <c r="H542" s="222" t="str">
        <f>IF(F542="","",VLOOKUP(F542,F536:AB538,21,FALSE))</f>
        <v/>
      </c>
      <c r="I542" s="223"/>
      <c r="J542" s="224"/>
      <c r="K542" s="182"/>
      <c r="L542" s="196"/>
      <c r="M542" s="204"/>
      <c r="N542" s="181"/>
      <c r="O542" s="181"/>
      <c r="P542" s="181"/>
      <c r="Q542" s="181"/>
      <c r="R542" s="181"/>
      <c r="S542" s="181"/>
      <c r="T542" s="205"/>
      <c r="U542" s="184"/>
      <c r="V542" s="184"/>
      <c r="W542" s="184"/>
      <c r="X542" s="184"/>
      <c r="Y542" s="184"/>
      <c r="Z542" s="184"/>
      <c r="AA542" s="184"/>
      <c r="AB542" s="185"/>
    </row>
    <row r="543" spans="1:29" ht="26.25" customHeight="1" thickTop="1">
      <c r="A543" s="123" t="s">
        <v>13</v>
      </c>
      <c r="B543" s="124"/>
      <c r="C543" s="124"/>
      <c r="D543" s="124"/>
      <c r="E543" s="124"/>
      <c r="F543" s="229"/>
      <c r="G543" s="230"/>
      <c r="H543" s="230"/>
      <c r="I543" s="230"/>
      <c r="J543" s="230"/>
      <c r="K543" s="230"/>
      <c r="L543" s="230"/>
      <c r="M543" s="230"/>
      <c r="N543" s="230"/>
      <c r="O543" s="230"/>
      <c r="P543" s="230"/>
      <c r="Q543" s="230"/>
      <c r="R543" s="230"/>
      <c r="S543" s="230"/>
      <c r="T543" s="230"/>
      <c r="U543" s="230"/>
      <c r="V543" s="230"/>
      <c r="W543" s="230"/>
      <c r="X543" s="230"/>
      <c r="Y543" s="131" t="s">
        <v>35</v>
      </c>
      <c r="Z543" s="131"/>
      <c r="AA543" s="131"/>
      <c r="AB543" s="132"/>
    </row>
    <row r="544" spans="1:29" ht="26.25" customHeight="1" thickBot="1">
      <c r="A544" s="125"/>
      <c r="B544" s="126"/>
      <c r="C544" s="126"/>
      <c r="D544" s="126"/>
      <c r="E544" s="126"/>
      <c r="F544" s="231"/>
      <c r="G544" s="232"/>
      <c r="H544" s="232"/>
      <c r="I544" s="232"/>
      <c r="J544" s="232"/>
      <c r="K544" s="232"/>
      <c r="L544" s="232"/>
      <c r="M544" s="232"/>
      <c r="N544" s="232"/>
      <c r="O544" s="232"/>
      <c r="P544" s="232"/>
      <c r="Q544" s="232"/>
      <c r="R544" s="232"/>
      <c r="S544" s="232"/>
      <c r="T544" s="232"/>
      <c r="U544" s="232"/>
      <c r="V544" s="232"/>
      <c r="W544" s="232"/>
      <c r="X544" s="232"/>
      <c r="Y544" s="133"/>
      <c r="Z544" s="133"/>
      <c r="AA544" s="133"/>
      <c r="AB544" s="134"/>
    </row>
    <row r="545" spans="1:29" ht="26.25" customHeight="1" thickTop="1">
      <c r="A545" s="101" t="s">
        <v>11</v>
      </c>
      <c r="B545" s="208" t="str">
        <f>IF(B521="","",B521)</f>
        <v/>
      </c>
      <c r="C545" s="209"/>
      <c r="D545" s="209"/>
      <c r="E545" s="210"/>
      <c r="F545" s="112" t="s">
        <v>12</v>
      </c>
      <c r="G545" s="14" t="s">
        <v>14</v>
      </c>
      <c r="H545" s="15">
        <v>2</v>
      </c>
      <c r="I545" s="13">
        <v>3</v>
      </c>
      <c r="J545" s="15">
        <v>4</v>
      </c>
      <c r="K545" s="15">
        <v>5</v>
      </c>
      <c r="L545" s="16">
        <v>6</v>
      </c>
      <c r="M545" s="16">
        <v>7</v>
      </c>
      <c r="N545" s="16">
        <v>8</v>
      </c>
      <c r="O545" s="16">
        <v>9</v>
      </c>
      <c r="P545" s="16">
        <v>10</v>
      </c>
      <c r="Q545" s="15">
        <v>11</v>
      </c>
      <c r="R545" s="16">
        <v>12</v>
      </c>
      <c r="S545" s="16">
        <v>13</v>
      </c>
      <c r="T545" s="16">
        <v>14</v>
      </c>
      <c r="U545" s="16">
        <v>15</v>
      </c>
      <c r="V545" s="16">
        <v>16</v>
      </c>
      <c r="W545" s="16">
        <v>17</v>
      </c>
      <c r="X545" s="16">
        <v>18</v>
      </c>
      <c r="Y545" s="16">
        <v>19</v>
      </c>
      <c r="Z545" s="18">
        <v>20</v>
      </c>
      <c r="AA545" s="86"/>
      <c r="AB545" s="87"/>
    </row>
    <row r="546" spans="1:29" ht="26.25" customHeight="1">
      <c r="A546" s="101"/>
      <c r="B546" s="211"/>
      <c r="C546" s="212"/>
      <c r="D546" s="212"/>
      <c r="E546" s="213"/>
      <c r="F546" s="113"/>
      <c r="G546" s="217"/>
      <c r="H546" s="217"/>
      <c r="I546" s="217"/>
      <c r="J546" s="217"/>
      <c r="K546" s="217"/>
      <c r="L546" s="217"/>
      <c r="M546" s="217"/>
      <c r="N546" s="217"/>
      <c r="O546" s="217"/>
      <c r="P546" s="217"/>
      <c r="Q546" s="217"/>
      <c r="R546" s="217"/>
      <c r="S546" s="217"/>
      <c r="T546" s="217"/>
      <c r="U546" s="217"/>
      <c r="V546" s="217"/>
      <c r="W546" s="217"/>
      <c r="X546" s="217"/>
      <c r="Y546" s="217"/>
      <c r="Z546" s="217"/>
      <c r="AA546" s="88"/>
      <c r="AB546" s="89"/>
    </row>
    <row r="547" spans="1:29" ht="26.25" customHeight="1">
      <c r="A547" s="101"/>
      <c r="B547" s="211"/>
      <c r="C547" s="212"/>
      <c r="D547" s="212"/>
      <c r="E547" s="213"/>
      <c r="F547" s="113"/>
      <c r="G547" s="217"/>
      <c r="H547" s="217"/>
      <c r="I547" s="217"/>
      <c r="J547" s="217"/>
      <c r="K547" s="217"/>
      <c r="L547" s="217"/>
      <c r="M547" s="217"/>
      <c r="N547" s="217"/>
      <c r="O547" s="217"/>
      <c r="P547" s="217"/>
      <c r="Q547" s="217"/>
      <c r="R547" s="217"/>
      <c r="S547" s="217"/>
      <c r="T547" s="217"/>
      <c r="U547" s="217"/>
      <c r="V547" s="217"/>
      <c r="W547" s="217"/>
      <c r="X547" s="217"/>
      <c r="Y547" s="217"/>
      <c r="Z547" s="217"/>
      <c r="AA547" s="88"/>
      <c r="AB547" s="89"/>
    </row>
    <row r="548" spans="1:29" ht="26.25" customHeight="1">
      <c r="A548" s="102"/>
      <c r="B548" s="214"/>
      <c r="C548" s="215"/>
      <c r="D548" s="215"/>
      <c r="E548" s="216"/>
      <c r="F548" s="114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90"/>
      <c r="AB548" s="91"/>
    </row>
    <row r="549" spans="1:29" ht="26.25" customHeight="1">
      <c r="A549" s="28"/>
      <c r="B549" s="29"/>
      <c r="C549" s="29"/>
      <c r="D549" s="29"/>
      <c r="E549" s="29"/>
      <c r="F549" s="28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27"/>
      <c r="Z549" s="27"/>
      <c r="AA549" s="26"/>
      <c r="AB549" s="26"/>
    </row>
    <row r="550" spans="1:29" ht="26.25" customHeight="1">
      <c r="A550" s="92" t="s">
        <v>9</v>
      </c>
      <c r="B550" s="93"/>
      <c r="C550" s="64" t="s">
        <v>21</v>
      </c>
      <c r="D550" s="64"/>
      <c r="E550" s="64"/>
      <c r="F550" s="64"/>
      <c r="G550" s="98"/>
      <c r="H550" s="61" t="s">
        <v>15</v>
      </c>
      <c r="I550" s="61"/>
      <c r="J550" s="64" t="s">
        <v>20</v>
      </c>
      <c r="K550" s="64"/>
      <c r="L550" s="64"/>
      <c r="M550" s="64"/>
      <c r="N550" s="64"/>
      <c r="O550" s="98"/>
      <c r="P550" s="61" t="s">
        <v>29</v>
      </c>
      <c r="Q550" s="61"/>
      <c r="R550" s="61"/>
      <c r="S550" s="61"/>
      <c r="T550" s="64" t="s">
        <v>26</v>
      </c>
      <c r="U550" s="64"/>
      <c r="V550" s="64"/>
      <c r="W550" s="67" t="s">
        <v>23</v>
      </c>
      <c r="X550" s="68"/>
      <c r="Y550" s="73" t="s">
        <v>34</v>
      </c>
      <c r="Z550" s="73"/>
      <c r="AA550" s="73"/>
      <c r="AB550" s="74"/>
    </row>
    <row r="551" spans="1:29" ht="26.25" customHeight="1">
      <c r="A551" s="94"/>
      <c r="B551" s="95"/>
      <c r="C551" s="65"/>
      <c r="D551" s="65"/>
      <c r="E551" s="65"/>
      <c r="F551" s="65"/>
      <c r="G551" s="99"/>
      <c r="H551" s="62"/>
      <c r="I551" s="62"/>
      <c r="J551" s="65"/>
      <c r="K551" s="65"/>
      <c r="L551" s="65"/>
      <c r="M551" s="65"/>
      <c r="N551" s="65"/>
      <c r="O551" s="99"/>
      <c r="P551" s="62"/>
      <c r="Q551" s="62"/>
      <c r="R551" s="62"/>
      <c r="S551" s="62"/>
      <c r="T551" s="65"/>
      <c r="U551" s="65"/>
      <c r="V551" s="65"/>
      <c r="W551" s="69"/>
      <c r="X551" s="70"/>
      <c r="Y551" s="75"/>
      <c r="Z551" s="75"/>
      <c r="AA551" s="75"/>
      <c r="AB551" s="76"/>
    </row>
    <row r="552" spans="1:29" ht="26.25" customHeight="1">
      <c r="A552" s="96"/>
      <c r="B552" s="97"/>
      <c r="C552" s="66"/>
      <c r="D552" s="66"/>
      <c r="E552" s="66"/>
      <c r="F552" s="66"/>
      <c r="G552" s="100"/>
      <c r="H552" s="63"/>
      <c r="I552" s="63"/>
      <c r="J552" s="66"/>
      <c r="K552" s="66"/>
      <c r="L552" s="66"/>
      <c r="M552" s="66"/>
      <c r="N552" s="66"/>
      <c r="O552" s="100"/>
      <c r="P552" s="63"/>
      <c r="Q552" s="63"/>
      <c r="R552" s="63"/>
      <c r="S552" s="63"/>
      <c r="T552" s="66"/>
      <c r="U552" s="66"/>
      <c r="V552" s="66"/>
      <c r="W552" s="71"/>
      <c r="X552" s="72"/>
      <c r="Y552" s="77"/>
      <c r="Z552" s="77"/>
      <c r="AA552" s="77"/>
      <c r="AB552" s="78"/>
    </row>
    <row r="553" spans="1:29" ht="26.25" customHeight="1">
      <c r="A553" s="165" t="s">
        <v>22</v>
      </c>
      <c r="B553" s="165"/>
      <c r="C553" s="165"/>
      <c r="D553" s="165"/>
      <c r="E553" s="165"/>
      <c r="F553" s="165"/>
      <c r="G553" s="165"/>
      <c r="H553" s="165"/>
      <c r="I553" s="165"/>
      <c r="J553" s="165"/>
      <c r="K553" s="165"/>
      <c r="L553" s="165"/>
      <c r="M553" s="1"/>
      <c r="N553" s="1"/>
      <c r="O553" s="1"/>
      <c r="P553" s="2"/>
      <c r="T553" s="227" t="str">
        <f>IF(T529="","",T529+1)</f>
        <v/>
      </c>
      <c r="U553" s="227"/>
      <c r="V553" s="227"/>
      <c r="W553" s="227"/>
      <c r="X553" s="227"/>
      <c r="Y553" s="227"/>
      <c r="Z553" s="227"/>
      <c r="AA553" s="207" t="str">
        <f>IF(T553="","",T553)</f>
        <v/>
      </c>
      <c r="AB553" s="207"/>
      <c r="AC553" s="21"/>
    </row>
    <row r="554" spans="1:29" ht="26.25" customHeight="1">
      <c r="A554" s="166"/>
      <c r="B554" s="166"/>
      <c r="C554" s="166"/>
      <c r="D554" s="166"/>
      <c r="E554" s="166"/>
      <c r="F554" s="167"/>
      <c r="G554" s="167"/>
      <c r="H554" s="167"/>
      <c r="I554" s="167"/>
      <c r="J554" s="167"/>
      <c r="K554" s="167"/>
      <c r="L554" s="167"/>
      <c r="M554" s="168" t="s">
        <v>5</v>
      </c>
      <c r="N554" s="168"/>
      <c r="O554" s="228" t="str">
        <f>IF(O530="","",O530)</f>
        <v/>
      </c>
      <c r="P554" s="228"/>
      <c r="Q554" s="228"/>
      <c r="R554" s="228"/>
      <c r="S554" s="228"/>
      <c r="T554" s="228"/>
      <c r="U554" s="228"/>
      <c r="V554" s="228"/>
      <c r="W554" s="228"/>
      <c r="X554" s="228"/>
      <c r="Y554" s="228"/>
      <c r="Z554" s="228"/>
      <c r="AA554" s="228"/>
      <c r="AB554" s="228"/>
    </row>
    <row r="555" spans="1:29" ht="26.25" customHeight="1">
      <c r="A555" s="170" t="s">
        <v>6</v>
      </c>
      <c r="B555" s="171"/>
      <c r="C555" s="171"/>
      <c r="D555" s="171"/>
      <c r="E555" s="172"/>
      <c r="F555" s="176"/>
      <c r="G555" s="177"/>
      <c r="H555" s="177"/>
      <c r="I555" s="177"/>
      <c r="J555" s="177"/>
      <c r="K555" s="177"/>
      <c r="L555" s="177"/>
      <c r="M555" s="177"/>
      <c r="N555" s="177"/>
      <c r="O555" s="177"/>
      <c r="P555" s="177"/>
      <c r="Q555" s="177"/>
      <c r="R555" s="178"/>
      <c r="S555" s="177"/>
      <c r="T555" s="177"/>
      <c r="U555" s="177"/>
      <c r="V555" s="177"/>
      <c r="W555" s="177"/>
      <c r="X555" s="177"/>
      <c r="Y555" s="177"/>
      <c r="Z555" s="177"/>
      <c r="AA555" s="177"/>
      <c r="AB555" s="179"/>
    </row>
    <row r="556" spans="1:29" ht="26.25" customHeight="1" thickBot="1">
      <c r="A556" s="173"/>
      <c r="B556" s="174"/>
      <c r="C556" s="174"/>
      <c r="D556" s="174"/>
      <c r="E556" s="175"/>
      <c r="F556" s="180"/>
      <c r="G556" s="181"/>
      <c r="H556" s="181"/>
      <c r="I556" s="181"/>
      <c r="J556" s="181"/>
      <c r="K556" s="181"/>
      <c r="L556" s="181"/>
      <c r="M556" s="181"/>
      <c r="N556" s="181"/>
      <c r="O556" s="181"/>
      <c r="P556" s="181"/>
      <c r="Q556" s="181"/>
      <c r="R556" s="182"/>
      <c r="S556" s="181"/>
      <c r="T556" s="181"/>
      <c r="U556" s="181"/>
      <c r="V556" s="181"/>
      <c r="W556" s="181"/>
      <c r="X556" s="181"/>
      <c r="Y556" s="181"/>
      <c r="Z556" s="181"/>
      <c r="AA556" s="181"/>
      <c r="AB556" s="183"/>
    </row>
    <row r="557" spans="1:29" ht="26.25" customHeight="1" thickTop="1">
      <c r="A557" s="154" t="s">
        <v>7</v>
      </c>
      <c r="B557" s="155"/>
      <c r="C557" s="155"/>
      <c r="D557" s="155"/>
      <c r="E557" s="155"/>
      <c r="F557" s="155"/>
      <c r="G557" s="155"/>
      <c r="H557" s="155"/>
      <c r="I557" s="155"/>
      <c r="J557" s="155"/>
      <c r="K557" s="155"/>
      <c r="L557" s="156"/>
      <c r="M557" s="12">
        <v>1</v>
      </c>
      <c r="N557" s="188"/>
      <c r="O557" s="188"/>
      <c r="P557" s="188"/>
      <c r="Q557" s="188"/>
      <c r="R557" s="188"/>
      <c r="S557" s="188"/>
      <c r="T557" s="189"/>
      <c r="U557" s="17">
        <v>3</v>
      </c>
      <c r="V557" s="192"/>
      <c r="W557" s="192"/>
      <c r="X557" s="192"/>
      <c r="Y557" s="192"/>
      <c r="Z557" s="192"/>
      <c r="AA557" s="192"/>
      <c r="AB557" s="193"/>
    </row>
    <row r="558" spans="1:29" ht="26.25" customHeight="1" thickBot="1">
      <c r="A558" s="160" t="s">
        <v>18</v>
      </c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2"/>
      <c r="M558" s="3">
        <v>2</v>
      </c>
      <c r="N558" s="190"/>
      <c r="O558" s="190"/>
      <c r="P558" s="190"/>
      <c r="Q558" s="190"/>
      <c r="R558" s="190"/>
      <c r="S558" s="190"/>
      <c r="T558" s="191"/>
      <c r="U558" s="3">
        <v>4</v>
      </c>
      <c r="V558" s="181"/>
      <c r="W558" s="181"/>
      <c r="X558" s="181"/>
      <c r="Y558" s="181"/>
      <c r="Z558" s="181"/>
      <c r="AA558" s="181"/>
      <c r="AB558" s="183"/>
    </row>
    <row r="559" spans="1:29" ht="26.25" customHeight="1" thickTop="1">
      <c r="A559" s="137" t="s">
        <v>16</v>
      </c>
      <c r="B559" s="138"/>
      <c r="C559" s="138"/>
      <c r="D559" s="138"/>
      <c r="E559" s="139"/>
      <c r="F559" s="5" t="s">
        <v>8</v>
      </c>
      <c r="G559" s="147" t="s">
        <v>141</v>
      </c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1"/>
      <c r="W559" s="148" t="s">
        <v>28</v>
      </c>
      <c r="X559" s="149"/>
      <c r="Y559" s="150"/>
      <c r="Z559" s="151" t="s">
        <v>25</v>
      </c>
      <c r="AA559" s="151"/>
      <c r="AB559" s="152"/>
    </row>
    <row r="560" spans="1:29" ht="26.25" customHeight="1">
      <c r="A560" s="142" t="s">
        <v>10</v>
      </c>
      <c r="B560" s="143"/>
      <c r="C560" s="143"/>
      <c r="D560" s="143"/>
      <c r="E560" s="153"/>
      <c r="F560" s="6">
        <v>1</v>
      </c>
      <c r="G560" s="194"/>
      <c r="H560" s="195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8"/>
      <c r="W560" s="46" t="str">
        <f>IF(I560="","",VLOOKUP(I560,'リスト1(PC入力用)'!$C$2:$E$169,2,FALSE))</f>
        <v/>
      </c>
      <c r="X560" s="47" t="str">
        <f>IF(I560="","",VLOOKUP(I560,'リスト1(PC入力用)'!$C$2:$E$169,3,FALSE))</f>
        <v/>
      </c>
      <c r="Y560" s="22" t="str">
        <f>IF(X560="","",W560+X560)</f>
        <v/>
      </c>
      <c r="Z560" s="201" t="str">
        <f>IF(Y560="","",_xlfn.IFS(Y560=2,"対策の必要なし",Y560=3,"現時点では必要なし",Y560=4,"何らかの対策が必要",Y560=5,"優先的な対策が必要",Y560=6,"即座に対策が必要"))</f>
        <v/>
      </c>
      <c r="AA560" s="202"/>
      <c r="AB560" s="203"/>
    </row>
    <row r="561" spans="1:28" ht="26.25" customHeight="1">
      <c r="A561" s="115" t="s">
        <v>19</v>
      </c>
      <c r="B561" s="116"/>
      <c r="C561" s="116"/>
      <c r="D561" s="116"/>
      <c r="E561" s="135"/>
      <c r="F561" s="6">
        <v>2</v>
      </c>
      <c r="G561" s="194"/>
      <c r="H561" s="195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8"/>
      <c r="W561" s="46" t="str">
        <f>IF(I561="","",VLOOKUP(I561,'リスト1(PC入力用)'!$C$2:$E$169,2,FALSE))</f>
        <v/>
      </c>
      <c r="X561" s="47" t="str">
        <f>IF(I561="","",VLOOKUP(I561,'リスト1(PC入力用)'!$C$2:$E$169,3,FALSE))</f>
        <v/>
      </c>
      <c r="Y561" s="22" t="str">
        <f>IF(X561="","",W561+X561)</f>
        <v/>
      </c>
      <c r="Z561" s="201" t="str">
        <f t="shared" ref="Z561:Z562" si="23">IF(Y561="","",_xlfn.IFS(Y561=2,"対策の必要なし",Y561=3,"現時点では必要なし",Y561=4,"何らかの対策が必要",Y561=5,"優先的な対策が必要",Y561=6,"即座に対策が必要"))</f>
        <v/>
      </c>
      <c r="AA561" s="202"/>
      <c r="AB561" s="203"/>
    </row>
    <row r="562" spans="1:28" ht="26.25" customHeight="1" thickBot="1">
      <c r="A562" s="117"/>
      <c r="B562" s="118"/>
      <c r="C562" s="118"/>
      <c r="D562" s="118"/>
      <c r="E562" s="136"/>
      <c r="F562" s="7">
        <v>3</v>
      </c>
      <c r="G562" s="182"/>
      <c r="H562" s="196"/>
      <c r="I562" s="199"/>
      <c r="J562" s="199"/>
      <c r="K562" s="199"/>
      <c r="L562" s="199"/>
      <c r="M562" s="199"/>
      <c r="N562" s="199"/>
      <c r="O562" s="199"/>
      <c r="P562" s="199"/>
      <c r="Q562" s="199"/>
      <c r="R562" s="199"/>
      <c r="S562" s="199"/>
      <c r="T562" s="199"/>
      <c r="U562" s="199"/>
      <c r="V562" s="200"/>
      <c r="W562" s="46" t="str">
        <f>IF(I562="","",VLOOKUP(I562,'リスト1(PC入力用)'!$C$2:$E$169,2,FALSE))</f>
        <v/>
      </c>
      <c r="X562" s="47" t="str">
        <f>IF(I562="","",VLOOKUP(I562,'リスト1(PC入力用)'!$C$2:$E$169,3,FALSE))</f>
        <v/>
      </c>
      <c r="Y562" s="23" t="str">
        <f>IF(X562="","",W562+X562)</f>
        <v/>
      </c>
      <c r="Z562" s="201" t="str">
        <f t="shared" si="23"/>
        <v/>
      </c>
      <c r="AA562" s="202"/>
      <c r="AB562" s="203"/>
    </row>
    <row r="563" spans="1:28" ht="26.25" customHeight="1" thickTop="1">
      <c r="A563" s="137" t="s">
        <v>17</v>
      </c>
      <c r="B563" s="138"/>
      <c r="C563" s="138"/>
      <c r="D563" s="138"/>
      <c r="E563" s="139"/>
      <c r="F563" s="8" t="s">
        <v>8</v>
      </c>
      <c r="G563" s="11" t="s">
        <v>30</v>
      </c>
      <c r="H563" s="225" t="s">
        <v>23</v>
      </c>
      <c r="I563" s="226"/>
      <c r="J563" s="226"/>
      <c r="K563" s="147" t="s">
        <v>24</v>
      </c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  <c r="AA563" s="140"/>
      <c r="AB563" s="141"/>
    </row>
    <row r="564" spans="1:28" ht="26.25" customHeight="1">
      <c r="A564" s="142" t="s">
        <v>33</v>
      </c>
      <c r="B564" s="143"/>
      <c r="C564" s="143"/>
      <c r="D564" s="143"/>
      <c r="E564" s="143"/>
      <c r="F564" s="9"/>
      <c r="G564" s="34" t="str">
        <f>IF(F564="","",VLOOKUP(F564,F560:Y562,20,FALSE))</f>
        <v/>
      </c>
      <c r="H564" s="219" t="str">
        <f>IF(F564="","",VLOOKUP(F564,F560:AB562,21,FALSE))</f>
        <v/>
      </c>
      <c r="I564" s="220"/>
      <c r="J564" s="221"/>
      <c r="K564" s="194"/>
      <c r="L564" s="195"/>
      <c r="M564" s="186"/>
      <c r="N564" s="184"/>
      <c r="O564" s="184"/>
      <c r="P564" s="184"/>
      <c r="Q564" s="184"/>
      <c r="R564" s="184"/>
      <c r="S564" s="184"/>
      <c r="T564" s="187"/>
      <c r="U564" s="184"/>
      <c r="V564" s="184"/>
      <c r="W564" s="184"/>
      <c r="X564" s="184"/>
      <c r="Y564" s="184"/>
      <c r="Z564" s="184"/>
      <c r="AA564" s="184"/>
      <c r="AB564" s="185"/>
    </row>
    <row r="565" spans="1:28" ht="26.25" customHeight="1">
      <c r="A565" s="115" t="s">
        <v>31</v>
      </c>
      <c r="B565" s="116"/>
      <c r="C565" s="116"/>
      <c r="D565" s="116"/>
      <c r="E565" s="116"/>
      <c r="F565" s="9"/>
      <c r="G565" s="34" t="str">
        <f>IF(F565="","",VLOOKUP(F565,F560:Y562,20,FALSE))</f>
        <v/>
      </c>
      <c r="H565" s="219" t="str">
        <f>IF(F565="","",VLOOKUP(F565,F560:AB562,21,FALSE))</f>
        <v/>
      </c>
      <c r="I565" s="220"/>
      <c r="J565" s="221"/>
      <c r="K565" s="194"/>
      <c r="L565" s="195"/>
      <c r="M565" s="186"/>
      <c r="N565" s="184"/>
      <c r="O565" s="184"/>
      <c r="P565" s="184"/>
      <c r="Q565" s="184"/>
      <c r="R565" s="184"/>
      <c r="S565" s="184"/>
      <c r="T565" s="187"/>
      <c r="U565" s="184"/>
      <c r="V565" s="184"/>
      <c r="W565" s="184"/>
      <c r="X565" s="184"/>
      <c r="Y565" s="184"/>
      <c r="Z565" s="184"/>
      <c r="AA565" s="184"/>
      <c r="AB565" s="185"/>
    </row>
    <row r="566" spans="1:28" ht="26.25" customHeight="1" thickBot="1">
      <c r="A566" s="117"/>
      <c r="B566" s="118"/>
      <c r="C566" s="118"/>
      <c r="D566" s="118"/>
      <c r="E566" s="118"/>
      <c r="F566" s="10"/>
      <c r="G566" s="34" t="str">
        <f>IF(F566="","",VLOOKUP(F566,F560:Y562,20,FALSE))</f>
        <v/>
      </c>
      <c r="H566" s="222" t="str">
        <f>IF(F566="","",VLOOKUP(F566,F560:AB562,21,FALSE))</f>
        <v/>
      </c>
      <c r="I566" s="223"/>
      <c r="J566" s="224"/>
      <c r="K566" s="182"/>
      <c r="L566" s="196"/>
      <c r="M566" s="204"/>
      <c r="N566" s="181"/>
      <c r="O566" s="181"/>
      <c r="P566" s="181"/>
      <c r="Q566" s="181"/>
      <c r="R566" s="181"/>
      <c r="S566" s="181"/>
      <c r="T566" s="205"/>
      <c r="U566" s="184"/>
      <c r="V566" s="184"/>
      <c r="W566" s="184"/>
      <c r="X566" s="184"/>
      <c r="Y566" s="184"/>
      <c r="Z566" s="184"/>
      <c r="AA566" s="184"/>
      <c r="AB566" s="185"/>
    </row>
    <row r="567" spans="1:28" ht="26.25" customHeight="1" thickTop="1">
      <c r="A567" s="123" t="s">
        <v>13</v>
      </c>
      <c r="B567" s="124"/>
      <c r="C567" s="124"/>
      <c r="D567" s="124"/>
      <c r="E567" s="124"/>
      <c r="F567" s="229"/>
      <c r="G567" s="230"/>
      <c r="H567" s="230"/>
      <c r="I567" s="230"/>
      <c r="J567" s="230"/>
      <c r="K567" s="230"/>
      <c r="L567" s="230"/>
      <c r="M567" s="230"/>
      <c r="N567" s="230"/>
      <c r="O567" s="230"/>
      <c r="P567" s="230"/>
      <c r="Q567" s="230"/>
      <c r="R567" s="230"/>
      <c r="S567" s="230"/>
      <c r="T567" s="230"/>
      <c r="U567" s="230"/>
      <c r="V567" s="230"/>
      <c r="W567" s="230"/>
      <c r="X567" s="230"/>
      <c r="Y567" s="131" t="s">
        <v>35</v>
      </c>
      <c r="Z567" s="131"/>
      <c r="AA567" s="131"/>
      <c r="AB567" s="132"/>
    </row>
    <row r="568" spans="1:28" ht="26.25" customHeight="1" thickBot="1">
      <c r="A568" s="125"/>
      <c r="B568" s="126"/>
      <c r="C568" s="126"/>
      <c r="D568" s="126"/>
      <c r="E568" s="126"/>
      <c r="F568" s="231"/>
      <c r="G568" s="232"/>
      <c r="H568" s="232"/>
      <c r="I568" s="232"/>
      <c r="J568" s="232"/>
      <c r="K568" s="232"/>
      <c r="L568" s="232"/>
      <c r="M568" s="232"/>
      <c r="N568" s="232"/>
      <c r="O568" s="232"/>
      <c r="P568" s="232"/>
      <c r="Q568" s="232"/>
      <c r="R568" s="232"/>
      <c r="S568" s="232"/>
      <c r="T568" s="232"/>
      <c r="U568" s="232"/>
      <c r="V568" s="232"/>
      <c r="W568" s="232"/>
      <c r="X568" s="232"/>
      <c r="Y568" s="133"/>
      <c r="Z568" s="133"/>
      <c r="AA568" s="133"/>
      <c r="AB568" s="134"/>
    </row>
    <row r="569" spans="1:28" ht="26.25" customHeight="1" thickTop="1">
      <c r="A569" s="101" t="s">
        <v>11</v>
      </c>
      <c r="B569" s="208" t="str">
        <f>IF(B545="","",B545)</f>
        <v/>
      </c>
      <c r="C569" s="209"/>
      <c r="D569" s="209"/>
      <c r="E569" s="210"/>
      <c r="F569" s="112" t="s">
        <v>12</v>
      </c>
      <c r="G569" s="14" t="s">
        <v>14</v>
      </c>
      <c r="H569" s="15">
        <v>2</v>
      </c>
      <c r="I569" s="13">
        <v>3</v>
      </c>
      <c r="J569" s="15">
        <v>4</v>
      </c>
      <c r="K569" s="15">
        <v>5</v>
      </c>
      <c r="L569" s="16">
        <v>6</v>
      </c>
      <c r="M569" s="16">
        <v>7</v>
      </c>
      <c r="N569" s="16">
        <v>8</v>
      </c>
      <c r="O569" s="16">
        <v>9</v>
      </c>
      <c r="P569" s="16">
        <v>10</v>
      </c>
      <c r="Q569" s="15">
        <v>11</v>
      </c>
      <c r="R569" s="16">
        <v>12</v>
      </c>
      <c r="S569" s="16">
        <v>13</v>
      </c>
      <c r="T569" s="16">
        <v>14</v>
      </c>
      <c r="U569" s="16">
        <v>15</v>
      </c>
      <c r="V569" s="16">
        <v>16</v>
      </c>
      <c r="W569" s="16">
        <v>17</v>
      </c>
      <c r="X569" s="16">
        <v>18</v>
      </c>
      <c r="Y569" s="16">
        <v>19</v>
      </c>
      <c r="Z569" s="18">
        <v>20</v>
      </c>
      <c r="AA569" s="86"/>
      <c r="AB569" s="87"/>
    </row>
    <row r="570" spans="1:28" ht="26.25" customHeight="1">
      <c r="A570" s="101"/>
      <c r="B570" s="211"/>
      <c r="C570" s="212"/>
      <c r="D570" s="212"/>
      <c r="E570" s="213"/>
      <c r="F570" s="113"/>
      <c r="G570" s="217"/>
      <c r="H570" s="217"/>
      <c r="I570" s="217"/>
      <c r="J570" s="217"/>
      <c r="K570" s="217"/>
      <c r="L570" s="217"/>
      <c r="M570" s="217"/>
      <c r="N570" s="217"/>
      <c r="O570" s="217"/>
      <c r="P570" s="217"/>
      <c r="Q570" s="217"/>
      <c r="R570" s="217"/>
      <c r="S570" s="217"/>
      <c r="T570" s="217"/>
      <c r="U570" s="217"/>
      <c r="V570" s="217"/>
      <c r="W570" s="217"/>
      <c r="X570" s="217"/>
      <c r="Y570" s="217"/>
      <c r="Z570" s="217"/>
      <c r="AA570" s="88"/>
      <c r="AB570" s="89"/>
    </row>
    <row r="571" spans="1:28" ht="26.25" customHeight="1">
      <c r="A571" s="101"/>
      <c r="B571" s="211"/>
      <c r="C571" s="212"/>
      <c r="D571" s="212"/>
      <c r="E571" s="213"/>
      <c r="F571" s="113"/>
      <c r="G571" s="217"/>
      <c r="H571" s="217"/>
      <c r="I571" s="217"/>
      <c r="J571" s="217"/>
      <c r="K571" s="217"/>
      <c r="L571" s="217"/>
      <c r="M571" s="217"/>
      <c r="N571" s="217"/>
      <c r="O571" s="217"/>
      <c r="P571" s="217"/>
      <c r="Q571" s="217"/>
      <c r="R571" s="217"/>
      <c r="S571" s="217"/>
      <c r="T571" s="217"/>
      <c r="U571" s="217"/>
      <c r="V571" s="217"/>
      <c r="W571" s="217"/>
      <c r="X571" s="217"/>
      <c r="Y571" s="217"/>
      <c r="Z571" s="217"/>
      <c r="AA571" s="88"/>
      <c r="AB571" s="89"/>
    </row>
    <row r="572" spans="1:28" ht="26.25" customHeight="1">
      <c r="A572" s="102"/>
      <c r="B572" s="214"/>
      <c r="C572" s="215"/>
      <c r="D572" s="215"/>
      <c r="E572" s="216"/>
      <c r="F572" s="114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90"/>
      <c r="AB572" s="91"/>
    </row>
    <row r="573" spans="1:28" ht="26.25" customHeight="1">
      <c r="A573" s="28"/>
      <c r="B573" s="29"/>
      <c r="C573" s="29"/>
      <c r="D573" s="29"/>
      <c r="E573" s="29"/>
      <c r="F573" s="28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27"/>
      <c r="Z573" s="27"/>
      <c r="AA573" s="26"/>
      <c r="AB573" s="26"/>
    </row>
    <row r="574" spans="1:28" ht="26.25" customHeight="1">
      <c r="A574" s="92" t="s">
        <v>9</v>
      </c>
      <c r="B574" s="93"/>
      <c r="C574" s="64" t="s">
        <v>21</v>
      </c>
      <c r="D574" s="64"/>
      <c r="E574" s="64"/>
      <c r="F574" s="64"/>
      <c r="G574" s="98"/>
      <c r="H574" s="61" t="s">
        <v>15</v>
      </c>
      <c r="I574" s="61"/>
      <c r="J574" s="64" t="s">
        <v>20</v>
      </c>
      <c r="K574" s="64"/>
      <c r="L574" s="64"/>
      <c r="M574" s="64"/>
      <c r="N574" s="64"/>
      <c r="O574" s="98"/>
      <c r="P574" s="61" t="s">
        <v>29</v>
      </c>
      <c r="Q574" s="61"/>
      <c r="R574" s="61"/>
      <c r="S574" s="61"/>
      <c r="T574" s="64" t="s">
        <v>26</v>
      </c>
      <c r="U574" s="64"/>
      <c r="V574" s="64"/>
      <c r="W574" s="67" t="s">
        <v>23</v>
      </c>
      <c r="X574" s="68"/>
      <c r="Y574" s="73" t="s">
        <v>34</v>
      </c>
      <c r="Z574" s="73"/>
      <c r="AA574" s="73"/>
      <c r="AB574" s="74"/>
    </row>
    <row r="575" spans="1:28" ht="26.25" customHeight="1">
      <c r="A575" s="94"/>
      <c r="B575" s="95"/>
      <c r="C575" s="65"/>
      <c r="D575" s="65"/>
      <c r="E575" s="65"/>
      <c r="F575" s="65"/>
      <c r="G575" s="99"/>
      <c r="H575" s="62"/>
      <c r="I575" s="62"/>
      <c r="J575" s="65"/>
      <c r="K575" s="65"/>
      <c r="L575" s="65"/>
      <c r="M575" s="65"/>
      <c r="N575" s="65"/>
      <c r="O575" s="99"/>
      <c r="P575" s="62"/>
      <c r="Q575" s="62"/>
      <c r="R575" s="62"/>
      <c r="S575" s="62"/>
      <c r="T575" s="65"/>
      <c r="U575" s="65"/>
      <c r="V575" s="65"/>
      <c r="W575" s="69"/>
      <c r="X575" s="70"/>
      <c r="Y575" s="75"/>
      <c r="Z575" s="75"/>
      <c r="AA575" s="75"/>
      <c r="AB575" s="76"/>
    </row>
    <row r="576" spans="1:28" ht="26.25" customHeight="1">
      <c r="A576" s="96"/>
      <c r="B576" s="97"/>
      <c r="C576" s="66"/>
      <c r="D576" s="66"/>
      <c r="E576" s="66"/>
      <c r="F576" s="66"/>
      <c r="G576" s="100"/>
      <c r="H576" s="63"/>
      <c r="I576" s="63"/>
      <c r="J576" s="66"/>
      <c r="K576" s="66"/>
      <c r="L576" s="66"/>
      <c r="M576" s="66"/>
      <c r="N576" s="66"/>
      <c r="O576" s="100"/>
      <c r="P576" s="63"/>
      <c r="Q576" s="63"/>
      <c r="R576" s="63"/>
      <c r="S576" s="63"/>
      <c r="T576" s="66"/>
      <c r="U576" s="66"/>
      <c r="V576" s="66"/>
      <c r="W576" s="71"/>
      <c r="X576" s="72"/>
      <c r="Y576" s="77"/>
      <c r="Z576" s="77"/>
      <c r="AA576" s="77"/>
      <c r="AB576" s="78"/>
    </row>
    <row r="577" spans="1:29" ht="26.25" customHeight="1">
      <c r="A577" s="165" t="s">
        <v>22</v>
      </c>
      <c r="B577" s="165"/>
      <c r="C577" s="165"/>
      <c r="D577" s="165"/>
      <c r="E577" s="165"/>
      <c r="F577" s="165"/>
      <c r="G577" s="165"/>
      <c r="H577" s="165"/>
      <c r="I577" s="165"/>
      <c r="J577" s="165"/>
      <c r="K577" s="165"/>
      <c r="L577" s="165"/>
      <c r="M577" s="1"/>
      <c r="N577" s="1"/>
      <c r="O577" s="1"/>
      <c r="P577" s="2"/>
      <c r="T577" s="227" t="str">
        <f>IF(T553="","",T553+1)</f>
        <v/>
      </c>
      <c r="U577" s="227"/>
      <c r="V577" s="227"/>
      <c r="W577" s="227"/>
      <c r="X577" s="227"/>
      <c r="Y577" s="227"/>
      <c r="Z577" s="227"/>
      <c r="AA577" s="207" t="str">
        <f>IF(T577="","",T577)</f>
        <v/>
      </c>
      <c r="AB577" s="207"/>
      <c r="AC577" s="21"/>
    </row>
    <row r="578" spans="1:29" ht="26.25" customHeight="1">
      <c r="A578" s="166"/>
      <c r="B578" s="166"/>
      <c r="C578" s="166"/>
      <c r="D578" s="166"/>
      <c r="E578" s="166"/>
      <c r="F578" s="167"/>
      <c r="G578" s="167"/>
      <c r="H578" s="167"/>
      <c r="I578" s="167"/>
      <c r="J578" s="167"/>
      <c r="K578" s="167"/>
      <c r="L578" s="167"/>
      <c r="M578" s="168" t="s">
        <v>5</v>
      </c>
      <c r="N578" s="168"/>
      <c r="O578" s="228" t="str">
        <f>IF(O554="","",O554)</f>
        <v/>
      </c>
      <c r="P578" s="228"/>
      <c r="Q578" s="228"/>
      <c r="R578" s="228"/>
      <c r="S578" s="228"/>
      <c r="T578" s="228"/>
      <c r="U578" s="228"/>
      <c r="V578" s="228"/>
      <c r="W578" s="228"/>
      <c r="X578" s="228"/>
      <c r="Y578" s="228"/>
      <c r="Z578" s="228"/>
      <c r="AA578" s="228"/>
      <c r="AB578" s="228"/>
    </row>
    <row r="579" spans="1:29" ht="26.25" customHeight="1">
      <c r="A579" s="170" t="s">
        <v>6</v>
      </c>
      <c r="B579" s="171"/>
      <c r="C579" s="171"/>
      <c r="D579" s="171"/>
      <c r="E579" s="172"/>
      <c r="F579" s="176"/>
      <c r="G579" s="177"/>
      <c r="H579" s="177"/>
      <c r="I579" s="177"/>
      <c r="J579" s="177"/>
      <c r="K579" s="177"/>
      <c r="L579" s="177"/>
      <c r="M579" s="177"/>
      <c r="N579" s="177"/>
      <c r="O579" s="177"/>
      <c r="P579" s="177"/>
      <c r="Q579" s="177"/>
      <c r="R579" s="178"/>
      <c r="S579" s="177"/>
      <c r="T579" s="177"/>
      <c r="U579" s="177"/>
      <c r="V579" s="177"/>
      <c r="W579" s="177"/>
      <c r="X579" s="177"/>
      <c r="Y579" s="177"/>
      <c r="Z579" s="177"/>
      <c r="AA579" s="177"/>
      <c r="AB579" s="179"/>
    </row>
    <row r="580" spans="1:29" ht="26.25" customHeight="1" thickBot="1">
      <c r="A580" s="173"/>
      <c r="B580" s="174"/>
      <c r="C580" s="174"/>
      <c r="D580" s="174"/>
      <c r="E580" s="175"/>
      <c r="F580" s="180"/>
      <c r="G580" s="181"/>
      <c r="H580" s="181"/>
      <c r="I580" s="181"/>
      <c r="J580" s="181"/>
      <c r="K580" s="181"/>
      <c r="L580" s="181"/>
      <c r="M580" s="181"/>
      <c r="N580" s="181"/>
      <c r="O580" s="181"/>
      <c r="P580" s="181"/>
      <c r="Q580" s="181"/>
      <c r="R580" s="182"/>
      <c r="S580" s="181"/>
      <c r="T580" s="181"/>
      <c r="U580" s="181"/>
      <c r="V580" s="181"/>
      <c r="W580" s="181"/>
      <c r="X580" s="181"/>
      <c r="Y580" s="181"/>
      <c r="Z580" s="181"/>
      <c r="AA580" s="181"/>
      <c r="AB580" s="183"/>
    </row>
    <row r="581" spans="1:29" ht="26.25" customHeight="1" thickTop="1">
      <c r="A581" s="154" t="s">
        <v>7</v>
      </c>
      <c r="B581" s="155"/>
      <c r="C581" s="155"/>
      <c r="D581" s="155"/>
      <c r="E581" s="155"/>
      <c r="F581" s="155"/>
      <c r="G581" s="155"/>
      <c r="H581" s="155"/>
      <c r="I581" s="155"/>
      <c r="J581" s="155"/>
      <c r="K581" s="155"/>
      <c r="L581" s="156"/>
      <c r="M581" s="12">
        <v>1</v>
      </c>
      <c r="N581" s="188"/>
      <c r="O581" s="188"/>
      <c r="P581" s="188"/>
      <c r="Q581" s="188"/>
      <c r="R581" s="188"/>
      <c r="S581" s="188"/>
      <c r="T581" s="189"/>
      <c r="U581" s="17">
        <v>3</v>
      </c>
      <c r="V581" s="192"/>
      <c r="W581" s="192"/>
      <c r="X581" s="192"/>
      <c r="Y581" s="192"/>
      <c r="Z581" s="192"/>
      <c r="AA581" s="192"/>
      <c r="AB581" s="193"/>
    </row>
    <row r="582" spans="1:29" ht="26.25" customHeight="1" thickBot="1">
      <c r="A582" s="160" t="s">
        <v>18</v>
      </c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2"/>
      <c r="M582" s="3">
        <v>2</v>
      </c>
      <c r="N582" s="190"/>
      <c r="O582" s="190"/>
      <c r="P582" s="190"/>
      <c r="Q582" s="190"/>
      <c r="R582" s="190"/>
      <c r="S582" s="190"/>
      <c r="T582" s="191"/>
      <c r="U582" s="3">
        <v>4</v>
      </c>
      <c r="V582" s="181"/>
      <c r="W582" s="181"/>
      <c r="X582" s="181"/>
      <c r="Y582" s="181"/>
      <c r="Z582" s="181"/>
      <c r="AA582" s="181"/>
      <c r="AB582" s="183"/>
    </row>
    <row r="583" spans="1:29" ht="26.25" customHeight="1" thickTop="1">
      <c r="A583" s="137" t="s">
        <v>16</v>
      </c>
      <c r="B583" s="138"/>
      <c r="C583" s="138"/>
      <c r="D583" s="138"/>
      <c r="E583" s="139"/>
      <c r="F583" s="5" t="s">
        <v>8</v>
      </c>
      <c r="G583" s="147" t="s">
        <v>141</v>
      </c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1"/>
      <c r="W583" s="148" t="s">
        <v>28</v>
      </c>
      <c r="X583" s="149"/>
      <c r="Y583" s="150"/>
      <c r="Z583" s="151" t="s">
        <v>25</v>
      </c>
      <c r="AA583" s="151"/>
      <c r="AB583" s="152"/>
    </row>
    <row r="584" spans="1:29" ht="26.25" customHeight="1">
      <c r="A584" s="142" t="s">
        <v>10</v>
      </c>
      <c r="B584" s="143"/>
      <c r="C584" s="143"/>
      <c r="D584" s="143"/>
      <c r="E584" s="153"/>
      <c r="F584" s="6">
        <v>1</v>
      </c>
      <c r="G584" s="194"/>
      <c r="H584" s="195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8"/>
      <c r="W584" s="46" t="str">
        <f>IF(I584="","",VLOOKUP(I584,'リスト1(PC入力用)'!$C$2:$E$169,2,FALSE))</f>
        <v/>
      </c>
      <c r="X584" s="47" t="str">
        <f>IF(I584="","",VLOOKUP(I584,'リスト1(PC入力用)'!$C$2:$E$169,3,FALSE))</f>
        <v/>
      </c>
      <c r="Y584" s="22" t="str">
        <f>IF(X584="","",W584+X584)</f>
        <v/>
      </c>
      <c r="Z584" s="201" t="str">
        <f>IF(Y584="","",_xlfn.IFS(Y584=2,"対策の必要なし",Y584=3,"現時点では必要なし",Y584=4,"何らかの対策が必要",Y584=5,"優先的な対策が必要",Y584=6,"即座に対策が必要"))</f>
        <v/>
      </c>
      <c r="AA584" s="202"/>
      <c r="AB584" s="203"/>
    </row>
    <row r="585" spans="1:29" ht="26.25" customHeight="1">
      <c r="A585" s="115" t="s">
        <v>19</v>
      </c>
      <c r="B585" s="116"/>
      <c r="C585" s="116"/>
      <c r="D585" s="116"/>
      <c r="E585" s="135"/>
      <c r="F585" s="6">
        <v>2</v>
      </c>
      <c r="G585" s="194"/>
      <c r="H585" s="195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8"/>
      <c r="W585" s="46" t="str">
        <f>IF(I585="","",VLOOKUP(I585,'リスト1(PC入力用)'!$C$2:$E$169,2,FALSE))</f>
        <v/>
      </c>
      <c r="X585" s="47" t="str">
        <f>IF(I585="","",VLOOKUP(I585,'リスト1(PC入力用)'!$C$2:$E$169,3,FALSE))</f>
        <v/>
      </c>
      <c r="Y585" s="22" t="str">
        <f>IF(X585="","",W585+X585)</f>
        <v/>
      </c>
      <c r="Z585" s="201" t="str">
        <f t="shared" ref="Z585:Z586" si="24">IF(Y585="","",_xlfn.IFS(Y585=2,"対策の必要なし",Y585=3,"現時点では必要なし",Y585=4,"何らかの対策が必要",Y585=5,"優先的な対策が必要",Y585=6,"即座に対策が必要"))</f>
        <v/>
      </c>
      <c r="AA585" s="202"/>
      <c r="AB585" s="203"/>
    </row>
    <row r="586" spans="1:29" ht="26.25" customHeight="1" thickBot="1">
      <c r="A586" s="117"/>
      <c r="B586" s="118"/>
      <c r="C586" s="118"/>
      <c r="D586" s="118"/>
      <c r="E586" s="136"/>
      <c r="F586" s="7">
        <v>3</v>
      </c>
      <c r="G586" s="182"/>
      <c r="H586" s="196"/>
      <c r="I586" s="199"/>
      <c r="J586" s="199"/>
      <c r="K586" s="199"/>
      <c r="L586" s="199"/>
      <c r="M586" s="199"/>
      <c r="N586" s="199"/>
      <c r="O586" s="199"/>
      <c r="P586" s="199"/>
      <c r="Q586" s="199"/>
      <c r="R586" s="199"/>
      <c r="S586" s="199"/>
      <c r="T586" s="199"/>
      <c r="U586" s="199"/>
      <c r="V586" s="200"/>
      <c r="W586" s="46" t="str">
        <f>IF(I586="","",VLOOKUP(I586,'リスト1(PC入力用)'!$C$2:$E$169,2,FALSE))</f>
        <v/>
      </c>
      <c r="X586" s="47" t="str">
        <f>IF(I586="","",VLOOKUP(I586,'リスト1(PC入力用)'!$C$2:$E$169,3,FALSE))</f>
        <v/>
      </c>
      <c r="Y586" s="23" t="str">
        <f>IF(X586="","",W586+X586)</f>
        <v/>
      </c>
      <c r="Z586" s="201" t="str">
        <f t="shared" si="24"/>
        <v/>
      </c>
      <c r="AA586" s="202"/>
      <c r="AB586" s="203"/>
    </row>
    <row r="587" spans="1:29" ht="26.25" customHeight="1" thickTop="1">
      <c r="A587" s="137" t="s">
        <v>17</v>
      </c>
      <c r="B587" s="138"/>
      <c r="C587" s="138"/>
      <c r="D587" s="138"/>
      <c r="E587" s="139"/>
      <c r="F587" s="8" t="s">
        <v>8</v>
      </c>
      <c r="G587" s="11" t="s">
        <v>30</v>
      </c>
      <c r="H587" s="225" t="s">
        <v>23</v>
      </c>
      <c r="I587" s="226"/>
      <c r="J587" s="226"/>
      <c r="K587" s="147" t="s">
        <v>24</v>
      </c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  <c r="AA587" s="140"/>
      <c r="AB587" s="141"/>
    </row>
    <row r="588" spans="1:29" ht="26.25" customHeight="1">
      <c r="A588" s="142" t="s">
        <v>33</v>
      </c>
      <c r="B588" s="143"/>
      <c r="C588" s="143"/>
      <c r="D588" s="143"/>
      <c r="E588" s="143"/>
      <c r="F588" s="9"/>
      <c r="G588" s="34" t="str">
        <f>IF(F588="","",VLOOKUP(F588,F584:Y586,20,FALSE))</f>
        <v/>
      </c>
      <c r="H588" s="219" t="str">
        <f>IF(F588="","",VLOOKUP(F588,F584:AB586,21,FALSE))</f>
        <v/>
      </c>
      <c r="I588" s="220"/>
      <c r="J588" s="221"/>
      <c r="K588" s="194"/>
      <c r="L588" s="195"/>
      <c r="M588" s="186"/>
      <c r="N588" s="184"/>
      <c r="O588" s="184"/>
      <c r="P588" s="184"/>
      <c r="Q588" s="184"/>
      <c r="R588" s="184"/>
      <c r="S588" s="184"/>
      <c r="T588" s="187"/>
      <c r="U588" s="184"/>
      <c r="V588" s="184"/>
      <c r="W588" s="184"/>
      <c r="X588" s="184"/>
      <c r="Y588" s="184"/>
      <c r="Z588" s="184"/>
      <c r="AA588" s="184"/>
      <c r="AB588" s="185"/>
    </row>
    <row r="589" spans="1:29" ht="26.25" customHeight="1">
      <c r="A589" s="115" t="s">
        <v>31</v>
      </c>
      <c r="B589" s="116"/>
      <c r="C589" s="116"/>
      <c r="D589" s="116"/>
      <c r="E589" s="116"/>
      <c r="F589" s="9"/>
      <c r="G589" s="34" t="str">
        <f>IF(F589="","",VLOOKUP(F589,F584:Y586,20,FALSE))</f>
        <v/>
      </c>
      <c r="H589" s="219" t="str">
        <f>IF(F589="","",VLOOKUP(F589,F584:AB586,21,FALSE))</f>
        <v/>
      </c>
      <c r="I589" s="220"/>
      <c r="J589" s="221"/>
      <c r="K589" s="194"/>
      <c r="L589" s="195"/>
      <c r="M589" s="186"/>
      <c r="N589" s="184"/>
      <c r="O589" s="184"/>
      <c r="P589" s="184"/>
      <c r="Q589" s="184"/>
      <c r="R589" s="184"/>
      <c r="S589" s="184"/>
      <c r="T589" s="187"/>
      <c r="U589" s="184"/>
      <c r="V589" s="184"/>
      <c r="W589" s="184"/>
      <c r="X589" s="184"/>
      <c r="Y589" s="184"/>
      <c r="Z589" s="184"/>
      <c r="AA589" s="184"/>
      <c r="AB589" s="185"/>
    </row>
    <row r="590" spans="1:29" ht="26.25" customHeight="1" thickBot="1">
      <c r="A590" s="117"/>
      <c r="B590" s="118"/>
      <c r="C590" s="118"/>
      <c r="D590" s="118"/>
      <c r="E590" s="118"/>
      <c r="F590" s="10"/>
      <c r="G590" s="34" t="str">
        <f>IF(F590="","",VLOOKUP(F590,F584:Y586,20,FALSE))</f>
        <v/>
      </c>
      <c r="H590" s="222" t="str">
        <f>IF(F590="","",VLOOKUP(F590,F584:AB586,21,FALSE))</f>
        <v/>
      </c>
      <c r="I590" s="223"/>
      <c r="J590" s="224"/>
      <c r="K590" s="182"/>
      <c r="L590" s="196"/>
      <c r="M590" s="204"/>
      <c r="N590" s="181"/>
      <c r="O590" s="181"/>
      <c r="P590" s="181"/>
      <c r="Q590" s="181"/>
      <c r="R590" s="181"/>
      <c r="S590" s="181"/>
      <c r="T590" s="205"/>
      <c r="U590" s="184"/>
      <c r="V590" s="184"/>
      <c r="W590" s="184"/>
      <c r="X590" s="184"/>
      <c r="Y590" s="184"/>
      <c r="Z590" s="184"/>
      <c r="AA590" s="184"/>
      <c r="AB590" s="185"/>
    </row>
    <row r="591" spans="1:29" ht="26.25" customHeight="1" thickTop="1">
      <c r="A591" s="123" t="s">
        <v>13</v>
      </c>
      <c r="B591" s="124"/>
      <c r="C591" s="124"/>
      <c r="D591" s="124"/>
      <c r="E591" s="124"/>
      <c r="F591" s="229"/>
      <c r="G591" s="230"/>
      <c r="H591" s="230"/>
      <c r="I591" s="230"/>
      <c r="J591" s="230"/>
      <c r="K591" s="230"/>
      <c r="L591" s="230"/>
      <c r="M591" s="230"/>
      <c r="N591" s="230"/>
      <c r="O591" s="230"/>
      <c r="P591" s="230"/>
      <c r="Q591" s="230"/>
      <c r="R591" s="230"/>
      <c r="S591" s="230"/>
      <c r="T591" s="230"/>
      <c r="U591" s="230"/>
      <c r="V591" s="230"/>
      <c r="W591" s="230"/>
      <c r="X591" s="230"/>
      <c r="Y591" s="131" t="s">
        <v>35</v>
      </c>
      <c r="Z591" s="131"/>
      <c r="AA591" s="131"/>
      <c r="AB591" s="132"/>
    </row>
    <row r="592" spans="1:29" ht="26.25" customHeight="1" thickBot="1">
      <c r="A592" s="125"/>
      <c r="B592" s="126"/>
      <c r="C592" s="126"/>
      <c r="D592" s="126"/>
      <c r="E592" s="126"/>
      <c r="F592" s="231"/>
      <c r="G592" s="232"/>
      <c r="H592" s="232"/>
      <c r="I592" s="232"/>
      <c r="J592" s="232"/>
      <c r="K592" s="232"/>
      <c r="L592" s="232"/>
      <c r="M592" s="232"/>
      <c r="N592" s="232"/>
      <c r="O592" s="232"/>
      <c r="P592" s="232"/>
      <c r="Q592" s="232"/>
      <c r="R592" s="232"/>
      <c r="S592" s="232"/>
      <c r="T592" s="232"/>
      <c r="U592" s="232"/>
      <c r="V592" s="232"/>
      <c r="W592" s="232"/>
      <c r="X592" s="232"/>
      <c r="Y592" s="133"/>
      <c r="Z592" s="133"/>
      <c r="AA592" s="133"/>
      <c r="AB592" s="134"/>
    </row>
    <row r="593" spans="1:29" ht="26.25" customHeight="1" thickTop="1">
      <c r="A593" s="101" t="s">
        <v>11</v>
      </c>
      <c r="B593" s="208" t="str">
        <f>IF(B569="","",B569)</f>
        <v/>
      </c>
      <c r="C593" s="209"/>
      <c r="D593" s="209"/>
      <c r="E593" s="210"/>
      <c r="F593" s="112" t="s">
        <v>12</v>
      </c>
      <c r="G593" s="14" t="s">
        <v>14</v>
      </c>
      <c r="H593" s="15">
        <v>2</v>
      </c>
      <c r="I593" s="13">
        <v>3</v>
      </c>
      <c r="J593" s="15">
        <v>4</v>
      </c>
      <c r="K593" s="15">
        <v>5</v>
      </c>
      <c r="L593" s="16">
        <v>6</v>
      </c>
      <c r="M593" s="16">
        <v>7</v>
      </c>
      <c r="N593" s="16">
        <v>8</v>
      </c>
      <c r="O593" s="16">
        <v>9</v>
      </c>
      <c r="P593" s="16">
        <v>10</v>
      </c>
      <c r="Q593" s="15">
        <v>11</v>
      </c>
      <c r="R593" s="16">
        <v>12</v>
      </c>
      <c r="S593" s="16">
        <v>13</v>
      </c>
      <c r="T593" s="16">
        <v>14</v>
      </c>
      <c r="U593" s="16">
        <v>15</v>
      </c>
      <c r="V593" s="16">
        <v>16</v>
      </c>
      <c r="W593" s="16">
        <v>17</v>
      </c>
      <c r="X593" s="16">
        <v>18</v>
      </c>
      <c r="Y593" s="16">
        <v>19</v>
      </c>
      <c r="Z593" s="18">
        <v>20</v>
      </c>
      <c r="AA593" s="86"/>
      <c r="AB593" s="87"/>
    </row>
    <row r="594" spans="1:29" ht="26.25" customHeight="1">
      <c r="A594" s="101"/>
      <c r="B594" s="211"/>
      <c r="C594" s="212"/>
      <c r="D594" s="212"/>
      <c r="E594" s="213"/>
      <c r="F594" s="113"/>
      <c r="G594" s="217"/>
      <c r="H594" s="217"/>
      <c r="I594" s="217"/>
      <c r="J594" s="217"/>
      <c r="K594" s="217"/>
      <c r="L594" s="217"/>
      <c r="M594" s="217"/>
      <c r="N594" s="217"/>
      <c r="O594" s="217"/>
      <c r="P594" s="217"/>
      <c r="Q594" s="217"/>
      <c r="R594" s="217"/>
      <c r="S594" s="217"/>
      <c r="T594" s="217"/>
      <c r="U594" s="217"/>
      <c r="V594" s="217"/>
      <c r="W594" s="217"/>
      <c r="X594" s="217"/>
      <c r="Y594" s="217"/>
      <c r="Z594" s="217"/>
      <c r="AA594" s="88"/>
      <c r="AB594" s="89"/>
    </row>
    <row r="595" spans="1:29" ht="26.25" customHeight="1">
      <c r="A595" s="101"/>
      <c r="B595" s="211"/>
      <c r="C595" s="212"/>
      <c r="D595" s="212"/>
      <c r="E595" s="213"/>
      <c r="F595" s="113"/>
      <c r="G595" s="217"/>
      <c r="H595" s="217"/>
      <c r="I595" s="217"/>
      <c r="J595" s="217"/>
      <c r="K595" s="217"/>
      <c r="L595" s="217"/>
      <c r="M595" s="217"/>
      <c r="N595" s="217"/>
      <c r="O595" s="217"/>
      <c r="P595" s="217"/>
      <c r="Q595" s="217"/>
      <c r="R595" s="217"/>
      <c r="S595" s="217"/>
      <c r="T595" s="217"/>
      <c r="U595" s="217"/>
      <c r="V595" s="217"/>
      <c r="W595" s="217"/>
      <c r="X595" s="217"/>
      <c r="Y595" s="217"/>
      <c r="Z595" s="217"/>
      <c r="AA595" s="88"/>
      <c r="AB595" s="89"/>
    </row>
    <row r="596" spans="1:29" ht="26.25" customHeight="1">
      <c r="A596" s="102"/>
      <c r="B596" s="214"/>
      <c r="C596" s="215"/>
      <c r="D596" s="215"/>
      <c r="E596" s="216"/>
      <c r="F596" s="114"/>
      <c r="G596" s="218"/>
      <c r="H596" s="218"/>
      <c r="I596" s="218"/>
      <c r="J596" s="218"/>
      <c r="K596" s="218"/>
      <c r="L596" s="218"/>
      <c r="M596" s="218"/>
      <c r="N596" s="218"/>
      <c r="O596" s="218"/>
      <c r="P596" s="218"/>
      <c r="Q596" s="218"/>
      <c r="R596" s="218"/>
      <c r="S596" s="218"/>
      <c r="T596" s="218"/>
      <c r="U596" s="218"/>
      <c r="V596" s="218"/>
      <c r="W596" s="218"/>
      <c r="X596" s="218"/>
      <c r="Y596" s="218"/>
      <c r="Z596" s="218"/>
      <c r="AA596" s="90"/>
      <c r="AB596" s="91"/>
    </row>
    <row r="597" spans="1:29" ht="26.25" customHeight="1">
      <c r="A597" s="28"/>
      <c r="B597" s="29"/>
      <c r="C597" s="29"/>
      <c r="D597" s="29"/>
      <c r="E597" s="29"/>
      <c r="F597" s="28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27"/>
      <c r="Z597" s="27"/>
      <c r="AA597" s="26"/>
      <c r="AB597" s="26"/>
    </row>
    <row r="598" spans="1:29" ht="26.25" customHeight="1">
      <c r="A598" s="92" t="s">
        <v>9</v>
      </c>
      <c r="B598" s="93"/>
      <c r="C598" s="64" t="s">
        <v>21</v>
      </c>
      <c r="D598" s="64"/>
      <c r="E598" s="64"/>
      <c r="F598" s="64"/>
      <c r="G598" s="98"/>
      <c r="H598" s="61" t="s">
        <v>15</v>
      </c>
      <c r="I598" s="61"/>
      <c r="J598" s="64" t="s">
        <v>20</v>
      </c>
      <c r="K598" s="64"/>
      <c r="L598" s="64"/>
      <c r="M598" s="64"/>
      <c r="N598" s="64"/>
      <c r="O598" s="98"/>
      <c r="P598" s="61" t="s">
        <v>29</v>
      </c>
      <c r="Q598" s="61"/>
      <c r="R598" s="61"/>
      <c r="S598" s="61"/>
      <c r="T598" s="64" t="s">
        <v>26</v>
      </c>
      <c r="U598" s="64"/>
      <c r="V598" s="64"/>
      <c r="W598" s="67" t="s">
        <v>23</v>
      </c>
      <c r="X598" s="68"/>
      <c r="Y598" s="73" t="s">
        <v>34</v>
      </c>
      <c r="Z598" s="73"/>
      <c r="AA598" s="73"/>
      <c r="AB598" s="74"/>
    </row>
    <row r="599" spans="1:29" ht="26.25" customHeight="1">
      <c r="A599" s="94"/>
      <c r="B599" s="95"/>
      <c r="C599" s="65"/>
      <c r="D599" s="65"/>
      <c r="E599" s="65"/>
      <c r="F599" s="65"/>
      <c r="G599" s="99"/>
      <c r="H599" s="62"/>
      <c r="I599" s="62"/>
      <c r="J599" s="65"/>
      <c r="K599" s="65"/>
      <c r="L599" s="65"/>
      <c r="M599" s="65"/>
      <c r="N599" s="65"/>
      <c r="O599" s="99"/>
      <c r="P599" s="62"/>
      <c r="Q599" s="62"/>
      <c r="R599" s="62"/>
      <c r="S599" s="62"/>
      <c r="T599" s="65"/>
      <c r="U599" s="65"/>
      <c r="V599" s="65"/>
      <c r="W599" s="69"/>
      <c r="X599" s="70"/>
      <c r="Y599" s="75"/>
      <c r="Z599" s="75"/>
      <c r="AA599" s="75"/>
      <c r="AB599" s="76"/>
    </row>
    <row r="600" spans="1:29" ht="26.25" customHeight="1">
      <c r="A600" s="96"/>
      <c r="B600" s="97"/>
      <c r="C600" s="66"/>
      <c r="D600" s="66"/>
      <c r="E600" s="66"/>
      <c r="F600" s="66"/>
      <c r="G600" s="100"/>
      <c r="H600" s="63"/>
      <c r="I600" s="63"/>
      <c r="J600" s="66"/>
      <c r="K600" s="66"/>
      <c r="L600" s="66"/>
      <c r="M600" s="66"/>
      <c r="N600" s="66"/>
      <c r="O600" s="100"/>
      <c r="P600" s="63"/>
      <c r="Q600" s="63"/>
      <c r="R600" s="63"/>
      <c r="S600" s="63"/>
      <c r="T600" s="66"/>
      <c r="U600" s="66"/>
      <c r="V600" s="66"/>
      <c r="W600" s="71"/>
      <c r="X600" s="72"/>
      <c r="Y600" s="77"/>
      <c r="Z600" s="77"/>
      <c r="AA600" s="77"/>
      <c r="AB600" s="78"/>
    </row>
    <row r="601" spans="1:29" ht="26.25" customHeight="1">
      <c r="A601" s="165" t="s">
        <v>22</v>
      </c>
      <c r="B601" s="165"/>
      <c r="C601" s="165"/>
      <c r="D601" s="165"/>
      <c r="E601" s="165"/>
      <c r="F601" s="165"/>
      <c r="G601" s="165"/>
      <c r="H601" s="165"/>
      <c r="I601" s="165"/>
      <c r="J601" s="165"/>
      <c r="K601" s="165"/>
      <c r="L601" s="165"/>
      <c r="M601" s="1"/>
      <c r="N601" s="1"/>
      <c r="O601" s="1"/>
      <c r="P601" s="2"/>
      <c r="T601" s="227" t="str">
        <f>IF(T577="","",T577+1)</f>
        <v/>
      </c>
      <c r="U601" s="227"/>
      <c r="V601" s="227"/>
      <c r="W601" s="227"/>
      <c r="X601" s="227"/>
      <c r="Y601" s="227"/>
      <c r="Z601" s="227"/>
      <c r="AA601" s="207" t="str">
        <f>IF(T601="","",T601)</f>
        <v/>
      </c>
      <c r="AB601" s="207"/>
      <c r="AC601" s="21"/>
    </row>
    <row r="602" spans="1:29" ht="26.25" customHeight="1">
      <c r="A602" s="166"/>
      <c r="B602" s="166"/>
      <c r="C602" s="166"/>
      <c r="D602" s="166"/>
      <c r="E602" s="166"/>
      <c r="F602" s="167"/>
      <c r="G602" s="167"/>
      <c r="H602" s="167"/>
      <c r="I602" s="167"/>
      <c r="J602" s="167"/>
      <c r="K602" s="167"/>
      <c r="L602" s="167"/>
      <c r="M602" s="168" t="s">
        <v>5</v>
      </c>
      <c r="N602" s="168"/>
      <c r="O602" s="228" t="str">
        <f>IF(O578="","",O578)</f>
        <v/>
      </c>
      <c r="P602" s="228"/>
      <c r="Q602" s="228"/>
      <c r="R602" s="228"/>
      <c r="S602" s="228"/>
      <c r="T602" s="228"/>
      <c r="U602" s="228"/>
      <c r="V602" s="228"/>
      <c r="W602" s="228"/>
      <c r="X602" s="228"/>
      <c r="Y602" s="228"/>
      <c r="Z602" s="228"/>
      <c r="AA602" s="228"/>
      <c r="AB602" s="228"/>
    </row>
    <row r="603" spans="1:29" ht="26.25" customHeight="1">
      <c r="A603" s="170" t="s">
        <v>6</v>
      </c>
      <c r="B603" s="171"/>
      <c r="C603" s="171"/>
      <c r="D603" s="171"/>
      <c r="E603" s="172"/>
      <c r="F603" s="176"/>
      <c r="G603" s="177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8"/>
      <c r="S603" s="177"/>
      <c r="T603" s="177"/>
      <c r="U603" s="177"/>
      <c r="V603" s="177"/>
      <c r="W603" s="177"/>
      <c r="X603" s="177"/>
      <c r="Y603" s="177"/>
      <c r="Z603" s="177"/>
      <c r="AA603" s="177"/>
      <c r="AB603" s="179"/>
    </row>
    <row r="604" spans="1:29" ht="26.25" customHeight="1" thickBot="1">
      <c r="A604" s="173"/>
      <c r="B604" s="174"/>
      <c r="C604" s="174"/>
      <c r="D604" s="174"/>
      <c r="E604" s="175"/>
      <c r="F604" s="180"/>
      <c r="G604" s="181"/>
      <c r="H604" s="181"/>
      <c r="I604" s="181"/>
      <c r="J604" s="181"/>
      <c r="K604" s="181"/>
      <c r="L604" s="181"/>
      <c r="M604" s="181"/>
      <c r="N604" s="181"/>
      <c r="O604" s="181"/>
      <c r="P604" s="181"/>
      <c r="Q604" s="181"/>
      <c r="R604" s="182"/>
      <c r="S604" s="181"/>
      <c r="T604" s="181"/>
      <c r="U604" s="181"/>
      <c r="V604" s="181"/>
      <c r="W604" s="181"/>
      <c r="X604" s="181"/>
      <c r="Y604" s="181"/>
      <c r="Z604" s="181"/>
      <c r="AA604" s="181"/>
      <c r="AB604" s="183"/>
    </row>
    <row r="605" spans="1:29" ht="26.25" customHeight="1" thickTop="1">
      <c r="A605" s="154" t="s">
        <v>7</v>
      </c>
      <c r="B605" s="155"/>
      <c r="C605" s="155"/>
      <c r="D605" s="155"/>
      <c r="E605" s="155"/>
      <c r="F605" s="155"/>
      <c r="G605" s="155"/>
      <c r="H605" s="155"/>
      <c r="I605" s="155"/>
      <c r="J605" s="155"/>
      <c r="K605" s="155"/>
      <c r="L605" s="156"/>
      <c r="M605" s="12">
        <v>1</v>
      </c>
      <c r="N605" s="188"/>
      <c r="O605" s="188"/>
      <c r="P605" s="188"/>
      <c r="Q605" s="188"/>
      <c r="R605" s="188"/>
      <c r="S605" s="188"/>
      <c r="T605" s="189"/>
      <c r="U605" s="17">
        <v>3</v>
      </c>
      <c r="V605" s="192"/>
      <c r="W605" s="192"/>
      <c r="X605" s="192"/>
      <c r="Y605" s="192"/>
      <c r="Z605" s="192"/>
      <c r="AA605" s="192"/>
      <c r="AB605" s="193"/>
    </row>
    <row r="606" spans="1:29" ht="26.25" customHeight="1" thickBot="1">
      <c r="A606" s="160" t="s">
        <v>18</v>
      </c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2"/>
      <c r="M606" s="3">
        <v>2</v>
      </c>
      <c r="N606" s="190"/>
      <c r="O606" s="190"/>
      <c r="P606" s="190"/>
      <c r="Q606" s="190"/>
      <c r="R606" s="190"/>
      <c r="S606" s="190"/>
      <c r="T606" s="191"/>
      <c r="U606" s="3">
        <v>4</v>
      </c>
      <c r="V606" s="181"/>
      <c r="W606" s="181"/>
      <c r="X606" s="181"/>
      <c r="Y606" s="181"/>
      <c r="Z606" s="181"/>
      <c r="AA606" s="181"/>
      <c r="AB606" s="183"/>
    </row>
    <row r="607" spans="1:29" ht="26.25" customHeight="1" thickTop="1">
      <c r="A607" s="137" t="s">
        <v>16</v>
      </c>
      <c r="B607" s="138"/>
      <c r="C607" s="138"/>
      <c r="D607" s="138"/>
      <c r="E607" s="139"/>
      <c r="F607" s="5" t="s">
        <v>8</v>
      </c>
      <c r="G607" s="147" t="s">
        <v>141</v>
      </c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1"/>
      <c r="W607" s="148" t="s">
        <v>28</v>
      </c>
      <c r="X607" s="149"/>
      <c r="Y607" s="150"/>
      <c r="Z607" s="151" t="s">
        <v>25</v>
      </c>
      <c r="AA607" s="151"/>
      <c r="AB607" s="152"/>
    </row>
    <row r="608" spans="1:29" ht="26.25" customHeight="1">
      <c r="A608" s="142" t="s">
        <v>10</v>
      </c>
      <c r="B608" s="143"/>
      <c r="C608" s="143"/>
      <c r="D608" s="143"/>
      <c r="E608" s="153"/>
      <c r="F608" s="6">
        <v>1</v>
      </c>
      <c r="G608" s="194"/>
      <c r="H608" s="195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8"/>
      <c r="W608" s="46" t="str">
        <f>IF(I608="","",VLOOKUP(I608,'リスト1(PC入力用)'!$C$2:$E$169,2,FALSE))</f>
        <v/>
      </c>
      <c r="X608" s="47" t="str">
        <f>IF(I608="","",VLOOKUP(I608,'リスト1(PC入力用)'!$C$2:$E$169,3,FALSE))</f>
        <v/>
      </c>
      <c r="Y608" s="22" t="str">
        <f>IF(X608="","",W608+X608)</f>
        <v/>
      </c>
      <c r="Z608" s="201" t="str">
        <f>IF(Y608="","",_xlfn.IFS(Y608=2,"対策の必要なし",Y608=3,"現時点では必要なし",Y608=4,"何らかの対策が必要",Y608=5,"優先的な対策が必要",Y608=6,"即座に対策が必要"))</f>
        <v/>
      </c>
      <c r="AA608" s="202"/>
      <c r="AB608" s="203"/>
    </row>
    <row r="609" spans="1:28" ht="26.25" customHeight="1">
      <c r="A609" s="115" t="s">
        <v>19</v>
      </c>
      <c r="B609" s="116"/>
      <c r="C609" s="116"/>
      <c r="D609" s="116"/>
      <c r="E609" s="135"/>
      <c r="F609" s="6">
        <v>2</v>
      </c>
      <c r="G609" s="194"/>
      <c r="H609" s="195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8"/>
      <c r="W609" s="46" t="str">
        <f>IF(I609="","",VLOOKUP(I609,'リスト1(PC入力用)'!$C$2:$E$169,2,FALSE))</f>
        <v/>
      </c>
      <c r="X609" s="47" t="str">
        <f>IF(I609="","",VLOOKUP(I609,'リスト1(PC入力用)'!$C$2:$E$169,3,FALSE))</f>
        <v/>
      </c>
      <c r="Y609" s="22" t="str">
        <f>IF(X609="","",W609+X609)</f>
        <v/>
      </c>
      <c r="Z609" s="201" t="str">
        <f t="shared" ref="Z609:Z610" si="25">IF(Y609="","",_xlfn.IFS(Y609=2,"対策の必要なし",Y609=3,"現時点では必要なし",Y609=4,"何らかの対策が必要",Y609=5,"優先的な対策が必要",Y609=6,"即座に対策が必要"))</f>
        <v/>
      </c>
      <c r="AA609" s="202"/>
      <c r="AB609" s="203"/>
    </row>
    <row r="610" spans="1:28" ht="26.25" customHeight="1" thickBot="1">
      <c r="A610" s="117"/>
      <c r="B610" s="118"/>
      <c r="C610" s="118"/>
      <c r="D610" s="118"/>
      <c r="E610" s="136"/>
      <c r="F610" s="7">
        <v>3</v>
      </c>
      <c r="G610" s="182"/>
      <c r="H610" s="196"/>
      <c r="I610" s="199"/>
      <c r="J610" s="199"/>
      <c r="K610" s="199"/>
      <c r="L610" s="199"/>
      <c r="M610" s="199"/>
      <c r="N610" s="199"/>
      <c r="O610" s="199"/>
      <c r="P610" s="199"/>
      <c r="Q610" s="199"/>
      <c r="R610" s="199"/>
      <c r="S610" s="199"/>
      <c r="T610" s="199"/>
      <c r="U610" s="199"/>
      <c r="V610" s="200"/>
      <c r="W610" s="46" t="str">
        <f>IF(I610="","",VLOOKUP(I610,'リスト1(PC入力用)'!$C$2:$E$169,2,FALSE))</f>
        <v/>
      </c>
      <c r="X610" s="47" t="str">
        <f>IF(I610="","",VLOOKUP(I610,'リスト1(PC入力用)'!$C$2:$E$169,3,FALSE))</f>
        <v/>
      </c>
      <c r="Y610" s="23" t="str">
        <f>IF(X610="","",W610+X610)</f>
        <v/>
      </c>
      <c r="Z610" s="201" t="str">
        <f t="shared" si="25"/>
        <v/>
      </c>
      <c r="AA610" s="202"/>
      <c r="AB610" s="203"/>
    </row>
    <row r="611" spans="1:28" ht="26.25" customHeight="1" thickTop="1">
      <c r="A611" s="137" t="s">
        <v>17</v>
      </c>
      <c r="B611" s="138"/>
      <c r="C611" s="138"/>
      <c r="D611" s="138"/>
      <c r="E611" s="139"/>
      <c r="F611" s="8" t="s">
        <v>8</v>
      </c>
      <c r="G611" s="11" t="s">
        <v>30</v>
      </c>
      <c r="H611" s="225" t="s">
        <v>23</v>
      </c>
      <c r="I611" s="226"/>
      <c r="J611" s="226"/>
      <c r="K611" s="147" t="s">
        <v>24</v>
      </c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  <c r="AA611" s="140"/>
      <c r="AB611" s="141"/>
    </row>
    <row r="612" spans="1:28" ht="26.25" customHeight="1">
      <c r="A612" s="142" t="s">
        <v>33</v>
      </c>
      <c r="B612" s="143"/>
      <c r="C612" s="143"/>
      <c r="D612" s="143"/>
      <c r="E612" s="143"/>
      <c r="F612" s="9"/>
      <c r="G612" s="34" t="str">
        <f>IF(F612="","",VLOOKUP(F612,F608:Y610,20,FALSE))</f>
        <v/>
      </c>
      <c r="H612" s="219" t="str">
        <f>IF(F612="","",VLOOKUP(F612,F608:AB610,21,FALSE))</f>
        <v/>
      </c>
      <c r="I612" s="220"/>
      <c r="J612" s="221"/>
      <c r="K612" s="194"/>
      <c r="L612" s="195"/>
      <c r="M612" s="186"/>
      <c r="N612" s="184"/>
      <c r="O612" s="184"/>
      <c r="P612" s="184"/>
      <c r="Q612" s="184"/>
      <c r="R612" s="184"/>
      <c r="S612" s="184"/>
      <c r="T612" s="187"/>
      <c r="U612" s="184"/>
      <c r="V612" s="184"/>
      <c r="W612" s="184"/>
      <c r="X612" s="184"/>
      <c r="Y612" s="184"/>
      <c r="Z612" s="184"/>
      <c r="AA612" s="184"/>
      <c r="AB612" s="185"/>
    </row>
    <row r="613" spans="1:28" ht="26.25" customHeight="1">
      <c r="A613" s="115" t="s">
        <v>31</v>
      </c>
      <c r="B613" s="116"/>
      <c r="C613" s="116"/>
      <c r="D613" s="116"/>
      <c r="E613" s="116"/>
      <c r="F613" s="9"/>
      <c r="G613" s="34" t="str">
        <f>IF(F613="","",VLOOKUP(F613,F608:Y610,20,FALSE))</f>
        <v/>
      </c>
      <c r="H613" s="219" t="str">
        <f>IF(F613="","",VLOOKUP(F613,F608:AB610,21,FALSE))</f>
        <v/>
      </c>
      <c r="I613" s="220"/>
      <c r="J613" s="221"/>
      <c r="K613" s="194"/>
      <c r="L613" s="195"/>
      <c r="M613" s="186"/>
      <c r="N613" s="184"/>
      <c r="O613" s="184"/>
      <c r="P613" s="184"/>
      <c r="Q613" s="184"/>
      <c r="R613" s="184"/>
      <c r="S613" s="184"/>
      <c r="T613" s="187"/>
      <c r="U613" s="184"/>
      <c r="V613" s="184"/>
      <c r="W613" s="184"/>
      <c r="X613" s="184"/>
      <c r="Y613" s="184"/>
      <c r="Z613" s="184"/>
      <c r="AA613" s="184"/>
      <c r="AB613" s="185"/>
    </row>
    <row r="614" spans="1:28" ht="26.25" customHeight="1" thickBot="1">
      <c r="A614" s="117"/>
      <c r="B614" s="118"/>
      <c r="C614" s="118"/>
      <c r="D614" s="118"/>
      <c r="E614" s="118"/>
      <c r="F614" s="10"/>
      <c r="G614" s="34" t="str">
        <f>IF(F614="","",VLOOKUP(F614,F608:Y610,20,FALSE))</f>
        <v/>
      </c>
      <c r="H614" s="222" t="str">
        <f>IF(F614="","",VLOOKUP(F614,F608:AB610,21,FALSE))</f>
        <v/>
      </c>
      <c r="I614" s="223"/>
      <c r="J614" s="224"/>
      <c r="K614" s="182"/>
      <c r="L614" s="196"/>
      <c r="M614" s="204"/>
      <c r="N614" s="181"/>
      <c r="O614" s="181"/>
      <c r="P614" s="181"/>
      <c r="Q614" s="181"/>
      <c r="R614" s="181"/>
      <c r="S614" s="181"/>
      <c r="T614" s="205"/>
      <c r="U614" s="184"/>
      <c r="V614" s="184"/>
      <c r="W614" s="184"/>
      <c r="X614" s="184"/>
      <c r="Y614" s="184"/>
      <c r="Z614" s="184"/>
      <c r="AA614" s="184"/>
      <c r="AB614" s="185"/>
    </row>
    <row r="615" spans="1:28" ht="26.25" customHeight="1" thickTop="1">
      <c r="A615" s="123" t="s">
        <v>13</v>
      </c>
      <c r="B615" s="124"/>
      <c r="C615" s="124"/>
      <c r="D615" s="124"/>
      <c r="E615" s="124"/>
      <c r="F615" s="229"/>
      <c r="G615" s="230"/>
      <c r="H615" s="230"/>
      <c r="I615" s="230"/>
      <c r="J615" s="230"/>
      <c r="K615" s="230"/>
      <c r="L615" s="230"/>
      <c r="M615" s="230"/>
      <c r="N615" s="230"/>
      <c r="O615" s="230"/>
      <c r="P615" s="230"/>
      <c r="Q615" s="230"/>
      <c r="R615" s="230"/>
      <c r="S615" s="230"/>
      <c r="T615" s="230"/>
      <c r="U615" s="230"/>
      <c r="V615" s="230"/>
      <c r="W615" s="230"/>
      <c r="X615" s="230"/>
      <c r="Y615" s="131" t="s">
        <v>35</v>
      </c>
      <c r="Z615" s="131"/>
      <c r="AA615" s="131"/>
      <c r="AB615" s="132"/>
    </row>
    <row r="616" spans="1:28" ht="26.25" customHeight="1" thickBot="1">
      <c r="A616" s="125"/>
      <c r="B616" s="126"/>
      <c r="C616" s="126"/>
      <c r="D616" s="126"/>
      <c r="E616" s="126"/>
      <c r="F616" s="231"/>
      <c r="G616" s="232"/>
      <c r="H616" s="232"/>
      <c r="I616" s="232"/>
      <c r="J616" s="232"/>
      <c r="K616" s="232"/>
      <c r="L616" s="232"/>
      <c r="M616" s="232"/>
      <c r="N616" s="232"/>
      <c r="O616" s="232"/>
      <c r="P616" s="232"/>
      <c r="Q616" s="232"/>
      <c r="R616" s="232"/>
      <c r="S616" s="232"/>
      <c r="T616" s="232"/>
      <c r="U616" s="232"/>
      <c r="V616" s="232"/>
      <c r="W616" s="232"/>
      <c r="X616" s="232"/>
      <c r="Y616" s="133"/>
      <c r="Z616" s="133"/>
      <c r="AA616" s="133"/>
      <c r="AB616" s="134"/>
    </row>
    <row r="617" spans="1:28" ht="26.25" customHeight="1" thickTop="1">
      <c r="A617" s="101" t="s">
        <v>11</v>
      </c>
      <c r="B617" s="208" t="str">
        <f>IF(B593="","",B593)</f>
        <v/>
      </c>
      <c r="C617" s="209"/>
      <c r="D617" s="209"/>
      <c r="E617" s="210"/>
      <c r="F617" s="112" t="s">
        <v>12</v>
      </c>
      <c r="G617" s="14" t="s">
        <v>14</v>
      </c>
      <c r="H617" s="15">
        <v>2</v>
      </c>
      <c r="I617" s="13">
        <v>3</v>
      </c>
      <c r="J617" s="15">
        <v>4</v>
      </c>
      <c r="K617" s="15">
        <v>5</v>
      </c>
      <c r="L617" s="16">
        <v>6</v>
      </c>
      <c r="M617" s="16">
        <v>7</v>
      </c>
      <c r="N617" s="16">
        <v>8</v>
      </c>
      <c r="O617" s="16">
        <v>9</v>
      </c>
      <c r="P617" s="16">
        <v>10</v>
      </c>
      <c r="Q617" s="15">
        <v>11</v>
      </c>
      <c r="R617" s="16">
        <v>12</v>
      </c>
      <c r="S617" s="16">
        <v>13</v>
      </c>
      <c r="T617" s="16">
        <v>14</v>
      </c>
      <c r="U617" s="16">
        <v>15</v>
      </c>
      <c r="V617" s="16">
        <v>16</v>
      </c>
      <c r="W617" s="16">
        <v>17</v>
      </c>
      <c r="X617" s="16">
        <v>18</v>
      </c>
      <c r="Y617" s="16">
        <v>19</v>
      </c>
      <c r="Z617" s="18">
        <v>20</v>
      </c>
      <c r="AA617" s="86"/>
      <c r="AB617" s="87"/>
    </row>
    <row r="618" spans="1:28" ht="26.25" customHeight="1">
      <c r="A618" s="101"/>
      <c r="B618" s="211"/>
      <c r="C618" s="212"/>
      <c r="D618" s="212"/>
      <c r="E618" s="213"/>
      <c r="F618" s="113"/>
      <c r="G618" s="217"/>
      <c r="H618" s="217"/>
      <c r="I618" s="217"/>
      <c r="J618" s="217"/>
      <c r="K618" s="217"/>
      <c r="L618" s="217"/>
      <c r="M618" s="217"/>
      <c r="N618" s="217"/>
      <c r="O618" s="217"/>
      <c r="P618" s="217"/>
      <c r="Q618" s="217"/>
      <c r="R618" s="217"/>
      <c r="S618" s="217"/>
      <c r="T618" s="217"/>
      <c r="U618" s="217"/>
      <c r="V618" s="217"/>
      <c r="W618" s="217"/>
      <c r="X618" s="217"/>
      <c r="Y618" s="217"/>
      <c r="Z618" s="217"/>
      <c r="AA618" s="88"/>
      <c r="AB618" s="89"/>
    </row>
    <row r="619" spans="1:28" ht="26.25" customHeight="1">
      <c r="A619" s="101"/>
      <c r="B619" s="211"/>
      <c r="C619" s="212"/>
      <c r="D619" s="212"/>
      <c r="E619" s="213"/>
      <c r="F619" s="113"/>
      <c r="G619" s="217"/>
      <c r="H619" s="217"/>
      <c r="I619" s="217"/>
      <c r="J619" s="217"/>
      <c r="K619" s="217"/>
      <c r="L619" s="217"/>
      <c r="M619" s="217"/>
      <c r="N619" s="217"/>
      <c r="O619" s="217"/>
      <c r="P619" s="217"/>
      <c r="Q619" s="217"/>
      <c r="R619" s="217"/>
      <c r="S619" s="217"/>
      <c r="T619" s="217"/>
      <c r="U619" s="217"/>
      <c r="V619" s="217"/>
      <c r="W619" s="217"/>
      <c r="X619" s="217"/>
      <c r="Y619" s="217"/>
      <c r="Z619" s="217"/>
      <c r="AA619" s="88"/>
      <c r="AB619" s="89"/>
    </row>
    <row r="620" spans="1:28" ht="26.25" customHeight="1">
      <c r="A620" s="102"/>
      <c r="B620" s="214"/>
      <c r="C620" s="215"/>
      <c r="D620" s="215"/>
      <c r="E620" s="216"/>
      <c r="F620" s="114"/>
      <c r="G620" s="218"/>
      <c r="H620" s="218"/>
      <c r="I620" s="218"/>
      <c r="J620" s="218"/>
      <c r="K620" s="218"/>
      <c r="L620" s="218"/>
      <c r="M620" s="218"/>
      <c r="N620" s="218"/>
      <c r="O620" s="218"/>
      <c r="P620" s="218"/>
      <c r="Q620" s="218"/>
      <c r="R620" s="218"/>
      <c r="S620" s="218"/>
      <c r="T620" s="218"/>
      <c r="U620" s="218"/>
      <c r="V620" s="218"/>
      <c r="W620" s="218"/>
      <c r="X620" s="218"/>
      <c r="Y620" s="218"/>
      <c r="Z620" s="218"/>
      <c r="AA620" s="90"/>
      <c r="AB620" s="91"/>
    </row>
    <row r="621" spans="1:28" ht="26.25" customHeight="1">
      <c r="A621" s="28"/>
      <c r="B621" s="29"/>
      <c r="C621" s="29"/>
      <c r="D621" s="29"/>
      <c r="E621" s="29"/>
      <c r="F621" s="28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27"/>
      <c r="Z621" s="27"/>
      <c r="AA621" s="26"/>
      <c r="AB621" s="26"/>
    </row>
    <row r="622" spans="1:28" ht="26.25" customHeight="1">
      <c r="A622" s="92" t="s">
        <v>9</v>
      </c>
      <c r="B622" s="93"/>
      <c r="C622" s="64" t="s">
        <v>21</v>
      </c>
      <c r="D622" s="64"/>
      <c r="E622" s="64"/>
      <c r="F622" s="64"/>
      <c r="G622" s="98"/>
      <c r="H622" s="61" t="s">
        <v>15</v>
      </c>
      <c r="I622" s="61"/>
      <c r="J622" s="64" t="s">
        <v>20</v>
      </c>
      <c r="K622" s="64"/>
      <c r="L622" s="64"/>
      <c r="M622" s="64"/>
      <c r="N622" s="64"/>
      <c r="O622" s="98"/>
      <c r="P622" s="61" t="s">
        <v>29</v>
      </c>
      <c r="Q622" s="61"/>
      <c r="R622" s="61"/>
      <c r="S622" s="61"/>
      <c r="T622" s="64" t="s">
        <v>26</v>
      </c>
      <c r="U622" s="64"/>
      <c r="V622" s="64"/>
      <c r="W622" s="67" t="s">
        <v>23</v>
      </c>
      <c r="X622" s="68"/>
      <c r="Y622" s="73" t="s">
        <v>34</v>
      </c>
      <c r="Z622" s="73"/>
      <c r="AA622" s="73"/>
      <c r="AB622" s="74"/>
    </row>
    <row r="623" spans="1:28" ht="26.25" customHeight="1">
      <c r="A623" s="94"/>
      <c r="B623" s="95"/>
      <c r="C623" s="65"/>
      <c r="D623" s="65"/>
      <c r="E623" s="65"/>
      <c r="F623" s="65"/>
      <c r="G623" s="99"/>
      <c r="H623" s="62"/>
      <c r="I623" s="62"/>
      <c r="J623" s="65"/>
      <c r="K623" s="65"/>
      <c r="L623" s="65"/>
      <c r="M623" s="65"/>
      <c r="N623" s="65"/>
      <c r="O623" s="99"/>
      <c r="P623" s="62"/>
      <c r="Q623" s="62"/>
      <c r="R623" s="62"/>
      <c r="S623" s="62"/>
      <c r="T623" s="65"/>
      <c r="U623" s="65"/>
      <c r="V623" s="65"/>
      <c r="W623" s="69"/>
      <c r="X623" s="70"/>
      <c r="Y623" s="75"/>
      <c r="Z623" s="75"/>
      <c r="AA623" s="75"/>
      <c r="AB623" s="76"/>
    </row>
    <row r="624" spans="1:28" ht="26.25" customHeight="1">
      <c r="A624" s="96"/>
      <c r="B624" s="97"/>
      <c r="C624" s="66"/>
      <c r="D624" s="66"/>
      <c r="E624" s="66"/>
      <c r="F624" s="66"/>
      <c r="G624" s="100"/>
      <c r="H624" s="63"/>
      <c r="I624" s="63"/>
      <c r="J624" s="66"/>
      <c r="K624" s="66"/>
      <c r="L624" s="66"/>
      <c r="M624" s="66"/>
      <c r="N624" s="66"/>
      <c r="O624" s="100"/>
      <c r="P624" s="63"/>
      <c r="Q624" s="63"/>
      <c r="R624" s="63"/>
      <c r="S624" s="63"/>
      <c r="T624" s="66"/>
      <c r="U624" s="66"/>
      <c r="V624" s="66"/>
      <c r="W624" s="71"/>
      <c r="X624" s="72"/>
      <c r="Y624" s="77"/>
      <c r="Z624" s="77"/>
      <c r="AA624" s="77"/>
      <c r="AB624" s="78"/>
    </row>
    <row r="625" spans="1:29" ht="26.25" customHeight="1">
      <c r="A625" s="165" t="s">
        <v>22</v>
      </c>
      <c r="B625" s="165"/>
      <c r="C625" s="165"/>
      <c r="D625" s="165"/>
      <c r="E625" s="165"/>
      <c r="F625" s="165"/>
      <c r="G625" s="165"/>
      <c r="H625" s="165"/>
      <c r="I625" s="165"/>
      <c r="J625" s="165"/>
      <c r="K625" s="165"/>
      <c r="L625" s="165"/>
      <c r="M625" s="1"/>
      <c r="N625" s="1"/>
      <c r="O625" s="1"/>
      <c r="P625" s="2"/>
      <c r="T625" s="227" t="str">
        <f>IF(T601="","",T601+1)</f>
        <v/>
      </c>
      <c r="U625" s="227"/>
      <c r="V625" s="227"/>
      <c r="W625" s="227"/>
      <c r="X625" s="227"/>
      <c r="Y625" s="227"/>
      <c r="Z625" s="227"/>
      <c r="AA625" s="207" t="str">
        <f>IF(T625="","",T625)</f>
        <v/>
      </c>
      <c r="AB625" s="207"/>
      <c r="AC625" s="21"/>
    </row>
    <row r="626" spans="1:29" ht="26.25" customHeight="1">
      <c r="A626" s="166"/>
      <c r="B626" s="166"/>
      <c r="C626" s="166"/>
      <c r="D626" s="166"/>
      <c r="E626" s="166"/>
      <c r="F626" s="167"/>
      <c r="G626" s="167"/>
      <c r="H626" s="167"/>
      <c r="I626" s="167"/>
      <c r="J626" s="167"/>
      <c r="K626" s="167"/>
      <c r="L626" s="167"/>
      <c r="M626" s="168" t="s">
        <v>5</v>
      </c>
      <c r="N626" s="168"/>
      <c r="O626" s="228" t="str">
        <f>IF(O602="","",O602)</f>
        <v/>
      </c>
      <c r="P626" s="228"/>
      <c r="Q626" s="228"/>
      <c r="R626" s="228"/>
      <c r="S626" s="228"/>
      <c r="T626" s="228"/>
      <c r="U626" s="228"/>
      <c r="V626" s="228"/>
      <c r="W626" s="228"/>
      <c r="X626" s="228"/>
      <c r="Y626" s="228"/>
      <c r="Z626" s="228"/>
      <c r="AA626" s="228"/>
      <c r="AB626" s="228"/>
    </row>
    <row r="627" spans="1:29" ht="26.25" customHeight="1">
      <c r="A627" s="170" t="s">
        <v>6</v>
      </c>
      <c r="B627" s="171"/>
      <c r="C627" s="171"/>
      <c r="D627" s="171"/>
      <c r="E627" s="172"/>
      <c r="F627" s="176"/>
      <c r="G627" s="177"/>
      <c r="H627" s="177"/>
      <c r="I627" s="177"/>
      <c r="J627" s="177"/>
      <c r="K627" s="177"/>
      <c r="L627" s="177"/>
      <c r="M627" s="177"/>
      <c r="N627" s="177"/>
      <c r="O627" s="177"/>
      <c r="P627" s="177"/>
      <c r="Q627" s="177"/>
      <c r="R627" s="178"/>
      <c r="S627" s="177"/>
      <c r="T627" s="177"/>
      <c r="U627" s="177"/>
      <c r="V627" s="177"/>
      <c r="W627" s="177"/>
      <c r="X627" s="177"/>
      <c r="Y627" s="177"/>
      <c r="Z627" s="177"/>
      <c r="AA627" s="177"/>
      <c r="AB627" s="179"/>
    </row>
    <row r="628" spans="1:29" ht="26.25" customHeight="1" thickBot="1">
      <c r="A628" s="173"/>
      <c r="B628" s="174"/>
      <c r="C628" s="174"/>
      <c r="D628" s="174"/>
      <c r="E628" s="175"/>
      <c r="F628" s="180"/>
      <c r="G628" s="181"/>
      <c r="H628" s="181"/>
      <c r="I628" s="181"/>
      <c r="J628" s="181"/>
      <c r="K628" s="181"/>
      <c r="L628" s="181"/>
      <c r="M628" s="181"/>
      <c r="N628" s="181"/>
      <c r="O628" s="181"/>
      <c r="P628" s="181"/>
      <c r="Q628" s="181"/>
      <c r="R628" s="182"/>
      <c r="S628" s="181"/>
      <c r="T628" s="181"/>
      <c r="U628" s="181"/>
      <c r="V628" s="181"/>
      <c r="W628" s="181"/>
      <c r="X628" s="181"/>
      <c r="Y628" s="181"/>
      <c r="Z628" s="181"/>
      <c r="AA628" s="181"/>
      <c r="AB628" s="183"/>
    </row>
    <row r="629" spans="1:29" ht="26.25" customHeight="1" thickTop="1">
      <c r="A629" s="154" t="s">
        <v>7</v>
      </c>
      <c r="B629" s="155"/>
      <c r="C629" s="155"/>
      <c r="D629" s="155"/>
      <c r="E629" s="155"/>
      <c r="F629" s="155"/>
      <c r="G629" s="155"/>
      <c r="H629" s="155"/>
      <c r="I629" s="155"/>
      <c r="J629" s="155"/>
      <c r="K629" s="155"/>
      <c r="L629" s="156"/>
      <c r="M629" s="12">
        <v>1</v>
      </c>
      <c r="N629" s="188"/>
      <c r="O629" s="188"/>
      <c r="P629" s="188"/>
      <c r="Q629" s="188"/>
      <c r="R629" s="188"/>
      <c r="S629" s="188"/>
      <c r="T629" s="189"/>
      <c r="U629" s="17">
        <v>3</v>
      </c>
      <c r="V629" s="192"/>
      <c r="W629" s="192"/>
      <c r="X629" s="192"/>
      <c r="Y629" s="192"/>
      <c r="Z629" s="192"/>
      <c r="AA629" s="192"/>
      <c r="AB629" s="193"/>
    </row>
    <row r="630" spans="1:29" ht="26.25" customHeight="1" thickBot="1">
      <c r="A630" s="160" t="s">
        <v>18</v>
      </c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2"/>
      <c r="M630" s="3">
        <v>2</v>
      </c>
      <c r="N630" s="190"/>
      <c r="O630" s="190"/>
      <c r="P630" s="190"/>
      <c r="Q630" s="190"/>
      <c r="R630" s="190"/>
      <c r="S630" s="190"/>
      <c r="T630" s="191"/>
      <c r="U630" s="3">
        <v>4</v>
      </c>
      <c r="V630" s="181"/>
      <c r="W630" s="181"/>
      <c r="X630" s="181"/>
      <c r="Y630" s="181"/>
      <c r="Z630" s="181"/>
      <c r="AA630" s="181"/>
      <c r="AB630" s="183"/>
    </row>
    <row r="631" spans="1:29" ht="26.25" customHeight="1" thickTop="1">
      <c r="A631" s="137" t="s">
        <v>16</v>
      </c>
      <c r="B631" s="138"/>
      <c r="C631" s="138"/>
      <c r="D631" s="138"/>
      <c r="E631" s="139"/>
      <c r="F631" s="5" t="s">
        <v>8</v>
      </c>
      <c r="G631" s="147" t="s">
        <v>141</v>
      </c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1"/>
      <c r="W631" s="148" t="s">
        <v>28</v>
      </c>
      <c r="X631" s="149"/>
      <c r="Y631" s="150"/>
      <c r="Z631" s="151" t="s">
        <v>25</v>
      </c>
      <c r="AA631" s="151"/>
      <c r="AB631" s="152"/>
    </row>
    <row r="632" spans="1:29" ht="26.25" customHeight="1">
      <c r="A632" s="142" t="s">
        <v>10</v>
      </c>
      <c r="B632" s="143"/>
      <c r="C632" s="143"/>
      <c r="D632" s="143"/>
      <c r="E632" s="153"/>
      <c r="F632" s="6">
        <v>1</v>
      </c>
      <c r="G632" s="194"/>
      <c r="H632" s="195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8"/>
      <c r="W632" s="46" t="str">
        <f>IF(I632="","",VLOOKUP(I632,'リスト1(PC入力用)'!$C$2:$E$169,2,FALSE))</f>
        <v/>
      </c>
      <c r="X632" s="47" t="str">
        <f>IF(I632="","",VLOOKUP(I632,'リスト1(PC入力用)'!$C$2:$E$169,3,FALSE))</f>
        <v/>
      </c>
      <c r="Y632" s="22" t="str">
        <f>IF(X632="","",W632+X632)</f>
        <v/>
      </c>
      <c r="Z632" s="201" t="str">
        <f>IF(Y632="","",_xlfn.IFS(Y632=2,"対策の必要なし",Y632=3,"現時点では必要なし",Y632=4,"何らかの対策が必要",Y632=5,"優先的な対策が必要",Y632=6,"即座に対策が必要"))</f>
        <v/>
      </c>
      <c r="AA632" s="202"/>
      <c r="AB632" s="203"/>
    </row>
    <row r="633" spans="1:29" ht="26.25" customHeight="1">
      <c r="A633" s="115" t="s">
        <v>19</v>
      </c>
      <c r="B633" s="116"/>
      <c r="C633" s="116"/>
      <c r="D633" s="116"/>
      <c r="E633" s="135"/>
      <c r="F633" s="6">
        <v>2</v>
      </c>
      <c r="G633" s="194"/>
      <c r="H633" s="195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8"/>
      <c r="W633" s="46" t="str">
        <f>IF(I633="","",VLOOKUP(I633,'リスト1(PC入力用)'!$C$2:$E$169,2,FALSE))</f>
        <v/>
      </c>
      <c r="X633" s="47" t="str">
        <f>IF(I633="","",VLOOKUP(I633,'リスト1(PC入力用)'!$C$2:$E$169,3,FALSE))</f>
        <v/>
      </c>
      <c r="Y633" s="22" t="str">
        <f>IF(X633="","",W633+X633)</f>
        <v/>
      </c>
      <c r="Z633" s="201" t="str">
        <f t="shared" ref="Z633:Z634" si="26">IF(Y633="","",_xlfn.IFS(Y633=2,"対策の必要なし",Y633=3,"現時点では必要なし",Y633=4,"何らかの対策が必要",Y633=5,"優先的な対策が必要",Y633=6,"即座に対策が必要"))</f>
        <v/>
      </c>
      <c r="AA633" s="202"/>
      <c r="AB633" s="203"/>
    </row>
    <row r="634" spans="1:29" ht="26.25" customHeight="1" thickBot="1">
      <c r="A634" s="117"/>
      <c r="B634" s="118"/>
      <c r="C634" s="118"/>
      <c r="D634" s="118"/>
      <c r="E634" s="136"/>
      <c r="F634" s="7">
        <v>3</v>
      </c>
      <c r="G634" s="182"/>
      <c r="H634" s="196"/>
      <c r="I634" s="199"/>
      <c r="J634" s="199"/>
      <c r="K634" s="199"/>
      <c r="L634" s="199"/>
      <c r="M634" s="199"/>
      <c r="N634" s="199"/>
      <c r="O634" s="199"/>
      <c r="P634" s="199"/>
      <c r="Q634" s="199"/>
      <c r="R634" s="199"/>
      <c r="S634" s="199"/>
      <c r="T634" s="199"/>
      <c r="U634" s="199"/>
      <c r="V634" s="200"/>
      <c r="W634" s="46" t="str">
        <f>IF(I634="","",VLOOKUP(I634,'リスト1(PC入力用)'!$C$2:$E$169,2,FALSE))</f>
        <v/>
      </c>
      <c r="X634" s="47" t="str">
        <f>IF(I634="","",VLOOKUP(I634,'リスト1(PC入力用)'!$C$2:$E$169,3,FALSE))</f>
        <v/>
      </c>
      <c r="Y634" s="23" t="str">
        <f>IF(X634="","",W634+X634)</f>
        <v/>
      </c>
      <c r="Z634" s="201" t="str">
        <f t="shared" si="26"/>
        <v/>
      </c>
      <c r="AA634" s="202"/>
      <c r="AB634" s="203"/>
    </row>
    <row r="635" spans="1:29" ht="26.25" customHeight="1" thickTop="1">
      <c r="A635" s="137" t="s">
        <v>17</v>
      </c>
      <c r="B635" s="138"/>
      <c r="C635" s="138"/>
      <c r="D635" s="138"/>
      <c r="E635" s="139"/>
      <c r="F635" s="8" t="s">
        <v>8</v>
      </c>
      <c r="G635" s="11" t="s">
        <v>30</v>
      </c>
      <c r="H635" s="225" t="s">
        <v>23</v>
      </c>
      <c r="I635" s="226"/>
      <c r="J635" s="226"/>
      <c r="K635" s="147" t="s">
        <v>24</v>
      </c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  <c r="AA635" s="140"/>
      <c r="AB635" s="141"/>
    </row>
    <row r="636" spans="1:29" ht="26.25" customHeight="1">
      <c r="A636" s="142" t="s">
        <v>33</v>
      </c>
      <c r="B636" s="143"/>
      <c r="C636" s="143"/>
      <c r="D636" s="143"/>
      <c r="E636" s="143"/>
      <c r="F636" s="9"/>
      <c r="G636" s="34" t="str">
        <f>IF(F636="","",VLOOKUP(F636,F632:Y634,20,FALSE))</f>
        <v/>
      </c>
      <c r="H636" s="219" t="str">
        <f>IF(F636="","",VLOOKUP(F636,F632:AB634,21,FALSE))</f>
        <v/>
      </c>
      <c r="I636" s="220"/>
      <c r="J636" s="221"/>
      <c r="K636" s="194"/>
      <c r="L636" s="195"/>
      <c r="M636" s="186"/>
      <c r="N636" s="184"/>
      <c r="O636" s="184"/>
      <c r="P636" s="184"/>
      <c r="Q636" s="184"/>
      <c r="R636" s="184"/>
      <c r="S636" s="184"/>
      <c r="T636" s="187"/>
      <c r="U636" s="184"/>
      <c r="V636" s="184"/>
      <c r="W636" s="184"/>
      <c r="X636" s="184"/>
      <c r="Y636" s="184"/>
      <c r="Z636" s="184"/>
      <c r="AA636" s="184"/>
      <c r="AB636" s="185"/>
    </row>
    <row r="637" spans="1:29" ht="26.25" customHeight="1">
      <c r="A637" s="115" t="s">
        <v>31</v>
      </c>
      <c r="B637" s="116"/>
      <c r="C637" s="116"/>
      <c r="D637" s="116"/>
      <c r="E637" s="116"/>
      <c r="F637" s="9"/>
      <c r="G637" s="34" t="str">
        <f>IF(F637="","",VLOOKUP(F637,F632:Y634,20,FALSE))</f>
        <v/>
      </c>
      <c r="H637" s="219" t="str">
        <f>IF(F637="","",VLOOKUP(F637,F632:AB634,21,FALSE))</f>
        <v/>
      </c>
      <c r="I637" s="220"/>
      <c r="J637" s="221"/>
      <c r="K637" s="194"/>
      <c r="L637" s="195"/>
      <c r="M637" s="186"/>
      <c r="N637" s="184"/>
      <c r="O637" s="184"/>
      <c r="P637" s="184"/>
      <c r="Q637" s="184"/>
      <c r="R637" s="184"/>
      <c r="S637" s="184"/>
      <c r="T637" s="187"/>
      <c r="U637" s="184"/>
      <c r="V637" s="184"/>
      <c r="W637" s="184"/>
      <c r="X637" s="184"/>
      <c r="Y637" s="184"/>
      <c r="Z637" s="184"/>
      <c r="AA637" s="184"/>
      <c r="AB637" s="185"/>
    </row>
    <row r="638" spans="1:29" ht="26.25" customHeight="1" thickBot="1">
      <c r="A638" s="117"/>
      <c r="B638" s="118"/>
      <c r="C638" s="118"/>
      <c r="D638" s="118"/>
      <c r="E638" s="118"/>
      <c r="F638" s="10"/>
      <c r="G638" s="34" t="str">
        <f>IF(F638="","",VLOOKUP(F638,F632:Y634,20,FALSE))</f>
        <v/>
      </c>
      <c r="H638" s="222" t="str">
        <f>IF(F638="","",VLOOKUP(F638,F632:AB634,21,FALSE))</f>
        <v/>
      </c>
      <c r="I638" s="223"/>
      <c r="J638" s="224"/>
      <c r="K638" s="182"/>
      <c r="L638" s="196"/>
      <c r="M638" s="204"/>
      <c r="N638" s="181"/>
      <c r="O638" s="181"/>
      <c r="P638" s="181"/>
      <c r="Q638" s="181"/>
      <c r="R638" s="181"/>
      <c r="S638" s="181"/>
      <c r="T638" s="205"/>
      <c r="U638" s="184"/>
      <c r="V638" s="184"/>
      <c r="W638" s="184"/>
      <c r="X638" s="184"/>
      <c r="Y638" s="184"/>
      <c r="Z638" s="184"/>
      <c r="AA638" s="184"/>
      <c r="AB638" s="185"/>
    </row>
    <row r="639" spans="1:29" ht="26.25" customHeight="1" thickTop="1">
      <c r="A639" s="123" t="s">
        <v>13</v>
      </c>
      <c r="B639" s="124"/>
      <c r="C639" s="124"/>
      <c r="D639" s="124"/>
      <c r="E639" s="124"/>
      <c r="F639" s="229"/>
      <c r="G639" s="230"/>
      <c r="H639" s="230"/>
      <c r="I639" s="230"/>
      <c r="J639" s="230"/>
      <c r="K639" s="230"/>
      <c r="L639" s="230"/>
      <c r="M639" s="230"/>
      <c r="N639" s="230"/>
      <c r="O639" s="230"/>
      <c r="P639" s="230"/>
      <c r="Q639" s="230"/>
      <c r="R639" s="230"/>
      <c r="S639" s="230"/>
      <c r="T639" s="230"/>
      <c r="U639" s="230"/>
      <c r="V639" s="230"/>
      <c r="W639" s="230"/>
      <c r="X639" s="230"/>
      <c r="Y639" s="131" t="s">
        <v>35</v>
      </c>
      <c r="Z639" s="131"/>
      <c r="AA639" s="131"/>
      <c r="AB639" s="132"/>
    </row>
    <row r="640" spans="1:29" ht="26.25" customHeight="1" thickBot="1">
      <c r="A640" s="125"/>
      <c r="B640" s="126"/>
      <c r="C640" s="126"/>
      <c r="D640" s="126"/>
      <c r="E640" s="126"/>
      <c r="F640" s="231"/>
      <c r="G640" s="232"/>
      <c r="H640" s="232"/>
      <c r="I640" s="232"/>
      <c r="J640" s="232"/>
      <c r="K640" s="232"/>
      <c r="L640" s="232"/>
      <c r="M640" s="232"/>
      <c r="N640" s="232"/>
      <c r="O640" s="232"/>
      <c r="P640" s="232"/>
      <c r="Q640" s="232"/>
      <c r="R640" s="232"/>
      <c r="S640" s="232"/>
      <c r="T640" s="232"/>
      <c r="U640" s="232"/>
      <c r="V640" s="232"/>
      <c r="W640" s="232"/>
      <c r="X640" s="232"/>
      <c r="Y640" s="133"/>
      <c r="Z640" s="133"/>
      <c r="AA640" s="133"/>
      <c r="AB640" s="134"/>
    </row>
    <row r="641" spans="1:29" ht="26.25" customHeight="1" thickTop="1">
      <c r="A641" s="101" t="s">
        <v>11</v>
      </c>
      <c r="B641" s="208" t="str">
        <f>IF(B617="","",B617)</f>
        <v/>
      </c>
      <c r="C641" s="209"/>
      <c r="D641" s="209"/>
      <c r="E641" s="210"/>
      <c r="F641" s="112" t="s">
        <v>12</v>
      </c>
      <c r="G641" s="14" t="s">
        <v>14</v>
      </c>
      <c r="H641" s="15">
        <v>2</v>
      </c>
      <c r="I641" s="13">
        <v>3</v>
      </c>
      <c r="J641" s="15">
        <v>4</v>
      </c>
      <c r="K641" s="15">
        <v>5</v>
      </c>
      <c r="L641" s="16">
        <v>6</v>
      </c>
      <c r="M641" s="16">
        <v>7</v>
      </c>
      <c r="N641" s="16">
        <v>8</v>
      </c>
      <c r="O641" s="16">
        <v>9</v>
      </c>
      <c r="P641" s="16">
        <v>10</v>
      </c>
      <c r="Q641" s="15">
        <v>11</v>
      </c>
      <c r="R641" s="16">
        <v>12</v>
      </c>
      <c r="S641" s="16">
        <v>13</v>
      </c>
      <c r="T641" s="16">
        <v>14</v>
      </c>
      <c r="U641" s="16">
        <v>15</v>
      </c>
      <c r="V641" s="16">
        <v>16</v>
      </c>
      <c r="W641" s="16">
        <v>17</v>
      </c>
      <c r="X641" s="16">
        <v>18</v>
      </c>
      <c r="Y641" s="16">
        <v>19</v>
      </c>
      <c r="Z641" s="18">
        <v>20</v>
      </c>
      <c r="AA641" s="86"/>
      <c r="AB641" s="87"/>
    </row>
    <row r="642" spans="1:29" ht="26.25" customHeight="1">
      <c r="A642" s="101"/>
      <c r="B642" s="211"/>
      <c r="C642" s="212"/>
      <c r="D642" s="212"/>
      <c r="E642" s="213"/>
      <c r="F642" s="113"/>
      <c r="G642" s="217"/>
      <c r="H642" s="217"/>
      <c r="I642" s="217"/>
      <c r="J642" s="217"/>
      <c r="K642" s="217"/>
      <c r="L642" s="217"/>
      <c r="M642" s="217"/>
      <c r="N642" s="217"/>
      <c r="O642" s="217"/>
      <c r="P642" s="217"/>
      <c r="Q642" s="217"/>
      <c r="R642" s="217"/>
      <c r="S642" s="217"/>
      <c r="T642" s="217"/>
      <c r="U642" s="217"/>
      <c r="V642" s="217"/>
      <c r="W642" s="217"/>
      <c r="X642" s="217"/>
      <c r="Y642" s="217"/>
      <c r="Z642" s="217"/>
      <c r="AA642" s="88"/>
      <c r="AB642" s="89"/>
    </row>
    <row r="643" spans="1:29" ht="26.25" customHeight="1">
      <c r="A643" s="101"/>
      <c r="B643" s="211"/>
      <c r="C643" s="212"/>
      <c r="D643" s="212"/>
      <c r="E643" s="213"/>
      <c r="F643" s="113"/>
      <c r="G643" s="217"/>
      <c r="H643" s="217"/>
      <c r="I643" s="217"/>
      <c r="J643" s="217"/>
      <c r="K643" s="217"/>
      <c r="L643" s="217"/>
      <c r="M643" s="217"/>
      <c r="N643" s="217"/>
      <c r="O643" s="217"/>
      <c r="P643" s="217"/>
      <c r="Q643" s="217"/>
      <c r="R643" s="217"/>
      <c r="S643" s="217"/>
      <c r="T643" s="217"/>
      <c r="U643" s="217"/>
      <c r="V643" s="217"/>
      <c r="W643" s="217"/>
      <c r="X643" s="217"/>
      <c r="Y643" s="217"/>
      <c r="Z643" s="217"/>
      <c r="AA643" s="88"/>
      <c r="AB643" s="89"/>
    </row>
    <row r="644" spans="1:29" ht="26.25" customHeight="1">
      <c r="A644" s="102"/>
      <c r="B644" s="214"/>
      <c r="C644" s="215"/>
      <c r="D644" s="215"/>
      <c r="E644" s="216"/>
      <c r="F644" s="114"/>
      <c r="G644" s="218"/>
      <c r="H644" s="218"/>
      <c r="I644" s="218"/>
      <c r="J644" s="218"/>
      <c r="K644" s="218"/>
      <c r="L644" s="218"/>
      <c r="M644" s="218"/>
      <c r="N644" s="218"/>
      <c r="O644" s="218"/>
      <c r="P644" s="218"/>
      <c r="Q644" s="218"/>
      <c r="R644" s="218"/>
      <c r="S644" s="218"/>
      <c r="T644" s="218"/>
      <c r="U644" s="218"/>
      <c r="V644" s="218"/>
      <c r="W644" s="218"/>
      <c r="X644" s="218"/>
      <c r="Y644" s="218"/>
      <c r="Z644" s="218"/>
      <c r="AA644" s="90"/>
      <c r="AB644" s="91"/>
    </row>
    <row r="645" spans="1:29" ht="26.25" customHeight="1">
      <c r="A645" s="28"/>
      <c r="B645" s="29"/>
      <c r="C645" s="29"/>
      <c r="D645" s="29"/>
      <c r="E645" s="29"/>
      <c r="F645" s="28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27"/>
      <c r="Z645" s="27"/>
      <c r="AA645" s="26"/>
      <c r="AB645" s="26"/>
    </row>
    <row r="646" spans="1:29" ht="26.25" customHeight="1">
      <c r="A646" s="92" t="s">
        <v>9</v>
      </c>
      <c r="B646" s="93"/>
      <c r="C646" s="64" t="s">
        <v>21</v>
      </c>
      <c r="D646" s="64"/>
      <c r="E646" s="64"/>
      <c r="F646" s="64"/>
      <c r="G646" s="98"/>
      <c r="H646" s="61" t="s">
        <v>15</v>
      </c>
      <c r="I646" s="61"/>
      <c r="J646" s="64" t="s">
        <v>20</v>
      </c>
      <c r="K646" s="64"/>
      <c r="L646" s="64"/>
      <c r="M646" s="64"/>
      <c r="N646" s="64"/>
      <c r="O646" s="98"/>
      <c r="P646" s="61" t="s">
        <v>29</v>
      </c>
      <c r="Q646" s="61"/>
      <c r="R646" s="61"/>
      <c r="S646" s="61"/>
      <c r="T646" s="64" t="s">
        <v>26</v>
      </c>
      <c r="U646" s="64"/>
      <c r="V646" s="64"/>
      <c r="W646" s="67" t="s">
        <v>23</v>
      </c>
      <c r="X646" s="68"/>
      <c r="Y646" s="73" t="s">
        <v>34</v>
      </c>
      <c r="Z646" s="73"/>
      <c r="AA646" s="73"/>
      <c r="AB646" s="74"/>
    </row>
    <row r="647" spans="1:29" ht="26.25" customHeight="1">
      <c r="A647" s="94"/>
      <c r="B647" s="95"/>
      <c r="C647" s="65"/>
      <c r="D647" s="65"/>
      <c r="E647" s="65"/>
      <c r="F647" s="65"/>
      <c r="G647" s="99"/>
      <c r="H647" s="62"/>
      <c r="I647" s="62"/>
      <c r="J647" s="65"/>
      <c r="K647" s="65"/>
      <c r="L647" s="65"/>
      <c r="M647" s="65"/>
      <c r="N647" s="65"/>
      <c r="O647" s="99"/>
      <c r="P647" s="62"/>
      <c r="Q647" s="62"/>
      <c r="R647" s="62"/>
      <c r="S647" s="62"/>
      <c r="T647" s="65"/>
      <c r="U647" s="65"/>
      <c r="V647" s="65"/>
      <c r="W647" s="69"/>
      <c r="X647" s="70"/>
      <c r="Y647" s="75"/>
      <c r="Z647" s="75"/>
      <c r="AA647" s="75"/>
      <c r="AB647" s="76"/>
    </row>
    <row r="648" spans="1:29" ht="26.25" customHeight="1">
      <c r="A648" s="96"/>
      <c r="B648" s="97"/>
      <c r="C648" s="66"/>
      <c r="D648" s="66"/>
      <c r="E648" s="66"/>
      <c r="F648" s="66"/>
      <c r="G648" s="100"/>
      <c r="H648" s="63"/>
      <c r="I648" s="63"/>
      <c r="J648" s="66"/>
      <c r="K648" s="66"/>
      <c r="L648" s="66"/>
      <c r="M648" s="66"/>
      <c r="N648" s="66"/>
      <c r="O648" s="100"/>
      <c r="P648" s="63"/>
      <c r="Q648" s="63"/>
      <c r="R648" s="63"/>
      <c r="S648" s="63"/>
      <c r="T648" s="66"/>
      <c r="U648" s="66"/>
      <c r="V648" s="66"/>
      <c r="W648" s="71"/>
      <c r="X648" s="72"/>
      <c r="Y648" s="77"/>
      <c r="Z648" s="77"/>
      <c r="AA648" s="77"/>
      <c r="AB648" s="78"/>
    </row>
    <row r="649" spans="1:29" ht="26.25" customHeight="1">
      <c r="A649" s="165" t="s">
        <v>22</v>
      </c>
      <c r="B649" s="165"/>
      <c r="C649" s="165"/>
      <c r="D649" s="165"/>
      <c r="E649" s="165"/>
      <c r="F649" s="165"/>
      <c r="G649" s="165"/>
      <c r="H649" s="165"/>
      <c r="I649" s="165"/>
      <c r="J649" s="165"/>
      <c r="K649" s="165"/>
      <c r="L649" s="165"/>
      <c r="M649" s="1"/>
      <c r="N649" s="1"/>
      <c r="O649" s="1"/>
      <c r="P649" s="2"/>
      <c r="T649" s="227" t="str">
        <f>IF(T625="","",T625+1)</f>
        <v/>
      </c>
      <c r="U649" s="227"/>
      <c r="V649" s="227"/>
      <c r="W649" s="227"/>
      <c r="X649" s="227"/>
      <c r="Y649" s="227"/>
      <c r="Z649" s="227"/>
      <c r="AA649" s="207" t="str">
        <f>IF(T649="","",T649)</f>
        <v/>
      </c>
      <c r="AB649" s="207"/>
      <c r="AC649" s="21"/>
    </row>
    <row r="650" spans="1:29" ht="26.25" customHeight="1">
      <c r="A650" s="166"/>
      <c r="B650" s="166"/>
      <c r="C650" s="166"/>
      <c r="D650" s="166"/>
      <c r="E650" s="166"/>
      <c r="F650" s="167"/>
      <c r="G650" s="167"/>
      <c r="H650" s="167"/>
      <c r="I650" s="167"/>
      <c r="J650" s="167"/>
      <c r="K650" s="167"/>
      <c r="L650" s="167"/>
      <c r="M650" s="168" t="s">
        <v>5</v>
      </c>
      <c r="N650" s="168"/>
      <c r="O650" s="228" t="str">
        <f>IF(O626="","",O626)</f>
        <v/>
      </c>
      <c r="P650" s="228"/>
      <c r="Q650" s="228"/>
      <c r="R650" s="228"/>
      <c r="S650" s="228"/>
      <c r="T650" s="228"/>
      <c r="U650" s="228"/>
      <c r="V650" s="228"/>
      <c r="W650" s="228"/>
      <c r="X650" s="228"/>
      <c r="Y650" s="228"/>
      <c r="Z650" s="228"/>
      <c r="AA650" s="228"/>
      <c r="AB650" s="228"/>
    </row>
    <row r="651" spans="1:29" ht="26.25" customHeight="1">
      <c r="A651" s="170" t="s">
        <v>6</v>
      </c>
      <c r="B651" s="171"/>
      <c r="C651" s="171"/>
      <c r="D651" s="171"/>
      <c r="E651" s="172"/>
      <c r="F651" s="176"/>
      <c r="G651" s="177"/>
      <c r="H651" s="177"/>
      <c r="I651" s="177"/>
      <c r="J651" s="177"/>
      <c r="K651" s="177"/>
      <c r="L651" s="177"/>
      <c r="M651" s="177"/>
      <c r="N651" s="177"/>
      <c r="O651" s="177"/>
      <c r="P651" s="177"/>
      <c r="Q651" s="177"/>
      <c r="R651" s="178"/>
      <c r="S651" s="177"/>
      <c r="T651" s="177"/>
      <c r="U651" s="177"/>
      <c r="V651" s="177"/>
      <c r="W651" s="177"/>
      <c r="X651" s="177"/>
      <c r="Y651" s="177"/>
      <c r="Z651" s="177"/>
      <c r="AA651" s="177"/>
      <c r="AB651" s="179"/>
    </row>
    <row r="652" spans="1:29" ht="26.25" customHeight="1" thickBot="1">
      <c r="A652" s="173"/>
      <c r="B652" s="174"/>
      <c r="C652" s="174"/>
      <c r="D652" s="174"/>
      <c r="E652" s="175"/>
      <c r="F652" s="180"/>
      <c r="G652" s="181"/>
      <c r="H652" s="181"/>
      <c r="I652" s="181"/>
      <c r="J652" s="181"/>
      <c r="K652" s="181"/>
      <c r="L652" s="181"/>
      <c r="M652" s="181"/>
      <c r="N652" s="181"/>
      <c r="O652" s="181"/>
      <c r="P652" s="181"/>
      <c r="Q652" s="181"/>
      <c r="R652" s="182"/>
      <c r="S652" s="181"/>
      <c r="T652" s="181"/>
      <c r="U652" s="181"/>
      <c r="V652" s="181"/>
      <c r="W652" s="181"/>
      <c r="X652" s="181"/>
      <c r="Y652" s="181"/>
      <c r="Z652" s="181"/>
      <c r="AA652" s="181"/>
      <c r="AB652" s="183"/>
    </row>
    <row r="653" spans="1:29" ht="26.25" customHeight="1" thickTop="1">
      <c r="A653" s="154" t="s">
        <v>7</v>
      </c>
      <c r="B653" s="155"/>
      <c r="C653" s="155"/>
      <c r="D653" s="155"/>
      <c r="E653" s="155"/>
      <c r="F653" s="155"/>
      <c r="G653" s="155"/>
      <c r="H653" s="155"/>
      <c r="I653" s="155"/>
      <c r="J653" s="155"/>
      <c r="K653" s="155"/>
      <c r="L653" s="156"/>
      <c r="M653" s="12">
        <v>1</v>
      </c>
      <c r="N653" s="188"/>
      <c r="O653" s="188"/>
      <c r="P653" s="188"/>
      <c r="Q653" s="188"/>
      <c r="R653" s="188"/>
      <c r="S653" s="188"/>
      <c r="T653" s="189"/>
      <c r="U653" s="17">
        <v>3</v>
      </c>
      <c r="V653" s="192"/>
      <c r="W653" s="192"/>
      <c r="X653" s="192"/>
      <c r="Y653" s="192"/>
      <c r="Z653" s="192"/>
      <c r="AA653" s="192"/>
      <c r="AB653" s="193"/>
    </row>
    <row r="654" spans="1:29" ht="26.25" customHeight="1" thickBot="1">
      <c r="A654" s="160" t="s">
        <v>18</v>
      </c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2"/>
      <c r="M654" s="3">
        <v>2</v>
      </c>
      <c r="N654" s="190"/>
      <c r="O654" s="190"/>
      <c r="P654" s="190"/>
      <c r="Q654" s="190"/>
      <c r="R654" s="190"/>
      <c r="S654" s="190"/>
      <c r="T654" s="191"/>
      <c r="U654" s="3">
        <v>4</v>
      </c>
      <c r="V654" s="181"/>
      <c r="W654" s="181"/>
      <c r="X654" s="181"/>
      <c r="Y654" s="181"/>
      <c r="Z654" s="181"/>
      <c r="AA654" s="181"/>
      <c r="AB654" s="183"/>
    </row>
    <row r="655" spans="1:29" ht="26.25" customHeight="1" thickTop="1">
      <c r="A655" s="137" t="s">
        <v>16</v>
      </c>
      <c r="B655" s="138"/>
      <c r="C655" s="138"/>
      <c r="D655" s="138"/>
      <c r="E655" s="139"/>
      <c r="F655" s="5" t="s">
        <v>8</v>
      </c>
      <c r="G655" s="147" t="s">
        <v>141</v>
      </c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1"/>
      <c r="W655" s="148" t="s">
        <v>28</v>
      </c>
      <c r="X655" s="149"/>
      <c r="Y655" s="150"/>
      <c r="Z655" s="151" t="s">
        <v>25</v>
      </c>
      <c r="AA655" s="151"/>
      <c r="AB655" s="152"/>
    </row>
    <row r="656" spans="1:29" ht="26.25" customHeight="1">
      <c r="A656" s="142" t="s">
        <v>10</v>
      </c>
      <c r="B656" s="143"/>
      <c r="C656" s="143"/>
      <c r="D656" s="143"/>
      <c r="E656" s="153"/>
      <c r="F656" s="6">
        <v>1</v>
      </c>
      <c r="G656" s="194"/>
      <c r="H656" s="195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8"/>
      <c r="W656" s="46" t="str">
        <f>IF(I656="","",VLOOKUP(I656,'リスト1(PC入力用)'!$C$2:$E$169,2,FALSE))</f>
        <v/>
      </c>
      <c r="X656" s="47" t="str">
        <f>IF(I656="","",VLOOKUP(I656,'リスト1(PC入力用)'!$C$2:$E$169,3,FALSE))</f>
        <v/>
      </c>
      <c r="Y656" s="22" t="str">
        <f>IF(X656="","",W656+X656)</f>
        <v/>
      </c>
      <c r="Z656" s="201" t="str">
        <f>IF(Y656="","",_xlfn.IFS(Y656=2,"対策の必要なし",Y656=3,"現時点では必要なし",Y656=4,"何らかの対策が必要",Y656=5,"優先的な対策が必要",Y656=6,"即座に対策が必要"))</f>
        <v/>
      </c>
      <c r="AA656" s="202"/>
      <c r="AB656" s="203"/>
    </row>
    <row r="657" spans="1:28" ht="26.25" customHeight="1">
      <c r="A657" s="115" t="s">
        <v>19</v>
      </c>
      <c r="B657" s="116"/>
      <c r="C657" s="116"/>
      <c r="D657" s="116"/>
      <c r="E657" s="135"/>
      <c r="F657" s="6">
        <v>2</v>
      </c>
      <c r="G657" s="194"/>
      <c r="H657" s="195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8"/>
      <c r="W657" s="46" t="str">
        <f>IF(I657="","",VLOOKUP(I657,'リスト1(PC入力用)'!$C$2:$E$169,2,FALSE))</f>
        <v/>
      </c>
      <c r="X657" s="47" t="str">
        <f>IF(I657="","",VLOOKUP(I657,'リスト1(PC入力用)'!$C$2:$E$169,3,FALSE))</f>
        <v/>
      </c>
      <c r="Y657" s="22" t="str">
        <f>IF(X657="","",W657+X657)</f>
        <v/>
      </c>
      <c r="Z657" s="201" t="str">
        <f t="shared" ref="Z657:Z658" si="27">IF(Y657="","",_xlfn.IFS(Y657=2,"対策の必要なし",Y657=3,"現時点では必要なし",Y657=4,"何らかの対策が必要",Y657=5,"優先的な対策が必要",Y657=6,"即座に対策が必要"))</f>
        <v/>
      </c>
      <c r="AA657" s="202"/>
      <c r="AB657" s="203"/>
    </row>
    <row r="658" spans="1:28" ht="26.25" customHeight="1" thickBot="1">
      <c r="A658" s="117"/>
      <c r="B658" s="118"/>
      <c r="C658" s="118"/>
      <c r="D658" s="118"/>
      <c r="E658" s="136"/>
      <c r="F658" s="7">
        <v>3</v>
      </c>
      <c r="G658" s="182"/>
      <c r="H658" s="196"/>
      <c r="I658" s="199"/>
      <c r="J658" s="199"/>
      <c r="K658" s="199"/>
      <c r="L658" s="199"/>
      <c r="M658" s="199"/>
      <c r="N658" s="199"/>
      <c r="O658" s="199"/>
      <c r="P658" s="199"/>
      <c r="Q658" s="199"/>
      <c r="R658" s="199"/>
      <c r="S658" s="199"/>
      <c r="T658" s="199"/>
      <c r="U658" s="199"/>
      <c r="V658" s="200"/>
      <c r="W658" s="46" t="str">
        <f>IF(I658="","",VLOOKUP(I658,'リスト1(PC入力用)'!$C$2:$E$169,2,FALSE))</f>
        <v/>
      </c>
      <c r="X658" s="47" t="str">
        <f>IF(I658="","",VLOOKUP(I658,'リスト1(PC入力用)'!$C$2:$E$169,3,FALSE))</f>
        <v/>
      </c>
      <c r="Y658" s="23" t="str">
        <f>IF(X658="","",W658+X658)</f>
        <v/>
      </c>
      <c r="Z658" s="201" t="str">
        <f t="shared" si="27"/>
        <v/>
      </c>
      <c r="AA658" s="202"/>
      <c r="AB658" s="203"/>
    </row>
    <row r="659" spans="1:28" ht="26.25" customHeight="1" thickTop="1">
      <c r="A659" s="137" t="s">
        <v>17</v>
      </c>
      <c r="B659" s="138"/>
      <c r="C659" s="138"/>
      <c r="D659" s="138"/>
      <c r="E659" s="139"/>
      <c r="F659" s="8" t="s">
        <v>8</v>
      </c>
      <c r="G659" s="11" t="s">
        <v>30</v>
      </c>
      <c r="H659" s="225" t="s">
        <v>23</v>
      </c>
      <c r="I659" s="226"/>
      <c r="J659" s="226"/>
      <c r="K659" s="147" t="s">
        <v>24</v>
      </c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  <c r="AA659" s="140"/>
      <c r="AB659" s="141"/>
    </row>
    <row r="660" spans="1:28" ht="26.25" customHeight="1">
      <c r="A660" s="142" t="s">
        <v>33</v>
      </c>
      <c r="B660" s="143"/>
      <c r="C660" s="143"/>
      <c r="D660" s="143"/>
      <c r="E660" s="143"/>
      <c r="F660" s="9"/>
      <c r="G660" s="34" t="str">
        <f>IF(F660="","",VLOOKUP(F660,F656:Y658,20,FALSE))</f>
        <v/>
      </c>
      <c r="H660" s="219" t="str">
        <f>IF(F660="","",VLOOKUP(F660,F656:AB658,21,FALSE))</f>
        <v/>
      </c>
      <c r="I660" s="220"/>
      <c r="J660" s="221"/>
      <c r="K660" s="194"/>
      <c r="L660" s="195"/>
      <c r="M660" s="186"/>
      <c r="N660" s="184"/>
      <c r="O660" s="184"/>
      <c r="P660" s="184"/>
      <c r="Q660" s="184"/>
      <c r="R660" s="184"/>
      <c r="S660" s="184"/>
      <c r="T660" s="187"/>
      <c r="U660" s="184"/>
      <c r="V660" s="184"/>
      <c r="W660" s="184"/>
      <c r="X660" s="184"/>
      <c r="Y660" s="184"/>
      <c r="Z660" s="184"/>
      <c r="AA660" s="184"/>
      <c r="AB660" s="185"/>
    </row>
    <row r="661" spans="1:28" ht="26.25" customHeight="1">
      <c r="A661" s="115" t="s">
        <v>31</v>
      </c>
      <c r="B661" s="116"/>
      <c r="C661" s="116"/>
      <c r="D661" s="116"/>
      <c r="E661" s="116"/>
      <c r="F661" s="9"/>
      <c r="G661" s="34" t="str">
        <f>IF(F661="","",VLOOKUP(F661,F656:Y658,20,FALSE))</f>
        <v/>
      </c>
      <c r="H661" s="219" t="str">
        <f>IF(F661="","",VLOOKUP(F661,F656:AB658,21,FALSE))</f>
        <v/>
      </c>
      <c r="I661" s="220"/>
      <c r="J661" s="221"/>
      <c r="K661" s="194"/>
      <c r="L661" s="195"/>
      <c r="M661" s="186"/>
      <c r="N661" s="184"/>
      <c r="O661" s="184"/>
      <c r="P661" s="184"/>
      <c r="Q661" s="184"/>
      <c r="R661" s="184"/>
      <c r="S661" s="184"/>
      <c r="T661" s="187"/>
      <c r="U661" s="184"/>
      <c r="V661" s="184"/>
      <c r="W661" s="184"/>
      <c r="X661" s="184"/>
      <c r="Y661" s="184"/>
      <c r="Z661" s="184"/>
      <c r="AA661" s="184"/>
      <c r="AB661" s="185"/>
    </row>
    <row r="662" spans="1:28" ht="26.25" customHeight="1" thickBot="1">
      <c r="A662" s="117"/>
      <c r="B662" s="118"/>
      <c r="C662" s="118"/>
      <c r="D662" s="118"/>
      <c r="E662" s="118"/>
      <c r="F662" s="10"/>
      <c r="G662" s="34" t="str">
        <f>IF(F662="","",VLOOKUP(F662,F656:Y658,20,FALSE))</f>
        <v/>
      </c>
      <c r="H662" s="222" t="str">
        <f>IF(F662="","",VLOOKUP(F662,F656:AB658,21,FALSE))</f>
        <v/>
      </c>
      <c r="I662" s="223"/>
      <c r="J662" s="224"/>
      <c r="K662" s="182"/>
      <c r="L662" s="196"/>
      <c r="M662" s="204"/>
      <c r="N662" s="181"/>
      <c r="O662" s="181"/>
      <c r="P662" s="181"/>
      <c r="Q662" s="181"/>
      <c r="R662" s="181"/>
      <c r="S662" s="181"/>
      <c r="T662" s="205"/>
      <c r="U662" s="184"/>
      <c r="V662" s="184"/>
      <c r="W662" s="184"/>
      <c r="X662" s="184"/>
      <c r="Y662" s="184"/>
      <c r="Z662" s="184"/>
      <c r="AA662" s="184"/>
      <c r="AB662" s="185"/>
    </row>
    <row r="663" spans="1:28" ht="26.25" customHeight="1" thickTop="1">
      <c r="A663" s="123" t="s">
        <v>13</v>
      </c>
      <c r="B663" s="124"/>
      <c r="C663" s="124"/>
      <c r="D663" s="124"/>
      <c r="E663" s="124"/>
      <c r="F663" s="229"/>
      <c r="G663" s="230"/>
      <c r="H663" s="230"/>
      <c r="I663" s="230"/>
      <c r="J663" s="230"/>
      <c r="K663" s="230"/>
      <c r="L663" s="230"/>
      <c r="M663" s="230"/>
      <c r="N663" s="230"/>
      <c r="O663" s="230"/>
      <c r="P663" s="230"/>
      <c r="Q663" s="230"/>
      <c r="R663" s="230"/>
      <c r="S663" s="230"/>
      <c r="T663" s="230"/>
      <c r="U663" s="230"/>
      <c r="V663" s="230"/>
      <c r="W663" s="230"/>
      <c r="X663" s="230"/>
      <c r="Y663" s="131" t="s">
        <v>35</v>
      </c>
      <c r="Z663" s="131"/>
      <c r="AA663" s="131"/>
      <c r="AB663" s="132"/>
    </row>
    <row r="664" spans="1:28" ht="26.25" customHeight="1" thickBot="1">
      <c r="A664" s="125"/>
      <c r="B664" s="126"/>
      <c r="C664" s="126"/>
      <c r="D664" s="126"/>
      <c r="E664" s="126"/>
      <c r="F664" s="231"/>
      <c r="G664" s="232"/>
      <c r="H664" s="232"/>
      <c r="I664" s="232"/>
      <c r="J664" s="232"/>
      <c r="K664" s="232"/>
      <c r="L664" s="232"/>
      <c r="M664" s="232"/>
      <c r="N664" s="232"/>
      <c r="O664" s="232"/>
      <c r="P664" s="232"/>
      <c r="Q664" s="232"/>
      <c r="R664" s="232"/>
      <c r="S664" s="232"/>
      <c r="T664" s="232"/>
      <c r="U664" s="232"/>
      <c r="V664" s="232"/>
      <c r="W664" s="232"/>
      <c r="X664" s="232"/>
      <c r="Y664" s="133"/>
      <c r="Z664" s="133"/>
      <c r="AA664" s="133"/>
      <c r="AB664" s="134"/>
    </row>
    <row r="665" spans="1:28" ht="26.25" customHeight="1" thickTop="1">
      <c r="A665" s="101" t="s">
        <v>11</v>
      </c>
      <c r="B665" s="208" t="str">
        <f>IF(B641="","",B641)</f>
        <v/>
      </c>
      <c r="C665" s="209"/>
      <c r="D665" s="209"/>
      <c r="E665" s="210"/>
      <c r="F665" s="112" t="s">
        <v>12</v>
      </c>
      <c r="G665" s="14" t="s">
        <v>14</v>
      </c>
      <c r="H665" s="15">
        <v>2</v>
      </c>
      <c r="I665" s="13">
        <v>3</v>
      </c>
      <c r="J665" s="15">
        <v>4</v>
      </c>
      <c r="K665" s="15">
        <v>5</v>
      </c>
      <c r="L665" s="16">
        <v>6</v>
      </c>
      <c r="M665" s="16">
        <v>7</v>
      </c>
      <c r="N665" s="16">
        <v>8</v>
      </c>
      <c r="O665" s="16">
        <v>9</v>
      </c>
      <c r="P665" s="16">
        <v>10</v>
      </c>
      <c r="Q665" s="15">
        <v>11</v>
      </c>
      <c r="R665" s="16">
        <v>12</v>
      </c>
      <c r="S665" s="16">
        <v>13</v>
      </c>
      <c r="T665" s="16">
        <v>14</v>
      </c>
      <c r="U665" s="16">
        <v>15</v>
      </c>
      <c r="V665" s="16">
        <v>16</v>
      </c>
      <c r="W665" s="16">
        <v>17</v>
      </c>
      <c r="X665" s="16">
        <v>18</v>
      </c>
      <c r="Y665" s="16">
        <v>19</v>
      </c>
      <c r="Z665" s="18">
        <v>20</v>
      </c>
      <c r="AA665" s="86"/>
      <c r="AB665" s="87"/>
    </row>
    <row r="666" spans="1:28" ht="26.25" customHeight="1">
      <c r="A666" s="101"/>
      <c r="B666" s="211"/>
      <c r="C666" s="212"/>
      <c r="D666" s="212"/>
      <c r="E666" s="213"/>
      <c r="F666" s="113"/>
      <c r="G666" s="217"/>
      <c r="H666" s="217"/>
      <c r="I666" s="217"/>
      <c r="J666" s="217"/>
      <c r="K666" s="217"/>
      <c r="L666" s="217"/>
      <c r="M666" s="217"/>
      <c r="N666" s="217"/>
      <c r="O666" s="217"/>
      <c r="P666" s="217"/>
      <c r="Q666" s="217"/>
      <c r="R666" s="217"/>
      <c r="S666" s="217"/>
      <c r="T666" s="217"/>
      <c r="U666" s="217"/>
      <c r="V666" s="217"/>
      <c r="W666" s="217"/>
      <c r="X666" s="217"/>
      <c r="Y666" s="217"/>
      <c r="Z666" s="217"/>
      <c r="AA666" s="88"/>
      <c r="AB666" s="89"/>
    </row>
    <row r="667" spans="1:28" ht="26.25" customHeight="1">
      <c r="A667" s="101"/>
      <c r="B667" s="211"/>
      <c r="C667" s="212"/>
      <c r="D667" s="212"/>
      <c r="E667" s="213"/>
      <c r="F667" s="113"/>
      <c r="G667" s="217"/>
      <c r="H667" s="217"/>
      <c r="I667" s="217"/>
      <c r="J667" s="217"/>
      <c r="K667" s="217"/>
      <c r="L667" s="217"/>
      <c r="M667" s="217"/>
      <c r="N667" s="217"/>
      <c r="O667" s="217"/>
      <c r="P667" s="217"/>
      <c r="Q667" s="217"/>
      <c r="R667" s="217"/>
      <c r="S667" s="217"/>
      <c r="T667" s="217"/>
      <c r="U667" s="217"/>
      <c r="V667" s="217"/>
      <c r="W667" s="217"/>
      <c r="X667" s="217"/>
      <c r="Y667" s="217"/>
      <c r="Z667" s="217"/>
      <c r="AA667" s="88"/>
      <c r="AB667" s="89"/>
    </row>
    <row r="668" spans="1:28" ht="26.25" customHeight="1">
      <c r="A668" s="102"/>
      <c r="B668" s="214"/>
      <c r="C668" s="215"/>
      <c r="D668" s="215"/>
      <c r="E668" s="216"/>
      <c r="F668" s="114"/>
      <c r="G668" s="218"/>
      <c r="H668" s="218"/>
      <c r="I668" s="218"/>
      <c r="J668" s="218"/>
      <c r="K668" s="218"/>
      <c r="L668" s="218"/>
      <c r="M668" s="218"/>
      <c r="N668" s="218"/>
      <c r="O668" s="218"/>
      <c r="P668" s="218"/>
      <c r="Q668" s="218"/>
      <c r="R668" s="218"/>
      <c r="S668" s="218"/>
      <c r="T668" s="218"/>
      <c r="U668" s="218"/>
      <c r="V668" s="218"/>
      <c r="W668" s="218"/>
      <c r="X668" s="218"/>
      <c r="Y668" s="218"/>
      <c r="Z668" s="218"/>
      <c r="AA668" s="90"/>
      <c r="AB668" s="91"/>
    </row>
    <row r="669" spans="1:28" ht="26.25" customHeight="1">
      <c r="A669" s="28"/>
      <c r="B669" s="29"/>
      <c r="C669" s="29"/>
      <c r="D669" s="29"/>
      <c r="E669" s="29"/>
      <c r="F669" s="28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27"/>
      <c r="Z669" s="27"/>
      <c r="AA669" s="26"/>
      <c r="AB669" s="26"/>
    </row>
    <row r="670" spans="1:28" ht="26.25" customHeight="1">
      <c r="A670" s="92" t="s">
        <v>9</v>
      </c>
      <c r="B670" s="93"/>
      <c r="C670" s="64" t="s">
        <v>21</v>
      </c>
      <c r="D670" s="64"/>
      <c r="E670" s="64"/>
      <c r="F670" s="64"/>
      <c r="G670" s="98"/>
      <c r="H670" s="61" t="s">
        <v>15</v>
      </c>
      <c r="I670" s="61"/>
      <c r="J670" s="64" t="s">
        <v>20</v>
      </c>
      <c r="K670" s="64"/>
      <c r="L670" s="64"/>
      <c r="M670" s="64"/>
      <c r="N670" s="64"/>
      <c r="O670" s="98"/>
      <c r="P670" s="61" t="s">
        <v>29</v>
      </c>
      <c r="Q670" s="61"/>
      <c r="R670" s="61"/>
      <c r="S670" s="61"/>
      <c r="T670" s="64" t="s">
        <v>26</v>
      </c>
      <c r="U670" s="64"/>
      <c r="V670" s="64"/>
      <c r="W670" s="67" t="s">
        <v>23</v>
      </c>
      <c r="X670" s="68"/>
      <c r="Y670" s="73" t="s">
        <v>34</v>
      </c>
      <c r="Z670" s="73"/>
      <c r="AA670" s="73"/>
      <c r="AB670" s="74"/>
    </row>
    <row r="671" spans="1:28" ht="26.25" customHeight="1">
      <c r="A671" s="94"/>
      <c r="B671" s="95"/>
      <c r="C671" s="65"/>
      <c r="D671" s="65"/>
      <c r="E671" s="65"/>
      <c r="F671" s="65"/>
      <c r="G671" s="99"/>
      <c r="H671" s="62"/>
      <c r="I671" s="62"/>
      <c r="J671" s="65"/>
      <c r="K671" s="65"/>
      <c r="L671" s="65"/>
      <c r="M671" s="65"/>
      <c r="N671" s="65"/>
      <c r="O671" s="99"/>
      <c r="P671" s="62"/>
      <c r="Q671" s="62"/>
      <c r="R671" s="62"/>
      <c r="S671" s="62"/>
      <c r="T671" s="65"/>
      <c r="U671" s="65"/>
      <c r="V671" s="65"/>
      <c r="W671" s="69"/>
      <c r="X671" s="70"/>
      <c r="Y671" s="75"/>
      <c r="Z671" s="75"/>
      <c r="AA671" s="75"/>
      <c r="AB671" s="76"/>
    </row>
    <row r="672" spans="1:28" ht="26.25" customHeight="1">
      <c r="A672" s="96"/>
      <c r="B672" s="97"/>
      <c r="C672" s="66"/>
      <c r="D672" s="66"/>
      <c r="E672" s="66"/>
      <c r="F672" s="66"/>
      <c r="G672" s="100"/>
      <c r="H672" s="63"/>
      <c r="I672" s="63"/>
      <c r="J672" s="66"/>
      <c r="K672" s="66"/>
      <c r="L672" s="66"/>
      <c r="M672" s="66"/>
      <c r="N672" s="66"/>
      <c r="O672" s="100"/>
      <c r="P672" s="63"/>
      <c r="Q672" s="63"/>
      <c r="R672" s="63"/>
      <c r="S672" s="63"/>
      <c r="T672" s="66"/>
      <c r="U672" s="66"/>
      <c r="V672" s="66"/>
      <c r="W672" s="71"/>
      <c r="X672" s="72"/>
      <c r="Y672" s="77"/>
      <c r="Z672" s="77"/>
      <c r="AA672" s="77"/>
      <c r="AB672" s="78"/>
    </row>
    <row r="673" spans="1:29" ht="26.25" customHeight="1">
      <c r="A673" s="165" t="s">
        <v>22</v>
      </c>
      <c r="B673" s="165"/>
      <c r="C673" s="165"/>
      <c r="D673" s="165"/>
      <c r="E673" s="165"/>
      <c r="F673" s="165"/>
      <c r="G673" s="165"/>
      <c r="H673" s="165"/>
      <c r="I673" s="165"/>
      <c r="J673" s="165"/>
      <c r="K673" s="165"/>
      <c r="L673" s="165"/>
      <c r="M673" s="1"/>
      <c r="N673" s="1"/>
      <c r="O673" s="1"/>
      <c r="P673" s="2"/>
      <c r="T673" s="227" t="str">
        <f>IF(T649="","",T649+1)</f>
        <v/>
      </c>
      <c r="U673" s="227"/>
      <c r="V673" s="227"/>
      <c r="W673" s="227"/>
      <c r="X673" s="227"/>
      <c r="Y673" s="227"/>
      <c r="Z673" s="227"/>
      <c r="AA673" s="207" t="str">
        <f>IF(T673="","",T673)</f>
        <v/>
      </c>
      <c r="AB673" s="207"/>
      <c r="AC673" s="21"/>
    </row>
    <row r="674" spans="1:29" ht="26.25" customHeight="1">
      <c r="A674" s="166"/>
      <c r="B674" s="166"/>
      <c r="C674" s="166"/>
      <c r="D674" s="166"/>
      <c r="E674" s="166"/>
      <c r="F674" s="167"/>
      <c r="G674" s="167"/>
      <c r="H674" s="167"/>
      <c r="I674" s="167"/>
      <c r="J674" s="167"/>
      <c r="K674" s="167"/>
      <c r="L674" s="167"/>
      <c r="M674" s="168" t="s">
        <v>5</v>
      </c>
      <c r="N674" s="168"/>
      <c r="O674" s="228" t="str">
        <f>IF(O650="","",O650)</f>
        <v/>
      </c>
      <c r="P674" s="228"/>
      <c r="Q674" s="228"/>
      <c r="R674" s="228"/>
      <c r="S674" s="228"/>
      <c r="T674" s="228"/>
      <c r="U674" s="228"/>
      <c r="V674" s="228"/>
      <c r="W674" s="228"/>
      <c r="X674" s="228"/>
      <c r="Y674" s="228"/>
      <c r="Z674" s="228"/>
      <c r="AA674" s="228"/>
      <c r="AB674" s="228"/>
    </row>
    <row r="675" spans="1:29" ht="26.25" customHeight="1">
      <c r="A675" s="170" t="s">
        <v>6</v>
      </c>
      <c r="B675" s="171"/>
      <c r="C675" s="171"/>
      <c r="D675" s="171"/>
      <c r="E675" s="172"/>
      <c r="F675" s="176"/>
      <c r="G675" s="177"/>
      <c r="H675" s="177"/>
      <c r="I675" s="177"/>
      <c r="J675" s="177"/>
      <c r="K675" s="177"/>
      <c r="L675" s="177"/>
      <c r="M675" s="177"/>
      <c r="N675" s="177"/>
      <c r="O675" s="177"/>
      <c r="P675" s="177"/>
      <c r="Q675" s="177"/>
      <c r="R675" s="178"/>
      <c r="S675" s="177"/>
      <c r="T675" s="177"/>
      <c r="U675" s="177"/>
      <c r="V675" s="177"/>
      <c r="W675" s="177"/>
      <c r="X675" s="177"/>
      <c r="Y675" s="177"/>
      <c r="Z675" s="177"/>
      <c r="AA675" s="177"/>
      <c r="AB675" s="179"/>
    </row>
    <row r="676" spans="1:29" ht="26.25" customHeight="1" thickBot="1">
      <c r="A676" s="173"/>
      <c r="B676" s="174"/>
      <c r="C676" s="174"/>
      <c r="D676" s="174"/>
      <c r="E676" s="175"/>
      <c r="F676" s="180"/>
      <c r="G676" s="181"/>
      <c r="H676" s="181"/>
      <c r="I676" s="181"/>
      <c r="J676" s="181"/>
      <c r="K676" s="181"/>
      <c r="L676" s="181"/>
      <c r="M676" s="181"/>
      <c r="N676" s="181"/>
      <c r="O676" s="181"/>
      <c r="P676" s="181"/>
      <c r="Q676" s="181"/>
      <c r="R676" s="182"/>
      <c r="S676" s="181"/>
      <c r="T676" s="181"/>
      <c r="U676" s="181"/>
      <c r="V676" s="181"/>
      <c r="W676" s="181"/>
      <c r="X676" s="181"/>
      <c r="Y676" s="181"/>
      <c r="Z676" s="181"/>
      <c r="AA676" s="181"/>
      <c r="AB676" s="183"/>
    </row>
    <row r="677" spans="1:29" ht="26.25" customHeight="1" thickTop="1">
      <c r="A677" s="154" t="s">
        <v>7</v>
      </c>
      <c r="B677" s="155"/>
      <c r="C677" s="155"/>
      <c r="D677" s="155"/>
      <c r="E677" s="155"/>
      <c r="F677" s="155"/>
      <c r="G677" s="155"/>
      <c r="H677" s="155"/>
      <c r="I677" s="155"/>
      <c r="J677" s="155"/>
      <c r="K677" s="155"/>
      <c r="L677" s="156"/>
      <c r="M677" s="12">
        <v>1</v>
      </c>
      <c r="N677" s="188"/>
      <c r="O677" s="188"/>
      <c r="P677" s="188"/>
      <c r="Q677" s="188"/>
      <c r="R677" s="188"/>
      <c r="S677" s="188"/>
      <c r="T677" s="189"/>
      <c r="U677" s="17">
        <v>3</v>
      </c>
      <c r="V677" s="192"/>
      <c r="W677" s="192"/>
      <c r="X677" s="192"/>
      <c r="Y677" s="192"/>
      <c r="Z677" s="192"/>
      <c r="AA677" s="192"/>
      <c r="AB677" s="193"/>
    </row>
    <row r="678" spans="1:29" ht="26.25" customHeight="1" thickBot="1">
      <c r="A678" s="160" t="s">
        <v>18</v>
      </c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2"/>
      <c r="M678" s="3">
        <v>2</v>
      </c>
      <c r="N678" s="190"/>
      <c r="O678" s="190"/>
      <c r="P678" s="190"/>
      <c r="Q678" s="190"/>
      <c r="R678" s="190"/>
      <c r="S678" s="190"/>
      <c r="T678" s="191"/>
      <c r="U678" s="3">
        <v>4</v>
      </c>
      <c r="V678" s="181"/>
      <c r="W678" s="181"/>
      <c r="X678" s="181"/>
      <c r="Y678" s="181"/>
      <c r="Z678" s="181"/>
      <c r="AA678" s="181"/>
      <c r="AB678" s="183"/>
    </row>
    <row r="679" spans="1:29" ht="26.25" customHeight="1" thickTop="1">
      <c r="A679" s="137" t="s">
        <v>16</v>
      </c>
      <c r="B679" s="138"/>
      <c r="C679" s="138"/>
      <c r="D679" s="138"/>
      <c r="E679" s="139"/>
      <c r="F679" s="5" t="s">
        <v>8</v>
      </c>
      <c r="G679" s="147" t="s">
        <v>141</v>
      </c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1"/>
      <c r="W679" s="148" t="s">
        <v>28</v>
      </c>
      <c r="X679" s="149"/>
      <c r="Y679" s="150"/>
      <c r="Z679" s="151" t="s">
        <v>25</v>
      </c>
      <c r="AA679" s="151"/>
      <c r="AB679" s="152"/>
    </row>
    <row r="680" spans="1:29" ht="26.25" customHeight="1">
      <c r="A680" s="142" t="s">
        <v>10</v>
      </c>
      <c r="B680" s="143"/>
      <c r="C680" s="143"/>
      <c r="D680" s="143"/>
      <c r="E680" s="153"/>
      <c r="F680" s="6">
        <v>1</v>
      </c>
      <c r="G680" s="194"/>
      <c r="H680" s="195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8"/>
      <c r="W680" s="46" t="str">
        <f>IF(I680="","",VLOOKUP(I680,'リスト1(PC入力用)'!$C$2:$E$169,2,FALSE))</f>
        <v/>
      </c>
      <c r="X680" s="47" t="str">
        <f>IF(I680="","",VLOOKUP(I680,'リスト1(PC入力用)'!$C$2:$E$169,3,FALSE))</f>
        <v/>
      </c>
      <c r="Y680" s="22" t="str">
        <f>IF(X680="","",W680+X680)</f>
        <v/>
      </c>
      <c r="Z680" s="201" t="str">
        <f>IF(Y680="","",_xlfn.IFS(Y680=2,"対策の必要なし",Y680=3,"現時点では必要なし",Y680=4,"何らかの対策が必要",Y680=5,"優先的な対策が必要",Y680=6,"即座に対策が必要"))</f>
        <v/>
      </c>
      <c r="AA680" s="202"/>
      <c r="AB680" s="203"/>
    </row>
    <row r="681" spans="1:29" ht="26.25" customHeight="1">
      <c r="A681" s="115" t="s">
        <v>19</v>
      </c>
      <c r="B681" s="116"/>
      <c r="C681" s="116"/>
      <c r="D681" s="116"/>
      <c r="E681" s="135"/>
      <c r="F681" s="6">
        <v>2</v>
      </c>
      <c r="G681" s="194"/>
      <c r="H681" s="195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8"/>
      <c r="W681" s="46" t="str">
        <f>IF(I681="","",VLOOKUP(I681,'リスト1(PC入力用)'!$C$2:$E$169,2,FALSE))</f>
        <v/>
      </c>
      <c r="X681" s="47" t="str">
        <f>IF(I681="","",VLOOKUP(I681,'リスト1(PC入力用)'!$C$2:$E$169,3,FALSE))</f>
        <v/>
      </c>
      <c r="Y681" s="22" t="str">
        <f>IF(X681="","",W681+X681)</f>
        <v/>
      </c>
      <c r="Z681" s="201" t="str">
        <f t="shared" ref="Z681:Z682" si="28">IF(Y681="","",_xlfn.IFS(Y681=2,"対策の必要なし",Y681=3,"現時点では必要なし",Y681=4,"何らかの対策が必要",Y681=5,"優先的な対策が必要",Y681=6,"即座に対策が必要"))</f>
        <v/>
      </c>
      <c r="AA681" s="202"/>
      <c r="AB681" s="203"/>
    </row>
    <row r="682" spans="1:29" ht="26.25" customHeight="1" thickBot="1">
      <c r="A682" s="117"/>
      <c r="B682" s="118"/>
      <c r="C682" s="118"/>
      <c r="D682" s="118"/>
      <c r="E682" s="136"/>
      <c r="F682" s="7">
        <v>3</v>
      </c>
      <c r="G682" s="182"/>
      <c r="H682" s="196"/>
      <c r="I682" s="199"/>
      <c r="J682" s="199"/>
      <c r="K682" s="199"/>
      <c r="L682" s="199"/>
      <c r="M682" s="199"/>
      <c r="N682" s="199"/>
      <c r="O682" s="199"/>
      <c r="P682" s="199"/>
      <c r="Q682" s="199"/>
      <c r="R682" s="199"/>
      <c r="S682" s="199"/>
      <c r="T682" s="199"/>
      <c r="U682" s="199"/>
      <c r="V682" s="200"/>
      <c r="W682" s="46" t="str">
        <f>IF(I682="","",VLOOKUP(I682,'リスト1(PC入力用)'!$C$2:$E$169,2,FALSE))</f>
        <v/>
      </c>
      <c r="X682" s="47" t="str">
        <f>IF(I682="","",VLOOKUP(I682,'リスト1(PC入力用)'!$C$2:$E$169,3,FALSE))</f>
        <v/>
      </c>
      <c r="Y682" s="23" t="str">
        <f>IF(X682="","",W682+X682)</f>
        <v/>
      </c>
      <c r="Z682" s="201" t="str">
        <f t="shared" si="28"/>
        <v/>
      </c>
      <c r="AA682" s="202"/>
      <c r="AB682" s="203"/>
    </row>
    <row r="683" spans="1:29" ht="26.25" customHeight="1" thickTop="1">
      <c r="A683" s="137" t="s">
        <v>17</v>
      </c>
      <c r="B683" s="138"/>
      <c r="C683" s="138"/>
      <c r="D683" s="138"/>
      <c r="E683" s="139"/>
      <c r="F683" s="8" t="s">
        <v>8</v>
      </c>
      <c r="G683" s="11" t="s">
        <v>30</v>
      </c>
      <c r="H683" s="225" t="s">
        <v>23</v>
      </c>
      <c r="I683" s="226"/>
      <c r="J683" s="226"/>
      <c r="K683" s="147" t="s">
        <v>24</v>
      </c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  <c r="AA683" s="140"/>
      <c r="AB683" s="141"/>
    </row>
    <row r="684" spans="1:29" ht="26.25" customHeight="1">
      <c r="A684" s="142" t="s">
        <v>33</v>
      </c>
      <c r="B684" s="143"/>
      <c r="C684" s="143"/>
      <c r="D684" s="143"/>
      <c r="E684" s="143"/>
      <c r="F684" s="9"/>
      <c r="G684" s="34" t="str">
        <f>IF(F684="","",VLOOKUP(F684,F680:Y682,20,FALSE))</f>
        <v/>
      </c>
      <c r="H684" s="219" t="str">
        <f>IF(F684="","",VLOOKUP(F684,F680:AB682,21,FALSE))</f>
        <v/>
      </c>
      <c r="I684" s="220"/>
      <c r="J684" s="221"/>
      <c r="K684" s="194"/>
      <c r="L684" s="195"/>
      <c r="M684" s="186"/>
      <c r="N684" s="184"/>
      <c r="O684" s="184"/>
      <c r="P684" s="184"/>
      <c r="Q684" s="184"/>
      <c r="R684" s="184"/>
      <c r="S684" s="184"/>
      <c r="T684" s="187"/>
      <c r="U684" s="184"/>
      <c r="V684" s="184"/>
      <c r="W684" s="184"/>
      <c r="X684" s="184"/>
      <c r="Y684" s="184"/>
      <c r="Z684" s="184"/>
      <c r="AA684" s="184"/>
      <c r="AB684" s="185"/>
    </row>
    <row r="685" spans="1:29" ht="26.25" customHeight="1">
      <c r="A685" s="115" t="s">
        <v>31</v>
      </c>
      <c r="B685" s="116"/>
      <c r="C685" s="116"/>
      <c r="D685" s="116"/>
      <c r="E685" s="116"/>
      <c r="F685" s="9"/>
      <c r="G685" s="34" t="str">
        <f>IF(F685="","",VLOOKUP(F685,F680:Y682,20,FALSE))</f>
        <v/>
      </c>
      <c r="H685" s="219" t="str">
        <f>IF(F685="","",VLOOKUP(F685,F680:AB682,21,FALSE))</f>
        <v/>
      </c>
      <c r="I685" s="220"/>
      <c r="J685" s="221"/>
      <c r="K685" s="194"/>
      <c r="L685" s="195"/>
      <c r="M685" s="186"/>
      <c r="N685" s="184"/>
      <c r="O685" s="184"/>
      <c r="P685" s="184"/>
      <c r="Q685" s="184"/>
      <c r="R685" s="184"/>
      <c r="S685" s="184"/>
      <c r="T685" s="187"/>
      <c r="U685" s="184"/>
      <c r="V685" s="184"/>
      <c r="W685" s="184"/>
      <c r="X685" s="184"/>
      <c r="Y685" s="184"/>
      <c r="Z685" s="184"/>
      <c r="AA685" s="184"/>
      <c r="AB685" s="185"/>
    </row>
    <row r="686" spans="1:29" ht="26.25" customHeight="1" thickBot="1">
      <c r="A686" s="117"/>
      <c r="B686" s="118"/>
      <c r="C686" s="118"/>
      <c r="D686" s="118"/>
      <c r="E686" s="118"/>
      <c r="F686" s="10"/>
      <c r="G686" s="34" t="str">
        <f>IF(F686="","",VLOOKUP(F686,F680:Y682,20,FALSE))</f>
        <v/>
      </c>
      <c r="H686" s="222" t="str">
        <f>IF(F686="","",VLOOKUP(F686,F680:AB682,21,FALSE))</f>
        <v/>
      </c>
      <c r="I686" s="223"/>
      <c r="J686" s="224"/>
      <c r="K686" s="182"/>
      <c r="L686" s="196"/>
      <c r="M686" s="204"/>
      <c r="N686" s="181"/>
      <c r="O686" s="181"/>
      <c r="P686" s="181"/>
      <c r="Q686" s="181"/>
      <c r="R686" s="181"/>
      <c r="S686" s="181"/>
      <c r="T686" s="205"/>
      <c r="U686" s="184"/>
      <c r="V686" s="184"/>
      <c r="W686" s="184"/>
      <c r="X686" s="184"/>
      <c r="Y686" s="184"/>
      <c r="Z686" s="184"/>
      <c r="AA686" s="184"/>
      <c r="AB686" s="185"/>
    </row>
    <row r="687" spans="1:29" ht="26.25" customHeight="1" thickTop="1">
      <c r="A687" s="123" t="s">
        <v>13</v>
      </c>
      <c r="B687" s="124"/>
      <c r="C687" s="124"/>
      <c r="D687" s="124"/>
      <c r="E687" s="124"/>
      <c r="F687" s="229"/>
      <c r="G687" s="230"/>
      <c r="H687" s="230"/>
      <c r="I687" s="230"/>
      <c r="J687" s="230"/>
      <c r="K687" s="230"/>
      <c r="L687" s="230"/>
      <c r="M687" s="230"/>
      <c r="N687" s="230"/>
      <c r="O687" s="230"/>
      <c r="P687" s="230"/>
      <c r="Q687" s="230"/>
      <c r="R687" s="230"/>
      <c r="S687" s="230"/>
      <c r="T687" s="230"/>
      <c r="U687" s="230"/>
      <c r="V687" s="230"/>
      <c r="W687" s="230"/>
      <c r="X687" s="230"/>
      <c r="Y687" s="131" t="s">
        <v>35</v>
      </c>
      <c r="Z687" s="131"/>
      <c r="AA687" s="131"/>
      <c r="AB687" s="132"/>
    </row>
    <row r="688" spans="1:29" ht="26.25" customHeight="1" thickBot="1">
      <c r="A688" s="125"/>
      <c r="B688" s="126"/>
      <c r="C688" s="126"/>
      <c r="D688" s="126"/>
      <c r="E688" s="126"/>
      <c r="F688" s="231"/>
      <c r="G688" s="232"/>
      <c r="H688" s="232"/>
      <c r="I688" s="232"/>
      <c r="J688" s="232"/>
      <c r="K688" s="232"/>
      <c r="L688" s="232"/>
      <c r="M688" s="232"/>
      <c r="N688" s="232"/>
      <c r="O688" s="232"/>
      <c r="P688" s="232"/>
      <c r="Q688" s="232"/>
      <c r="R688" s="232"/>
      <c r="S688" s="232"/>
      <c r="T688" s="232"/>
      <c r="U688" s="232"/>
      <c r="V688" s="232"/>
      <c r="W688" s="232"/>
      <c r="X688" s="232"/>
      <c r="Y688" s="133"/>
      <c r="Z688" s="133"/>
      <c r="AA688" s="133"/>
      <c r="AB688" s="134"/>
    </row>
    <row r="689" spans="1:29" ht="26.25" customHeight="1" thickTop="1">
      <c r="A689" s="101" t="s">
        <v>11</v>
      </c>
      <c r="B689" s="208" t="str">
        <f>IF(B665="","",B665)</f>
        <v/>
      </c>
      <c r="C689" s="209"/>
      <c r="D689" s="209"/>
      <c r="E689" s="210"/>
      <c r="F689" s="112" t="s">
        <v>12</v>
      </c>
      <c r="G689" s="14" t="s">
        <v>14</v>
      </c>
      <c r="H689" s="15">
        <v>2</v>
      </c>
      <c r="I689" s="13">
        <v>3</v>
      </c>
      <c r="J689" s="15">
        <v>4</v>
      </c>
      <c r="K689" s="15">
        <v>5</v>
      </c>
      <c r="L689" s="16">
        <v>6</v>
      </c>
      <c r="M689" s="16">
        <v>7</v>
      </c>
      <c r="N689" s="16">
        <v>8</v>
      </c>
      <c r="O689" s="16">
        <v>9</v>
      </c>
      <c r="P689" s="16">
        <v>10</v>
      </c>
      <c r="Q689" s="15">
        <v>11</v>
      </c>
      <c r="R689" s="16">
        <v>12</v>
      </c>
      <c r="S689" s="16">
        <v>13</v>
      </c>
      <c r="T689" s="16">
        <v>14</v>
      </c>
      <c r="U689" s="16">
        <v>15</v>
      </c>
      <c r="V689" s="16">
        <v>16</v>
      </c>
      <c r="W689" s="16">
        <v>17</v>
      </c>
      <c r="X689" s="16">
        <v>18</v>
      </c>
      <c r="Y689" s="16">
        <v>19</v>
      </c>
      <c r="Z689" s="18">
        <v>20</v>
      </c>
      <c r="AA689" s="86"/>
      <c r="AB689" s="87"/>
    </row>
    <row r="690" spans="1:29" ht="26.25" customHeight="1">
      <c r="A690" s="101"/>
      <c r="B690" s="211"/>
      <c r="C690" s="212"/>
      <c r="D690" s="212"/>
      <c r="E690" s="213"/>
      <c r="F690" s="113"/>
      <c r="G690" s="217"/>
      <c r="H690" s="217"/>
      <c r="I690" s="217"/>
      <c r="J690" s="217"/>
      <c r="K690" s="217"/>
      <c r="L690" s="217"/>
      <c r="M690" s="217"/>
      <c r="N690" s="217"/>
      <c r="O690" s="217"/>
      <c r="P690" s="217"/>
      <c r="Q690" s="217"/>
      <c r="R690" s="217"/>
      <c r="S690" s="217"/>
      <c r="T690" s="217"/>
      <c r="U690" s="217"/>
      <c r="V690" s="217"/>
      <c r="W690" s="217"/>
      <c r="X690" s="217"/>
      <c r="Y690" s="217"/>
      <c r="Z690" s="217"/>
      <c r="AA690" s="88"/>
      <c r="AB690" s="89"/>
    </row>
    <row r="691" spans="1:29" ht="26.25" customHeight="1">
      <c r="A691" s="101"/>
      <c r="B691" s="211"/>
      <c r="C691" s="212"/>
      <c r="D691" s="212"/>
      <c r="E691" s="213"/>
      <c r="F691" s="113"/>
      <c r="G691" s="217"/>
      <c r="H691" s="217"/>
      <c r="I691" s="217"/>
      <c r="J691" s="217"/>
      <c r="K691" s="217"/>
      <c r="L691" s="217"/>
      <c r="M691" s="217"/>
      <c r="N691" s="217"/>
      <c r="O691" s="217"/>
      <c r="P691" s="217"/>
      <c r="Q691" s="217"/>
      <c r="R691" s="217"/>
      <c r="S691" s="217"/>
      <c r="T691" s="217"/>
      <c r="U691" s="217"/>
      <c r="V691" s="217"/>
      <c r="W691" s="217"/>
      <c r="X691" s="217"/>
      <c r="Y691" s="217"/>
      <c r="Z691" s="217"/>
      <c r="AA691" s="88"/>
      <c r="AB691" s="89"/>
    </row>
    <row r="692" spans="1:29" ht="26.25" customHeight="1">
      <c r="A692" s="102"/>
      <c r="B692" s="214"/>
      <c r="C692" s="215"/>
      <c r="D692" s="215"/>
      <c r="E692" s="216"/>
      <c r="F692" s="114"/>
      <c r="G692" s="218"/>
      <c r="H692" s="218"/>
      <c r="I692" s="218"/>
      <c r="J692" s="218"/>
      <c r="K692" s="218"/>
      <c r="L692" s="218"/>
      <c r="M692" s="218"/>
      <c r="N692" s="218"/>
      <c r="O692" s="218"/>
      <c r="P692" s="218"/>
      <c r="Q692" s="218"/>
      <c r="R692" s="218"/>
      <c r="S692" s="218"/>
      <c r="T692" s="218"/>
      <c r="U692" s="218"/>
      <c r="V692" s="218"/>
      <c r="W692" s="218"/>
      <c r="X692" s="218"/>
      <c r="Y692" s="218"/>
      <c r="Z692" s="218"/>
      <c r="AA692" s="90"/>
      <c r="AB692" s="91"/>
    </row>
    <row r="693" spans="1:29" ht="26.25" customHeight="1">
      <c r="A693" s="28"/>
      <c r="B693" s="29"/>
      <c r="C693" s="29"/>
      <c r="D693" s="29"/>
      <c r="E693" s="29"/>
      <c r="F693" s="28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27"/>
      <c r="Z693" s="27"/>
      <c r="AA693" s="26"/>
      <c r="AB693" s="26"/>
    </row>
    <row r="694" spans="1:29" ht="26.25" customHeight="1">
      <c r="A694" s="92" t="s">
        <v>9</v>
      </c>
      <c r="B694" s="93"/>
      <c r="C694" s="64" t="s">
        <v>21</v>
      </c>
      <c r="D694" s="64"/>
      <c r="E694" s="64"/>
      <c r="F694" s="64"/>
      <c r="G694" s="98"/>
      <c r="H694" s="61" t="s">
        <v>15</v>
      </c>
      <c r="I694" s="61"/>
      <c r="J694" s="64" t="s">
        <v>20</v>
      </c>
      <c r="K694" s="64"/>
      <c r="L694" s="64"/>
      <c r="M694" s="64"/>
      <c r="N694" s="64"/>
      <c r="O694" s="98"/>
      <c r="P694" s="61" t="s">
        <v>29</v>
      </c>
      <c r="Q694" s="61"/>
      <c r="R694" s="61"/>
      <c r="S694" s="61"/>
      <c r="T694" s="64" t="s">
        <v>26</v>
      </c>
      <c r="U694" s="64"/>
      <c r="V694" s="64"/>
      <c r="W694" s="67" t="s">
        <v>23</v>
      </c>
      <c r="X694" s="68"/>
      <c r="Y694" s="73" t="s">
        <v>34</v>
      </c>
      <c r="Z694" s="73"/>
      <c r="AA694" s="73"/>
      <c r="AB694" s="74"/>
    </row>
    <row r="695" spans="1:29" ht="26.25" customHeight="1">
      <c r="A695" s="94"/>
      <c r="B695" s="95"/>
      <c r="C695" s="65"/>
      <c r="D695" s="65"/>
      <c r="E695" s="65"/>
      <c r="F695" s="65"/>
      <c r="G695" s="99"/>
      <c r="H695" s="62"/>
      <c r="I695" s="62"/>
      <c r="J695" s="65"/>
      <c r="K695" s="65"/>
      <c r="L695" s="65"/>
      <c r="M695" s="65"/>
      <c r="N695" s="65"/>
      <c r="O695" s="99"/>
      <c r="P695" s="62"/>
      <c r="Q695" s="62"/>
      <c r="R695" s="62"/>
      <c r="S695" s="62"/>
      <c r="T695" s="65"/>
      <c r="U695" s="65"/>
      <c r="V695" s="65"/>
      <c r="W695" s="69"/>
      <c r="X695" s="70"/>
      <c r="Y695" s="75"/>
      <c r="Z695" s="75"/>
      <c r="AA695" s="75"/>
      <c r="AB695" s="76"/>
    </row>
    <row r="696" spans="1:29" ht="26.25" customHeight="1">
      <c r="A696" s="96"/>
      <c r="B696" s="97"/>
      <c r="C696" s="66"/>
      <c r="D696" s="66"/>
      <c r="E696" s="66"/>
      <c r="F696" s="66"/>
      <c r="G696" s="100"/>
      <c r="H696" s="63"/>
      <c r="I696" s="63"/>
      <c r="J696" s="66"/>
      <c r="K696" s="66"/>
      <c r="L696" s="66"/>
      <c r="M696" s="66"/>
      <c r="N696" s="66"/>
      <c r="O696" s="100"/>
      <c r="P696" s="63"/>
      <c r="Q696" s="63"/>
      <c r="R696" s="63"/>
      <c r="S696" s="63"/>
      <c r="T696" s="66"/>
      <c r="U696" s="66"/>
      <c r="V696" s="66"/>
      <c r="W696" s="71"/>
      <c r="X696" s="72"/>
      <c r="Y696" s="77"/>
      <c r="Z696" s="77"/>
      <c r="AA696" s="77"/>
      <c r="AB696" s="78"/>
    </row>
    <row r="697" spans="1:29" ht="26.25" customHeight="1">
      <c r="A697" s="165" t="s">
        <v>22</v>
      </c>
      <c r="B697" s="165"/>
      <c r="C697" s="165"/>
      <c r="D697" s="165"/>
      <c r="E697" s="165"/>
      <c r="F697" s="165"/>
      <c r="G697" s="165"/>
      <c r="H697" s="165"/>
      <c r="I697" s="165"/>
      <c r="J697" s="165"/>
      <c r="K697" s="165"/>
      <c r="L697" s="165"/>
      <c r="M697" s="1"/>
      <c r="N697" s="1"/>
      <c r="O697" s="1"/>
      <c r="P697" s="2"/>
      <c r="T697" s="227" t="str">
        <f>IF(T673="","",T673+1)</f>
        <v/>
      </c>
      <c r="U697" s="227"/>
      <c r="V697" s="227"/>
      <c r="W697" s="227"/>
      <c r="X697" s="227"/>
      <c r="Y697" s="227"/>
      <c r="Z697" s="227"/>
      <c r="AA697" s="207" t="str">
        <f>IF(T697="","",T697)</f>
        <v/>
      </c>
      <c r="AB697" s="207"/>
      <c r="AC697" s="21"/>
    </row>
    <row r="698" spans="1:29" ht="26.25" customHeight="1">
      <c r="A698" s="166"/>
      <c r="B698" s="166"/>
      <c r="C698" s="166"/>
      <c r="D698" s="166"/>
      <c r="E698" s="166"/>
      <c r="F698" s="167"/>
      <c r="G698" s="167"/>
      <c r="H698" s="167"/>
      <c r="I698" s="167"/>
      <c r="J698" s="167"/>
      <c r="K698" s="167"/>
      <c r="L698" s="167"/>
      <c r="M698" s="168" t="s">
        <v>5</v>
      </c>
      <c r="N698" s="168"/>
      <c r="O698" s="228" t="str">
        <f>IF(O674="","",O674)</f>
        <v/>
      </c>
      <c r="P698" s="228"/>
      <c r="Q698" s="228"/>
      <c r="R698" s="228"/>
      <c r="S698" s="228"/>
      <c r="T698" s="228"/>
      <c r="U698" s="228"/>
      <c r="V698" s="228"/>
      <c r="W698" s="228"/>
      <c r="X698" s="228"/>
      <c r="Y698" s="228"/>
      <c r="Z698" s="228"/>
      <c r="AA698" s="228"/>
      <c r="AB698" s="228"/>
    </row>
    <row r="699" spans="1:29" ht="26.25" customHeight="1">
      <c r="A699" s="170" t="s">
        <v>6</v>
      </c>
      <c r="B699" s="171"/>
      <c r="C699" s="171"/>
      <c r="D699" s="171"/>
      <c r="E699" s="172"/>
      <c r="F699" s="176"/>
      <c r="G699" s="177"/>
      <c r="H699" s="177"/>
      <c r="I699" s="177"/>
      <c r="J699" s="177"/>
      <c r="K699" s="177"/>
      <c r="L699" s="177"/>
      <c r="M699" s="177"/>
      <c r="N699" s="177"/>
      <c r="O699" s="177"/>
      <c r="P699" s="177"/>
      <c r="Q699" s="177"/>
      <c r="R699" s="178"/>
      <c r="S699" s="177"/>
      <c r="T699" s="177"/>
      <c r="U699" s="177"/>
      <c r="V699" s="177"/>
      <c r="W699" s="177"/>
      <c r="X699" s="177"/>
      <c r="Y699" s="177"/>
      <c r="Z699" s="177"/>
      <c r="AA699" s="177"/>
      <c r="AB699" s="179"/>
    </row>
    <row r="700" spans="1:29" ht="26.25" customHeight="1" thickBot="1">
      <c r="A700" s="173"/>
      <c r="B700" s="174"/>
      <c r="C700" s="174"/>
      <c r="D700" s="174"/>
      <c r="E700" s="175"/>
      <c r="F700" s="180"/>
      <c r="G700" s="181"/>
      <c r="H700" s="181"/>
      <c r="I700" s="181"/>
      <c r="J700" s="181"/>
      <c r="K700" s="181"/>
      <c r="L700" s="181"/>
      <c r="M700" s="181"/>
      <c r="N700" s="181"/>
      <c r="O700" s="181"/>
      <c r="P700" s="181"/>
      <c r="Q700" s="181"/>
      <c r="R700" s="182"/>
      <c r="S700" s="181"/>
      <c r="T700" s="181"/>
      <c r="U700" s="181"/>
      <c r="V700" s="181"/>
      <c r="W700" s="181"/>
      <c r="X700" s="181"/>
      <c r="Y700" s="181"/>
      <c r="Z700" s="181"/>
      <c r="AA700" s="181"/>
      <c r="AB700" s="183"/>
    </row>
    <row r="701" spans="1:29" ht="26.25" customHeight="1" thickTop="1">
      <c r="A701" s="154" t="s">
        <v>7</v>
      </c>
      <c r="B701" s="155"/>
      <c r="C701" s="155"/>
      <c r="D701" s="155"/>
      <c r="E701" s="155"/>
      <c r="F701" s="155"/>
      <c r="G701" s="155"/>
      <c r="H701" s="155"/>
      <c r="I701" s="155"/>
      <c r="J701" s="155"/>
      <c r="K701" s="155"/>
      <c r="L701" s="156"/>
      <c r="M701" s="12">
        <v>1</v>
      </c>
      <c r="N701" s="188"/>
      <c r="O701" s="188"/>
      <c r="P701" s="188"/>
      <c r="Q701" s="188"/>
      <c r="R701" s="188"/>
      <c r="S701" s="188"/>
      <c r="T701" s="189"/>
      <c r="U701" s="17">
        <v>3</v>
      </c>
      <c r="V701" s="192"/>
      <c r="W701" s="192"/>
      <c r="X701" s="192"/>
      <c r="Y701" s="192"/>
      <c r="Z701" s="192"/>
      <c r="AA701" s="192"/>
      <c r="AB701" s="193"/>
    </row>
    <row r="702" spans="1:29" ht="26.25" customHeight="1" thickBot="1">
      <c r="A702" s="160" t="s">
        <v>18</v>
      </c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2"/>
      <c r="M702" s="3">
        <v>2</v>
      </c>
      <c r="N702" s="190"/>
      <c r="O702" s="190"/>
      <c r="P702" s="190"/>
      <c r="Q702" s="190"/>
      <c r="R702" s="190"/>
      <c r="S702" s="190"/>
      <c r="T702" s="191"/>
      <c r="U702" s="3">
        <v>4</v>
      </c>
      <c r="V702" s="181"/>
      <c r="W702" s="181"/>
      <c r="X702" s="181"/>
      <c r="Y702" s="181"/>
      <c r="Z702" s="181"/>
      <c r="AA702" s="181"/>
      <c r="AB702" s="183"/>
    </row>
    <row r="703" spans="1:29" ht="26.25" customHeight="1" thickTop="1">
      <c r="A703" s="137" t="s">
        <v>16</v>
      </c>
      <c r="B703" s="138"/>
      <c r="C703" s="138"/>
      <c r="D703" s="138"/>
      <c r="E703" s="139"/>
      <c r="F703" s="5" t="s">
        <v>8</v>
      </c>
      <c r="G703" s="147" t="s">
        <v>141</v>
      </c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1"/>
      <c r="W703" s="148" t="s">
        <v>28</v>
      </c>
      <c r="X703" s="149"/>
      <c r="Y703" s="150"/>
      <c r="Z703" s="151" t="s">
        <v>25</v>
      </c>
      <c r="AA703" s="151"/>
      <c r="AB703" s="152"/>
    </row>
    <row r="704" spans="1:29" ht="26.25" customHeight="1">
      <c r="A704" s="142" t="s">
        <v>10</v>
      </c>
      <c r="B704" s="143"/>
      <c r="C704" s="143"/>
      <c r="D704" s="143"/>
      <c r="E704" s="153"/>
      <c r="F704" s="6">
        <v>1</v>
      </c>
      <c r="G704" s="194"/>
      <c r="H704" s="195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8"/>
      <c r="W704" s="46" t="str">
        <f>IF(I704="","",VLOOKUP(I704,'リスト1(PC入力用)'!$C$2:$E$169,2,FALSE))</f>
        <v/>
      </c>
      <c r="X704" s="47" t="str">
        <f>IF(I704="","",VLOOKUP(I704,'リスト1(PC入力用)'!$C$2:$E$169,3,FALSE))</f>
        <v/>
      </c>
      <c r="Y704" s="22" t="str">
        <f>IF(X704="","",W704+X704)</f>
        <v/>
      </c>
      <c r="Z704" s="201" t="str">
        <f>IF(Y704="","",_xlfn.IFS(Y704=2,"対策の必要なし",Y704=3,"現時点では必要なし",Y704=4,"何らかの対策が必要",Y704=5,"優先的な対策が必要",Y704=6,"即座に対策が必要"))</f>
        <v/>
      </c>
      <c r="AA704" s="202"/>
      <c r="AB704" s="203"/>
    </row>
    <row r="705" spans="1:28" ht="26.25" customHeight="1">
      <c r="A705" s="115" t="s">
        <v>19</v>
      </c>
      <c r="B705" s="116"/>
      <c r="C705" s="116"/>
      <c r="D705" s="116"/>
      <c r="E705" s="135"/>
      <c r="F705" s="6">
        <v>2</v>
      </c>
      <c r="G705" s="194"/>
      <c r="H705" s="195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8"/>
      <c r="W705" s="46" t="str">
        <f>IF(I705="","",VLOOKUP(I705,'リスト1(PC入力用)'!$C$2:$E$169,2,FALSE))</f>
        <v/>
      </c>
      <c r="X705" s="47" t="str">
        <f>IF(I705="","",VLOOKUP(I705,'リスト1(PC入力用)'!$C$2:$E$169,3,FALSE))</f>
        <v/>
      </c>
      <c r="Y705" s="22" t="str">
        <f>IF(X705="","",W705+X705)</f>
        <v/>
      </c>
      <c r="Z705" s="201" t="str">
        <f t="shared" ref="Z705:Z706" si="29">IF(Y705="","",_xlfn.IFS(Y705=2,"対策の必要なし",Y705=3,"現時点では必要なし",Y705=4,"何らかの対策が必要",Y705=5,"優先的な対策が必要",Y705=6,"即座に対策が必要"))</f>
        <v/>
      </c>
      <c r="AA705" s="202"/>
      <c r="AB705" s="203"/>
    </row>
    <row r="706" spans="1:28" ht="26.25" customHeight="1" thickBot="1">
      <c r="A706" s="117"/>
      <c r="B706" s="118"/>
      <c r="C706" s="118"/>
      <c r="D706" s="118"/>
      <c r="E706" s="136"/>
      <c r="F706" s="7">
        <v>3</v>
      </c>
      <c r="G706" s="182"/>
      <c r="H706" s="196"/>
      <c r="I706" s="199"/>
      <c r="J706" s="199"/>
      <c r="K706" s="199"/>
      <c r="L706" s="199"/>
      <c r="M706" s="199"/>
      <c r="N706" s="199"/>
      <c r="O706" s="199"/>
      <c r="P706" s="199"/>
      <c r="Q706" s="199"/>
      <c r="R706" s="199"/>
      <c r="S706" s="199"/>
      <c r="T706" s="199"/>
      <c r="U706" s="199"/>
      <c r="V706" s="200"/>
      <c r="W706" s="46" t="str">
        <f>IF(I706="","",VLOOKUP(I706,'リスト1(PC入力用)'!$C$2:$E$169,2,FALSE))</f>
        <v/>
      </c>
      <c r="X706" s="47" t="str">
        <f>IF(I706="","",VLOOKUP(I706,'リスト1(PC入力用)'!$C$2:$E$169,3,FALSE))</f>
        <v/>
      </c>
      <c r="Y706" s="23" t="str">
        <f>IF(X706="","",W706+X706)</f>
        <v/>
      </c>
      <c r="Z706" s="201" t="str">
        <f t="shared" si="29"/>
        <v/>
      </c>
      <c r="AA706" s="202"/>
      <c r="AB706" s="203"/>
    </row>
    <row r="707" spans="1:28" ht="26.25" customHeight="1" thickTop="1">
      <c r="A707" s="137" t="s">
        <v>17</v>
      </c>
      <c r="B707" s="138"/>
      <c r="C707" s="138"/>
      <c r="D707" s="138"/>
      <c r="E707" s="139"/>
      <c r="F707" s="8" t="s">
        <v>8</v>
      </c>
      <c r="G707" s="11" t="s">
        <v>30</v>
      </c>
      <c r="H707" s="225" t="s">
        <v>23</v>
      </c>
      <c r="I707" s="226"/>
      <c r="J707" s="226"/>
      <c r="K707" s="147" t="s">
        <v>24</v>
      </c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  <c r="AA707" s="140"/>
      <c r="AB707" s="141"/>
    </row>
    <row r="708" spans="1:28" ht="26.25" customHeight="1">
      <c r="A708" s="142" t="s">
        <v>33</v>
      </c>
      <c r="B708" s="143"/>
      <c r="C708" s="143"/>
      <c r="D708" s="143"/>
      <c r="E708" s="143"/>
      <c r="F708" s="9"/>
      <c r="G708" s="34" t="str">
        <f>IF(F708="","",VLOOKUP(F708,F704:Y706,20,FALSE))</f>
        <v/>
      </c>
      <c r="H708" s="219" t="str">
        <f>IF(F708="","",VLOOKUP(F708,F704:AB706,21,FALSE))</f>
        <v/>
      </c>
      <c r="I708" s="220"/>
      <c r="J708" s="221"/>
      <c r="K708" s="194"/>
      <c r="L708" s="195"/>
      <c r="M708" s="186"/>
      <c r="N708" s="184"/>
      <c r="O708" s="184"/>
      <c r="P708" s="184"/>
      <c r="Q708" s="184"/>
      <c r="R708" s="184"/>
      <c r="S708" s="184"/>
      <c r="T708" s="187"/>
      <c r="U708" s="184"/>
      <c r="V708" s="184"/>
      <c r="W708" s="184"/>
      <c r="X708" s="184"/>
      <c r="Y708" s="184"/>
      <c r="Z708" s="184"/>
      <c r="AA708" s="184"/>
      <c r="AB708" s="185"/>
    </row>
    <row r="709" spans="1:28" ht="26.25" customHeight="1">
      <c r="A709" s="115" t="s">
        <v>31</v>
      </c>
      <c r="B709" s="116"/>
      <c r="C709" s="116"/>
      <c r="D709" s="116"/>
      <c r="E709" s="116"/>
      <c r="F709" s="9"/>
      <c r="G709" s="34" t="str">
        <f>IF(F709="","",VLOOKUP(F709,F704:Y706,20,FALSE))</f>
        <v/>
      </c>
      <c r="H709" s="219" t="str">
        <f>IF(F709="","",VLOOKUP(F709,F704:AB706,21,FALSE))</f>
        <v/>
      </c>
      <c r="I709" s="220"/>
      <c r="J709" s="221"/>
      <c r="K709" s="194"/>
      <c r="L709" s="195"/>
      <c r="M709" s="186"/>
      <c r="N709" s="184"/>
      <c r="O709" s="184"/>
      <c r="P709" s="184"/>
      <c r="Q709" s="184"/>
      <c r="R709" s="184"/>
      <c r="S709" s="184"/>
      <c r="T709" s="187"/>
      <c r="U709" s="184"/>
      <c r="V709" s="184"/>
      <c r="W709" s="184"/>
      <c r="X709" s="184"/>
      <c r="Y709" s="184"/>
      <c r="Z709" s="184"/>
      <c r="AA709" s="184"/>
      <c r="AB709" s="185"/>
    </row>
    <row r="710" spans="1:28" ht="26.25" customHeight="1" thickBot="1">
      <c r="A710" s="117"/>
      <c r="B710" s="118"/>
      <c r="C710" s="118"/>
      <c r="D710" s="118"/>
      <c r="E710" s="118"/>
      <c r="F710" s="10"/>
      <c r="G710" s="34" t="str">
        <f>IF(F710="","",VLOOKUP(F710,F704:Y706,20,FALSE))</f>
        <v/>
      </c>
      <c r="H710" s="222" t="str">
        <f>IF(F710="","",VLOOKUP(F710,F704:AB706,21,FALSE))</f>
        <v/>
      </c>
      <c r="I710" s="223"/>
      <c r="J710" s="224"/>
      <c r="K710" s="182"/>
      <c r="L710" s="196"/>
      <c r="M710" s="204"/>
      <c r="N710" s="181"/>
      <c r="O710" s="181"/>
      <c r="P710" s="181"/>
      <c r="Q710" s="181"/>
      <c r="R710" s="181"/>
      <c r="S710" s="181"/>
      <c r="T710" s="205"/>
      <c r="U710" s="184"/>
      <c r="V710" s="184"/>
      <c r="W710" s="184"/>
      <c r="X710" s="184"/>
      <c r="Y710" s="184"/>
      <c r="Z710" s="184"/>
      <c r="AA710" s="184"/>
      <c r="AB710" s="185"/>
    </row>
    <row r="711" spans="1:28" ht="26.25" customHeight="1" thickTop="1">
      <c r="A711" s="123" t="s">
        <v>13</v>
      </c>
      <c r="B711" s="124"/>
      <c r="C711" s="124"/>
      <c r="D711" s="124"/>
      <c r="E711" s="124"/>
      <c r="F711" s="229"/>
      <c r="G711" s="230"/>
      <c r="H711" s="230"/>
      <c r="I711" s="230"/>
      <c r="J711" s="230"/>
      <c r="K711" s="230"/>
      <c r="L711" s="230"/>
      <c r="M711" s="230"/>
      <c r="N711" s="230"/>
      <c r="O711" s="230"/>
      <c r="P711" s="230"/>
      <c r="Q711" s="230"/>
      <c r="R711" s="230"/>
      <c r="S711" s="230"/>
      <c r="T711" s="230"/>
      <c r="U711" s="230"/>
      <c r="V711" s="230"/>
      <c r="W711" s="230"/>
      <c r="X711" s="230"/>
      <c r="Y711" s="131" t="s">
        <v>35</v>
      </c>
      <c r="Z711" s="131"/>
      <c r="AA711" s="131"/>
      <c r="AB711" s="132"/>
    </row>
    <row r="712" spans="1:28" ht="26.25" customHeight="1" thickBot="1">
      <c r="A712" s="125"/>
      <c r="B712" s="126"/>
      <c r="C712" s="126"/>
      <c r="D712" s="126"/>
      <c r="E712" s="126"/>
      <c r="F712" s="231"/>
      <c r="G712" s="232"/>
      <c r="H712" s="232"/>
      <c r="I712" s="232"/>
      <c r="J712" s="232"/>
      <c r="K712" s="232"/>
      <c r="L712" s="232"/>
      <c r="M712" s="232"/>
      <c r="N712" s="232"/>
      <c r="O712" s="232"/>
      <c r="P712" s="232"/>
      <c r="Q712" s="232"/>
      <c r="R712" s="232"/>
      <c r="S712" s="232"/>
      <c r="T712" s="232"/>
      <c r="U712" s="232"/>
      <c r="V712" s="232"/>
      <c r="W712" s="232"/>
      <c r="X712" s="232"/>
      <c r="Y712" s="133"/>
      <c r="Z712" s="133"/>
      <c r="AA712" s="133"/>
      <c r="AB712" s="134"/>
    </row>
    <row r="713" spans="1:28" ht="26.25" customHeight="1" thickTop="1">
      <c r="A713" s="101" t="s">
        <v>11</v>
      </c>
      <c r="B713" s="208" t="str">
        <f>IF(B689="","",B689)</f>
        <v/>
      </c>
      <c r="C713" s="209"/>
      <c r="D713" s="209"/>
      <c r="E713" s="210"/>
      <c r="F713" s="112" t="s">
        <v>12</v>
      </c>
      <c r="G713" s="14" t="s">
        <v>14</v>
      </c>
      <c r="H713" s="15">
        <v>2</v>
      </c>
      <c r="I713" s="13">
        <v>3</v>
      </c>
      <c r="J713" s="15">
        <v>4</v>
      </c>
      <c r="K713" s="15">
        <v>5</v>
      </c>
      <c r="L713" s="16">
        <v>6</v>
      </c>
      <c r="M713" s="16">
        <v>7</v>
      </c>
      <c r="N713" s="16">
        <v>8</v>
      </c>
      <c r="O713" s="16">
        <v>9</v>
      </c>
      <c r="P713" s="16">
        <v>10</v>
      </c>
      <c r="Q713" s="15">
        <v>11</v>
      </c>
      <c r="R713" s="16">
        <v>12</v>
      </c>
      <c r="S713" s="16">
        <v>13</v>
      </c>
      <c r="T713" s="16">
        <v>14</v>
      </c>
      <c r="U713" s="16">
        <v>15</v>
      </c>
      <c r="V713" s="16">
        <v>16</v>
      </c>
      <c r="W713" s="16">
        <v>17</v>
      </c>
      <c r="X713" s="16">
        <v>18</v>
      </c>
      <c r="Y713" s="16">
        <v>19</v>
      </c>
      <c r="Z713" s="18">
        <v>20</v>
      </c>
      <c r="AA713" s="86"/>
      <c r="AB713" s="87"/>
    </row>
    <row r="714" spans="1:28" ht="26.25" customHeight="1">
      <c r="A714" s="101"/>
      <c r="B714" s="211"/>
      <c r="C714" s="212"/>
      <c r="D714" s="212"/>
      <c r="E714" s="213"/>
      <c r="F714" s="113"/>
      <c r="G714" s="217"/>
      <c r="H714" s="217"/>
      <c r="I714" s="217"/>
      <c r="J714" s="217"/>
      <c r="K714" s="217"/>
      <c r="L714" s="217"/>
      <c r="M714" s="217"/>
      <c r="N714" s="217"/>
      <c r="O714" s="217"/>
      <c r="P714" s="217"/>
      <c r="Q714" s="217"/>
      <c r="R714" s="217"/>
      <c r="S714" s="217"/>
      <c r="T714" s="217"/>
      <c r="U714" s="217"/>
      <c r="V714" s="217"/>
      <c r="W714" s="217"/>
      <c r="X714" s="217"/>
      <c r="Y714" s="217"/>
      <c r="Z714" s="217"/>
      <c r="AA714" s="88"/>
      <c r="AB714" s="89"/>
    </row>
    <row r="715" spans="1:28" ht="26.25" customHeight="1">
      <c r="A715" s="101"/>
      <c r="B715" s="211"/>
      <c r="C715" s="212"/>
      <c r="D715" s="212"/>
      <c r="E715" s="213"/>
      <c r="F715" s="113"/>
      <c r="G715" s="217"/>
      <c r="H715" s="217"/>
      <c r="I715" s="217"/>
      <c r="J715" s="217"/>
      <c r="K715" s="217"/>
      <c r="L715" s="217"/>
      <c r="M715" s="217"/>
      <c r="N715" s="217"/>
      <c r="O715" s="217"/>
      <c r="P715" s="217"/>
      <c r="Q715" s="217"/>
      <c r="R715" s="217"/>
      <c r="S715" s="217"/>
      <c r="T715" s="217"/>
      <c r="U715" s="217"/>
      <c r="V715" s="217"/>
      <c r="W715" s="217"/>
      <c r="X715" s="217"/>
      <c r="Y715" s="217"/>
      <c r="Z715" s="217"/>
      <c r="AA715" s="88"/>
      <c r="AB715" s="89"/>
    </row>
    <row r="716" spans="1:28" ht="26.25" customHeight="1">
      <c r="A716" s="102"/>
      <c r="B716" s="214"/>
      <c r="C716" s="215"/>
      <c r="D716" s="215"/>
      <c r="E716" s="216"/>
      <c r="F716" s="114"/>
      <c r="G716" s="218"/>
      <c r="H716" s="218"/>
      <c r="I716" s="218"/>
      <c r="J716" s="218"/>
      <c r="K716" s="218"/>
      <c r="L716" s="218"/>
      <c r="M716" s="218"/>
      <c r="N716" s="218"/>
      <c r="O716" s="218"/>
      <c r="P716" s="218"/>
      <c r="Q716" s="218"/>
      <c r="R716" s="218"/>
      <c r="S716" s="218"/>
      <c r="T716" s="218"/>
      <c r="U716" s="218"/>
      <c r="V716" s="218"/>
      <c r="W716" s="218"/>
      <c r="X716" s="218"/>
      <c r="Y716" s="218"/>
      <c r="Z716" s="218"/>
      <c r="AA716" s="90"/>
      <c r="AB716" s="91"/>
    </row>
    <row r="717" spans="1:28" ht="26.25" customHeight="1">
      <c r="A717" s="28"/>
      <c r="B717" s="29"/>
      <c r="C717" s="29"/>
      <c r="D717" s="29"/>
      <c r="E717" s="29"/>
      <c r="F717" s="28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27"/>
      <c r="Z717" s="27"/>
      <c r="AA717" s="26"/>
      <c r="AB717" s="26"/>
    </row>
    <row r="718" spans="1:28" ht="26.25" customHeight="1">
      <c r="A718" s="92" t="s">
        <v>9</v>
      </c>
      <c r="B718" s="93"/>
      <c r="C718" s="64" t="s">
        <v>21</v>
      </c>
      <c r="D718" s="64"/>
      <c r="E718" s="64"/>
      <c r="F718" s="64"/>
      <c r="G718" s="98"/>
      <c r="H718" s="61" t="s">
        <v>15</v>
      </c>
      <c r="I718" s="61"/>
      <c r="J718" s="64" t="s">
        <v>20</v>
      </c>
      <c r="K718" s="64"/>
      <c r="L718" s="64"/>
      <c r="M718" s="64"/>
      <c r="N718" s="64"/>
      <c r="O718" s="98"/>
      <c r="P718" s="61" t="s">
        <v>29</v>
      </c>
      <c r="Q718" s="61"/>
      <c r="R718" s="61"/>
      <c r="S718" s="61"/>
      <c r="T718" s="64" t="s">
        <v>26</v>
      </c>
      <c r="U718" s="64"/>
      <c r="V718" s="64"/>
      <c r="W718" s="67" t="s">
        <v>23</v>
      </c>
      <c r="X718" s="68"/>
      <c r="Y718" s="73" t="s">
        <v>34</v>
      </c>
      <c r="Z718" s="73"/>
      <c r="AA718" s="73"/>
      <c r="AB718" s="74"/>
    </row>
    <row r="719" spans="1:28" ht="26.25" customHeight="1">
      <c r="A719" s="94"/>
      <c r="B719" s="95"/>
      <c r="C719" s="65"/>
      <c r="D719" s="65"/>
      <c r="E719" s="65"/>
      <c r="F719" s="65"/>
      <c r="G719" s="99"/>
      <c r="H719" s="62"/>
      <c r="I719" s="62"/>
      <c r="J719" s="65"/>
      <c r="K719" s="65"/>
      <c r="L719" s="65"/>
      <c r="M719" s="65"/>
      <c r="N719" s="65"/>
      <c r="O719" s="99"/>
      <c r="P719" s="62"/>
      <c r="Q719" s="62"/>
      <c r="R719" s="62"/>
      <c r="S719" s="62"/>
      <c r="T719" s="65"/>
      <c r="U719" s="65"/>
      <c r="V719" s="65"/>
      <c r="W719" s="69"/>
      <c r="X719" s="70"/>
      <c r="Y719" s="75"/>
      <c r="Z719" s="75"/>
      <c r="AA719" s="75"/>
      <c r="AB719" s="76"/>
    </row>
    <row r="720" spans="1:28" ht="26.25" customHeight="1">
      <c r="A720" s="96"/>
      <c r="B720" s="97"/>
      <c r="C720" s="66"/>
      <c r="D720" s="66"/>
      <c r="E720" s="66"/>
      <c r="F720" s="66"/>
      <c r="G720" s="100"/>
      <c r="H720" s="63"/>
      <c r="I720" s="63"/>
      <c r="J720" s="66"/>
      <c r="K720" s="66"/>
      <c r="L720" s="66"/>
      <c r="M720" s="66"/>
      <c r="N720" s="66"/>
      <c r="O720" s="100"/>
      <c r="P720" s="63"/>
      <c r="Q720" s="63"/>
      <c r="R720" s="63"/>
      <c r="S720" s="63"/>
      <c r="T720" s="66"/>
      <c r="U720" s="66"/>
      <c r="V720" s="66"/>
      <c r="W720" s="71"/>
      <c r="X720" s="72"/>
      <c r="Y720" s="77"/>
      <c r="Z720" s="77"/>
      <c r="AA720" s="77"/>
      <c r="AB720" s="78"/>
    </row>
    <row r="721" spans="1:29" ht="26.25" customHeight="1">
      <c r="A721" s="165" t="s">
        <v>22</v>
      </c>
      <c r="B721" s="165"/>
      <c r="C721" s="165"/>
      <c r="D721" s="165"/>
      <c r="E721" s="165"/>
      <c r="F721" s="165"/>
      <c r="G721" s="165"/>
      <c r="H721" s="165"/>
      <c r="I721" s="165"/>
      <c r="J721" s="165"/>
      <c r="K721" s="165"/>
      <c r="L721" s="165"/>
      <c r="M721" s="1"/>
      <c r="N721" s="1"/>
      <c r="O721" s="1"/>
      <c r="P721" s="2"/>
      <c r="T721" s="227" t="str">
        <f>IF(T697="","",T697+1)</f>
        <v/>
      </c>
      <c r="U721" s="227"/>
      <c r="V721" s="227"/>
      <c r="W721" s="227"/>
      <c r="X721" s="227"/>
      <c r="Y721" s="227"/>
      <c r="Z721" s="227"/>
      <c r="AA721" s="207" t="str">
        <f>IF(T721="","",T721)</f>
        <v/>
      </c>
      <c r="AB721" s="207"/>
      <c r="AC721" s="21"/>
    </row>
    <row r="722" spans="1:29" ht="26.25" customHeight="1">
      <c r="A722" s="166"/>
      <c r="B722" s="166"/>
      <c r="C722" s="166"/>
      <c r="D722" s="166"/>
      <c r="E722" s="166"/>
      <c r="F722" s="167"/>
      <c r="G722" s="167"/>
      <c r="H722" s="167"/>
      <c r="I722" s="167"/>
      <c r="J722" s="167"/>
      <c r="K722" s="167"/>
      <c r="L722" s="167"/>
      <c r="M722" s="168" t="s">
        <v>5</v>
      </c>
      <c r="N722" s="168"/>
      <c r="O722" s="228" t="str">
        <f>IF(O698="","",O698)</f>
        <v/>
      </c>
      <c r="P722" s="228"/>
      <c r="Q722" s="228"/>
      <c r="R722" s="228"/>
      <c r="S722" s="228"/>
      <c r="T722" s="228"/>
      <c r="U722" s="228"/>
      <c r="V722" s="228"/>
      <c r="W722" s="228"/>
      <c r="X722" s="228"/>
      <c r="Y722" s="228"/>
      <c r="Z722" s="228"/>
      <c r="AA722" s="228"/>
      <c r="AB722" s="228"/>
    </row>
    <row r="723" spans="1:29" ht="26.25" customHeight="1">
      <c r="A723" s="170" t="s">
        <v>6</v>
      </c>
      <c r="B723" s="171"/>
      <c r="C723" s="171"/>
      <c r="D723" s="171"/>
      <c r="E723" s="172"/>
      <c r="F723" s="176"/>
      <c r="G723" s="177"/>
      <c r="H723" s="177"/>
      <c r="I723" s="177"/>
      <c r="J723" s="177"/>
      <c r="K723" s="177"/>
      <c r="L723" s="177"/>
      <c r="M723" s="177"/>
      <c r="N723" s="177"/>
      <c r="O723" s="177"/>
      <c r="P723" s="177"/>
      <c r="Q723" s="177"/>
      <c r="R723" s="178"/>
      <c r="S723" s="177"/>
      <c r="T723" s="177"/>
      <c r="U723" s="177"/>
      <c r="V723" s="177"/>
      <c r="W723" s="177"/>
      <c r="X723" s="177"/>
      <c r="Y723" s="177"/>
      <c r="Z723" s="177"/>
      <c r="AA723" s="177"/>
      <c r="AB723" s="179"/>
    </row>
    <row r="724" spans="1:29" ht="26.25" customHeight="1" thickBot="1">
      <c r="A724" s="173"/>
      <c r="B724" s="174"/>
      <c r="C724" s="174"/>
      <c r="D724" s="174"/>
      <c r="E724" s="175"/>
      <c r="F724" s="180"/>
      <c r="G724" s="181"/>
      <c r="H724" s="181"/>
      <c r="I724" s="181"/>
      <c r="J724" s="181"/>
      <c r="K724" s="181"/>
      <c r="L724" s="181"/>
      <c r="M724" s="181"/>
      <c r="N724" s="181"/>
      <c r="O724" s="181"/>
      <c r="P724" s="181"/>
      <c r="Q724" s="181"/>
      <c r="R724" s="182"/>
      <c r="S724" s="181"/>
      <c r="T724" s="181"/>
      <c r="U724" s="181"/>
      <c r="V724" s="181"/>
      <c r="W724" s="181"/>
      <c r="X724" s="181"/>
      <c r="Y724" s="181"/>
      <c r="Z724" s="181"/>
      <c r="AA724" s="181"/>
      <c r="AB724" s="183"/>
    </row>
    <row r="725" spans="1:29" ht="26.25" customHeight="1" thickTop="1">
      <c r="A725" s="154" t="s">
        <v>7</v>
      </c>
      <c r="B725" s="155"/>
      <c r="C725" s="155"/>
      <c r="D725" s="155"/>
      <c r="E725" s="155"/>
      <c r="F725" s="155"/>
      <c r="G725" s="155"/>
      <c r="H725" s="155"/>
      <c r="I725" s="155"/>
      <c r="J725" s="155"/>
      <c r="K725" s="155"/>
      <c r="L725" s="156"/>
      <c r="M725" s="12">
        <v>1</v>
      </c>
      <c r="N725" s="188"/>
      <c r="O725" s="188"/>
      <c r="P725" s="188"/>
      <c r="Q725" s="188"/>
      <c r="R725" s="188"/>
      <c r="S725" s="188"/>
      <c r="T725" s="189"/>
      <c r="U725" s="17">
        <v>3</v>
      </c>
      <c r="V725" s="192"/>
      <c r="W725" s="192"/>
      <c r="X725" s="192"/>
      <c r="Y725" s="192"/>
      <c r="Z725" s="192"/>
      <c r="AA725" s="192"/>
      <c r="AB725" s="193"/>
    </row>
    <row r="726" spans="1:29" ht="26.25" customHeight="1" thickBot="1">
      <c r="A726" s="160" t="s">
        <v>18</v>
      </c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2"/>
      <c r="M726" s="3">
        <v>2</v>
      </c>
      <c r="N726" s="190"/>
      <c r="O726" s="190"/>
      <c r="P726" s="190"/>
      <c r="Q726" s="190"/>
      <c r="R726" s="190"/>
      <c r="S726" s="190"/>
      <c r="T726" s="191"/>
      <c r="U726" s="3">
        <v>4</v>
      </c>
      <c r="V726" s="181"/>
      <c r="W726" s="181"/>
      <c r="X726" s="181"/>
      <c r="Y726" s="181"/>
      <c r="Z726" s="181"/>
      <c r="AA726" s="181"/>
      <c r="AB726" s="183"/>
    </row>
    <row r="727" spans="1:29" ht="26.25" customHeight="1" thickTop="1">
      <c r="A727" s="137" t="s">
        <v>16</v>
      </c>
      <c r="B727" s="138"/>
      <c r="C727" s="138"/>
      <c r="D727" s="138"/>
      <c r="E727" s="139"/>
      <c r="F727" s="5" t="s">
        <v>8</v>
      </c>
      <c r="G727" s="147" t="s">
        <v>141</v>
      </c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1"/>
      <c r="W727" s="148" t="s">
        <v>28</v>
      </c>
      <c r="X727" s="149"/>
      <c r="Y727" s="150"/>
      <c r="Z727" s="151" t="s">
        <v>25</v>
      </c>
      <c r="AA727" s="151"/>
      <c r="AB727" s="152"/>
    </row>
    <row r="728" spans="1:29" ht="26.25" customHeight="1">
      <c r="A728" s="142" t="s">
        <v>10</v>
      </c>
      <c r="B728" s="143"/>
      <c r="C728" s="143"/>
      <c r="D728" s="143"/>
      <c r="E728" s="153"/>
      <c r="F728" s="6">
        <v>1</v>
      </c>
      <c r="G728" s="194"/>
      <c r="H728" s="195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8"/>
      <c r="W728" s="46" t="str">
        <f>IF(I728="","",VLOOKUP(I728,'リスト1(PC入力用)'!$C$2:$E$169,2,FALSE))</f>
        <v/>
      </c>
      <c r="X728" s="47" t="str">
        <f>IF(I728="","",VLOOKUP(I728,'リスト1(PC入力用)'!$C$2:$E$169,3,FALSE))</f>
        <v/>
      </c>
      <c r="Y728" s="22" t="str">
        <f>IF(X728="","",W728+X728)</f>
        <v/>
      </c>
      <c r="Z728" s="201" t="str">
        <f>IF(Y728="","",_xlfn.IFS(Y728=2,"対策の必要なし",Y728=3,"現時点では必要なし",Y728=4,"何らかの対策が必要",Y728=5,"優先的な対策が必要",Y728=6,"即座に対策が必要"))</f>
        <v/>
      </c>
      <c r="AA728" s="202"/>
      <c r="AB728" s="203"/>
    </row>
    <row r="729" spans="1:29" ht="26.25" customHeight="1">
      <c r="A729" s="115" t="s">
        <v>19</v>
      </c>
      <c r="B729" s="116"/>
      <c r="C729" s="116"/>
      <c r="D729" s="116"/>
      <c r="E729" s="135"/>
      <c r="F729" s="6">
        <v>2</v>
      </c>
      <c r="G729" s="194"/>
      <c r="H729" s="195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8"/>
      <c r="W729" s="46" t="str">
        <f>IF(I729="","",VLOOKUP(I729,'リスト1(PC入力用)'!$C$2:$E$169,2,FALSE))</f>
        <v/>
      </c>
      <c r="X729" s="47" t="str">
        <f>IF(I729="","",VLOOKUP(I729,'リスト1(PC入力用)'!$C$2:$E$169,3,FALSE))</f>
        <v/>
      </c>
      <c r="Y729" s="22" t="str">
        <f>IF(X729="","",W729+X729)</f>
        <v/>
      </c>
      <c r="Z729" s="201" t="str">
        <f t="shared" ref="Z729:Z730" si="30">IF(Y729="","",_xlfn.IFS(Y729=2,"対策の必要なし",Y729=3,"現時点では必要なし",Y729=4,"何らかの対策が必要",Y729=5,"優先的な対策が必要",Y729=6,"即座に対策が必要"))</f>
        <v/>
      </c>
      <c r="AA729" s="202"/>
      <c r="AB729" s="203"/>
    </row>
    <row r="730" spans="1:29" ht="26.25" customHeight="1" thickBot="1">
      <c r="A730" s="117"/>
      <c r="B730" s="118"/>
      <c r="C730" s="118"/>
      <c r="D730" s="118"/>
      <c r="E730" s="136"/>
      <c r="F730" s="7">
        <v>3</v>
      </c>
      <c r="G730" s="182"/>
      <c r="H730" s="196"/>
      <c r="I730" s="199"/>
      <c r="J730" s="199"/>
      <c r="K730" s="199"/>
      <c r="L730" s="199"/>
      <c r="M730" s="199"/>
      <c r="N730" s="199"/>
      <c r="O730" s="199"/>
      <c r="P730" s="199"/>
      <c r="Q730" s="199"/>
      <c r="R730" s="199"/>
      <c r="S730" s="199"/>
      <c r="T730" s="199"/>
      <c r="U730" s="199"/>
      <c r="V730" s="200"/>
      <c r="W730" s="46" t="str">
        <f>IF(I730="","",VLOOKUP(I730,'リスト1(PC入力用)'!$C$2:$E$169,2,FALSE))</f>
        <v/>
      </c>
      <c r="X730" s="47" t="str">
        <f>IF(I730="","",VLOOKUP(I730,'リスト1(PC入力用)'!$C$2:$E$169,3,FALSE))</f>
        <v/>
      </c>
      <c r="Y730" s="23" t="str">
        <f>IF(X730="","",W730+X730)</f>
        <v/>
      </c>
      <c r="Z730" s="201" t="str">
        <f t="shared" si="30"/>
        <v/>
      </c>
      <c r="AA730" s="202"/>
      <c r="AB730" s="203"/>
    </row>
    <row r="731" spans="1:29" ht="26.25" customHeight="1" thickTop="1">
      <c r="A731" s="137" t="s">
        <v>17</v>
      </c>
      <c r="B731" s="138"/>
      <c r="C731" s="138"/>
      <c r="D731" s="138"/>
      <c r="E731" s="139"/>
      <c r="F731" s="8" t="s">
        <v>8</v>
      </c>
      <c r="G731" s="11" t="s">
        <v>30</v>
      </c>
      <c r="H731" s="225" t="s">
        <v>23</v>
      </c>
      <c r="I731" s="226"/>
      <c r="J731" s="226"/>
      <c r="K731" s="147" t="s">
        <v>24</v>
      </c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  <c r="AA731" s="140"/>
      <c r="AB731" s="141"/>
    </row>
    <row r="732" spans="1:29" ht="26.25" customHeight="1">
      <c r="A732" s="142" t="s">
        <v>33</v>
      </c>
      <c r="B732" s="143"/>
      <c r="C732" s="143"/>
      <c r="D732" s="143"/>
      <c r="E732" s="143"/>
      <c r="F732" s="9"/>
      <c r="G732" s="34" t="str">
        <f>IF(F732="","",VLOOKUP(F732,F728:Y730,20,FALSE))</f>
        <v/>
      </c>
      <c r="H732" s="219" t="str">
        <f>IF(F732="","",VLOOKUP(F732,F728:AB730,21,FALSE))</f>
        <v/>
      </c>
      <c r="I732" s="220"/>
      <c r="J732" s="221"/>
      <c r="K732" s="194"/>
      <c r="L732" s="195"/>
      <c r="M732" s="186"/>
      <c r="N732" s="184"/>
      <c r="O732" s="184"/>
      <c r="P732" s="184"/>
      <c r="Q732" s="184"/>
      <c r="R732" s="184"/>
      <c r="S732" s="184"/>
      <c r="T732" s="187"/>
      <c r="U732" s="184"/>
      <c r="V732" s="184"/>
      <c r="W732" s="184"/>
      <c r="X732" s="184"/>
      <c r="Y732" s="184"/>
      <c r="Z732" s="184"/>
      <c r="AA732" s="184"/>
      <c r="AB732" s="185"/>
    </row>
    <row r="733" spans="1:29" ht="26.25" customHeight="1">
      <c r="A733" s="115" t="s">
        <v>31</v>
      </c>
      <c r="B733" s="116"/>
      <c r="C733" s="116"/>
      <c r="D733" s="116"/>
      <c r="E733" s="116"/>
      <c r="F733" s="9"/>
      <c r="G733" s="34" t="str">
        <f>IF(F733="","",VLOOKUP(F733,F728:Y730,20,FALSE))</f>
        <v/>
      </c>
      <c r="H733" s="219" t="str">
        <f>IF(F733="","",VLOOKUP(F733,F728:AB730,21,FALSE))</f>
        <v/>
      </c>
      <c r="I733" s="220"/>
      <c r="J733" s="221"/>
      <c r="K733" s="194"/>
      <c r="L733" s="195"/>
      <c r="M733" s="186"/>
      <c r="N733" s="184"/>
      <c r="O733" s="184"/>
      <c r="P733" s="184"/>
      <c r="Q733" s="184"/>
      <c r="R733" s="184"/>
      <c r="S733" s="184"/>
      <c r="T733" s="187"/>
      <c r="U733" s="184"/>
      <c r="V733" s="184"/>
      <c r="W733" s="184"/>
      <c r="X733" s="184"/>
      <c r="Y733" s="184"/>
      <c r="Z733" s="184"/>
      <c r="AA733" s="184"/>
      <c r="AB733" s="185"/>
    </row>
    <row r="734" spans="1:29" ht="26.25" customHeight="1" thickBot="1">
      <c r="A734" s="117"/>
      <c r="B734" s="118"/>
      <c r="C734" s="118"/>
      <c r="D734" s="118"/>
      <c r="E734" s="118"/>
      <c r="F734" s="10"/>
      <c r="G734" s="34" t="str">
        <f>IF(F734="","",VLOOKUP(F734,F728:Y730,20,FALSE))</f>
        <v/>
      </c>
      <c r="H734" s="222" t="str">
        <f>IF(F734="","",VLOOKUP(F734,F728:AB730,21,FALSE))</f>
        <v/>
      </c>
      <c r="I734" s="223"/>
      <c r="J734" s="224"/>
      <c r="K734" s="182"/>
      <c r="L734" s="196"/>
      <c r="M734" s="204"/>
      <c r="N734" s="181"/>
      <c r="O734" s="181"/>
      <c r="P734" s="181"/>
      <c r="Q734" s="181"/>
      <c r="R734" s="181"/>
      <c r="S734" s="181"/>
      <c r="T734" s="205"/>
      <c r="U734" s="184"/>
      <c r="V734" s="184"/>
      <c r="W734" s="184"/>
      <c r="X734" s="184"/>
      <c r="Y734" s="184"/>
      <c r="Z734" s="184"/>
      <c r="AA734" s="184"/>
      <c r="AB734" s="185"/>
    </row>
    <row r="735" spans="1:29" ht="26.25" customHeight="1" thickTop="1">
      <c r="A735" s="123" t="s">
        <v>13</v>
      </c>
      <c r="B735" s="124"/>
      <c r="C735" s="124"/>
      <c r="D735" s="124"/>
      <c r="E735" s="124"/>
      <c r="F735" s="229"/>
      <c r="G735" s="230"/>
      <c r="H735" s="230"/>
      <c r="I735" s="230"/>
      <c r="J735" s="230"/>
      <c r="K735" s="230"/>
      <c r="L735" s="230"/>
      <c r="M735" s="230"/>
      <c r="N735" s="230"/>
      <c r="O735" s="230"/>
      <c r="P735" s="230"/>
      <c r="Q735" s="230"/>
      <c r="R735" s="230"/>
      <c r="S735" s="230"/>
      <c r="T735" s="230"/>
      <c r="U735" s="230"/>
      <c r="V735" s="230"/>
      <c r="W735" s="230"/>
      <c r="X735" s="230"/>
      <c r="Y735" s="131" t="s">
        <v>35</v>
      </c>
      <c r="Z735" s="131"/>
      <c r="AA735" s="131"/>
      <c r="AB735" s="132"/>
    </row>
    <row r="736" spans="1:29" ht="26.25" customHeight="1" thickBot="1">
      <c r="A736" s="125"/>
      <c r="B736" s="126"/>
      <c r="C736" s="126"/>
      <c r="D736" s="126"/>
      <c r="E736" s="126"/>
      <c r="F736" s="231"/>
      <c r="G736" s="232"/>
      <c r="H736" s="232"/>
      <c r="I736" s="232"/>
      <c r="J736" s="232"/>
      <c r="K736" s="232"/>
      <c r="L736" s="232"/>
      <c r="M736" s="232"/>
      <c r="N736" s="232"/>
      <c r="O736" s="232"/>
      <c r="P736" s="232"/>
      <c r="Q736" s="232"/>
      <c r="R736" s="232"/>
      <c r="S736" s="232"/>
      <c r="T736" s="232"/>
      <c r="U736" s="232"/>
      <c r="V736" s="232"/>
      <c r="W736" s="232"/>
      <c r="X736" s="232"/>
      <c r="Y736" s="133"/>
      <c r="Z736" s="133"/>
      <c r="AA736" s="133"/>
      <c r="AB736" s="134"/>
    </row>
    <row r="737" spans="1:28" ht="26.25" customHeight="1" thickTop="1">
      <c r="A737" s="101" t="s">
        <v>11</v>
      </c>
      <c r="B737" s="208" t="str">
        <f>IF(B713="","",B713)</f>
        <v/>
      </c>
      <c r="C737" s="209"/>
      <c r="D737" s="209"/>
      <c r="E737" s="210"/>
      <c r="F737" s="112" t="s">
        <v>12</v>
      </c>
      <c r="G737" s="14" t="s">
        <v>14</v>
      </c>
      <c r="H737" s="15">
        <v>2</v>
      </c>
      <c r="I737" s="13">
        <v>3</v>
      </c>
      <c r="J737" s="15">
        <v>4</v>
      </c>
      <c r="K737" s="15">
        <v>5</v>
      </c>
      <c r="L737" s="16">
        <v>6</v>
      </c>
      <c r="M737" s="16">
        <v>7</v>
      </c>
      <c r="N737" s="16">
        <v>8</v>
      </c>
      <c r="O737" s="16">
        <v>9</v>
      </c>
      <c r="P737" s="16">
        <v>10</v>
      </c>
      <c r="Q737" s="15">
        <v>11</v>
      </c>
      <c r="R737" s="16">
        <v>12</v>
      </c>
      <c r="S737" s="16">
        <v>13</v>
      </c>
      <c r="T737" s="16">
        <v>14</v>
      </c>
      <c r="U737" s="16">
        <v>15</v>
      </c>
      <c r="V737" s="16">
        <v>16</v>
      </c>
      <c r="W737" s="16">
        <v>17</v>
      </c>
      <c r="X737" s="16">
        <v>18</v>
      </c>
      <c r="Y737" s="16">
        <v>19</v>
      </c>
      <c r="Z737" s="18">
        <v>20</v>
      </c>
      <c r="AA737" s="86"/>
      <c r="AB737" s="87"/>
    </row>
    <row r="738" spans="1:28" ht="26.25" customHeight="1">
      <c r="A738" s="101"/>
      <c r="B738" s="211"/>
      <c r="C738" s="212"/>
      <c r="D738" s="212"/>
      <c r="E738" s="213"/>
      <c r="F738" s="113"/>
      <c r="G738" s="217"/>
      <c r="H738" s="217"/>
      <c r="I738" s="217"/>
      <c r="J738" s="217"/>
      <c r="K738" s="217"/>
      <c r="L738" s="217"/>
      <c r="M738" s="217"/>
      <c r="N738" s="217"/>
      <c r="O738" s="217"/>
      <c r="P738" s="217"/>
      <c r="Q738" s="217"/>
      <c r="R738" s="217"/>
      <c r="S738" s="217"/>
      <c r="T738" s="217"/>
      <c r="U738" s="217"/>
      <c r="V738" s="217"/>
      <c r="W738" s="217"/>
      <c r="X738" s="217"/>
      <c r="Y738" s="217"/>
      <c r="Z738" s="217"/>
      <c r="AA738" s="88"/>
      <c r="AB738" s="89"/>
    </row>
    <row r="739" spans="1:28" ht="26.25" customHeight="1">
      <c r="A739" s="101"/>
      <c r="B739" s="211"/>
      <c r="C739" s="212"/>
      <c r="D739" s="212"/>
      <c r="E739" s="213"/>
      <c r="F739" s="113"/>
      <c r="G739" s="217"/>
      <c r="H739" s="217"/>
      <c r="I739" s="217"/>
      <c r="J739" s="217"/>
      <c r="K739" s="217"/>
      <c r="L739" s="217"/>
      <c r="M739" s="217"/>
      <c r="N739" s="217"/>
      <c r="O739" s="217"/>
      <c r="P739" s="217"/>
      <c r="Q739" s="217"/>
      <c r="R739" s="217"/>
      <c r="S739" s="217"/>
      <c r="T739" s="217"/>
      <c r="U739" s="217"/>
      <c r="V739" s="217"/>
      <c r="W739" s="217"/>
      <c r="X739" s="217"/>
      <c r="Y739" s="217"/>
      <c r="Z739" s="217"/>
      <c r="AA739" s="88"/>
      <c r="AB739" s="89"/>
    </row>
    <row r="740" spans="1:28" ht="26.25" customHeight="1">
      <c r="A740" s="102"/>
      <c r="B740" s="214"/>
      <c r="C740" s="215"/>
      <c r="D740" s="215"/>
      <c r="E740" s="216"/>
      <c r="F740" s="114"/>
      <c r="G740" s="218"/>
      <c r="H740" s="218"/>
      <c r="I740" s="218"/>
      <c r="J740" s="218"/>
      <c r="K740" s="218"/>
      <c r="L740" s="218"/>
      <c r="M740" s="218"/>
      <c r="N740" s="218"/>
      <c r="O740" s="218"/>
      <c r="P740" s="218"/>
      <c r="Q740" s="218"/>
      <c r="R740" s="218"/>
      <c r="S740" s="218"/>
      <c r="T740" s="218"/>
      <c r="U740" s="218"/>
      <c r="V740" s="218"/>
      <c r="W740" s="218"/>
      <c r="X740" s="218"/>
      <c r="Y740" s="218"/>
      <c r="Z740" s="218"/>
      <c r="AA740" s="90"/>
      <c r="AB740" s="91"/>
    </row>
    <row r="741" spans="1:28" ht="26.25" customHeight="1">
      <c r="A741" s="28"/>
      <c r="B741" s="29"/>
      <c r="C741" s="29"/>
      <c r="D741" s="29"/>
      <c r="E741" s="29"/>
      <c r="F741" s="28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27"/>
      <c r="Z741" s="27"/>
      <c r="AA741" s="26"/>
      <c r="AB741" s="26"/>
    </row>
    <row r="742" spans="1:28" ht="26.25" customHeight="1">
      <c r="A742" s="92" t="s">
        <v>9</v>
      </c>
      <c r="B742" s="93"/>
      <c r="C742" s="64" t="s">
        <v>21</v>
      </c>
      <c r="D742" s="64"/>
      <c r="E742" s="64"/>
      <c r="F742" s="64"/>
      <c r="G742" s="98"/>
      <c r="H742" s="61" t="s">
        <v>15</v>
      </c>
      <c r="I742" s="61"/>
      <c r="J742" s="64" t="s">
        <v>20</v>
      </c>
      <c r="K742" s="64"/>
      <c r="L742" s="64"/>
      <c r="M742" s="64"/>
      <c r="N742" s="64"/>
      <c r="O742" s="98"/>
      <c r="P742" s="61" t="s">
        <v>29</v>
      </c>
      <c r="Q742" s="61"/>
      <c r="R742" s="61"/>
      <c r="S742" s="61"/>
      <c r="T742" s="64" t="s">
        <v>26</v>
      </c>
      <c r="U742" s="64"/>
      <c r="V742" s="64"/>
      <c r="W742" s="67" t="s">
        <v>23</v>
      </c>
      <c r="X742" s="68"/>
      <c r="Y742" s="73" t="s">
        <v>34</v>
      </c>
      <c r="Z742" s="73"/>
      <c r="AA742" s="73"/>
      <c r="AB742" s="74"/>
    </row>
    <row r="743" spans="1:28" ht="26.25" customHeight="1">
      <c r="A743" s="94"/>
      <c r="B743" s="95"/>
      <c r="C743" s="65"/>
      <c r="D743" s="65"/>
      <c r="E743" s="65"/>
      <c r="F743" s="65"/>
      <c r="G743" s="99"/>
      <c r="H743" s="62"/>
      <c r="I743" s="62"/>
      <c r="J743" s="65"/>
      <c r="K743" s="65"/>
      <c r="L743" s="65"/>
      <c r="M743" s="65"/>
      <c r="N743" s="65"/>
      <c r="O743" s="99"/>
      <c r="P743" s="62"/>
      <c r="Q743" s="62"/>
      <c r="R743" s="62"/>
      <c r="S743" s="62"/>
      <c r="T743" s="65"/>
      <c r="U743" s="65"/>
      <c r="V743" s="65"/>
      <c r="W743" s="69"/>
      <c r="X743" s="70"/>
      <c r="Y743" s="75"/>
      <c r="Z743" s="75"/>
      <c r="AA743" s="75"/>
      <c r="AB743" s="76"/>
    </row>
    <row r="744" spans="1:28" ht="26.25" customHeight="1">
      <c r="A744" s="96"/>
      <c r="B744" s="97"/>
      <c r="C744" s="66"/>
      <c r="D744" s="66"/>
      <c r="E744" s="66"/>
      <c r="F744" s="66"/>
      <c r="G744" s="100"/>
      <c r="H744" s="63"/>
      <c r="I744" s="63"/>
      <c r="J744" s="66"/>
      <c r="K744" s="66"/>
      <c r="L744" s="66"/>
      <c r="M744" s="66"/>
      <c r="N744" s="66"/>
      <c r="O744" s="100"/>
      <c r="P744" s="63"/>
      <c r="Q744" s="63"/>
      <c r="R744" s="63"/>
      <c r="S744" s="63"/>
      <c r="T744" s="66"/>
      <c r="U744" s="66"/>
      <c r="V744" s="66"/>
      <c r="W744" s="71"/>
      <c r="X744" s="72"/>
      <c r="Y744" s="77"/>
      <c r="Z744" s="77"/>
      <c r="AA744" s="77"/>
      <c r="AB744" s="78"/>
    </row>
  </sheetData>
  <mergeCells count="2573">
    <mergeCell ref="T742:V744"/>
    <mergeCell ref="W742:X744"/>
    <mergeCell ref="Y742:AB744"/>
    <mergeCell ref="V738:V740"/>
    <mergeCell ref="W738:W740"/>
    <mergeCell ref="X738:X740"/>
    <mergeCell ref="Y738:Y740"/>
    <mergeCell ref="Z738:Z740"/>
    <mergeCell ref="A742:B744"/>
    <mergeCell ref="C742:G744"/>
    <mergeCell ref="H742:I744"/>
    <mergeCell ref="J742:O744"/>
    <mergeCell ref="P742:S744"/>
    <mergeCell ref="P738:P740"/>
    <mergeCell ref="Q738:Q740"/>
    <mergeCell ref="R738:R740"/>
    <mergeCell ref="S738:S740"/>
    <mergeCell ref="T738:T740"/>
    <mergeCell ref="U738:U740"/>
    <mergeCell ref="J738:J740"/>
    <mergeCell ref="K738:K740"/>
    <mergeCell ref="L738:L740"/>
    <mergeCell ref="M738:M740"/>
    <mergeCell ref="N738:N740"/>
    <mergeCell ref="O738:O740"/>
    <mergeCell ref="A735:E736"/>
    <mergeCell ref="F735:X736"/>
    <mergeCell ref="Y735:AB736"/>
    <mergeCell ref="A737:A740"/>
    <mergeCell ref="B737:E740"/>
    <mergeCell ref="F737:F740"/>
    <mergeCell ref="AA737:AB740"/>
    <mergeCell ref="G738:G740"/>
    <mergeCell ref="H738:H740"/>
    <mergeCell ref="I738:I740"/>
    <mergeCell ref="A733:E734"/>
    <mergeCell ref="H733:J733"/>
    <mergeCell ref="K733:L733"/>
    <mergeCell ref="M733:T733"/>
    <mergeCell ref="U733:AB733"/>
    <mergeCell ref="H734:J734"/>
    <mergeCell ref="K734:L734"/>
    <mergeCell ref="M734:T734"/>
    <mergeCell ref="U734:AB734"/>
    <mergeCell ref="Z730:AB730"/>
    <mergeCell ref="A731:E731"/>
    <mergeCell ref="H731:J731"/>
    <mergeCell ref="K731:AB731"/>
    <mergeCell ref="A732:E732"/>
    <mergeCell ref="H732:J732"/>
    <mergeCell ref="K732:L732"/>
    <mergeCell ref="M732:T732"/>
    <mergeCell ref="U732:AB732"/>
    <mergeCell ref="A728:E728"/>
    <mergeCell ref="G728:H728"/>
    <mergeCell ref="I728:V728"/>
    <mergeCell ref="Z728:AB728"/>
    <mergeCell ref="A729:E730"/>
    <mergeCell ref="G729:H729"/>
    <mergeCell ref="I729:V729"/>
    <mergeCell ref="Z729:AB729"/>
    <mergeCell ref="G730:H730"/>
    <mergeCell ref="I730:V730"/>
    <mergeCell ref="A726:L726"/>
    <mergeCell ref="N726:T726"/>
    <mergeCell ref="V726:AB726"/>
    <mergeCell ref="A727:E727"/>
    <mergeCell ref="G727:V727"/>
    <mergeCell ref="W727:Y727"/>
    <mergeCell ref="Z727:AB727"/>
    <mergeCell ref="A723:E724"/>
    <mergeCell ref="F723:Q723"/>
    <mergeCell ref="R723:AB723"/>
    <mergeCell ref="F724:Q724"/>
    <mergeCell ref="R724:AB724"/>
    <mergeCell ref="A725:L725"/>
    <mergeCell ref="N725:T725"/>
    <mergeCell ref="V725:AB725"/>
    <mergeCell ref="T718:V720"/>
    <mergeCell ref="W718:X720"/>
    <mergeCell ref="Y718:AB720"/>
    <mergeCell ref="A721:L722"/>
    <mergeCell ref="T721:Z721"/>
    <mergeCell ref="AA721:AB721"/>
    <mergeCell ref="M722:N722"/>
    <mergeCell ref="O722:AB722"/>
    <mergeCell ref="V714:V716"/>
    <mergeCell ref="W714:W716"/>
    <mergeCell ref="X714:X716"/>
    <mergeCell ref="Y714:Y716"/>
    <mergeCell ref="Z714:Z716"/>
    <mergeCell ref="A718:B720"/>
    <mergeCell ref="C718:G720"/>
    <mergeCell ref="H718:I720"/>
    <mergeCell ref="J718:O720"/>
    <mergeCell ref="P718:S720"/>
    <mergeCell ref="P714:P716"/>
    <mergeCell ref="Q714:Q716"/>
    <mergeCell ref="R714:R716"/>
    <mergeCell ref="S714:S716"/>
    <mergeCell ref="T714:T716"/>
    <mergeCell ref="U714:U716"/>
    <mergeCell ref="J714:J716"/>
    <mergeCell ref="K714:K716"/>
    <mergeCell ref="L714:L716"/>
    <mergeCell ref="M714:M716"/>
    <mergeCell ref="N714:N716"/>
    <mergeCell ref="O714:O716"/>
    <mergeCell ref="A711:E712"/>
    <mergeCell ref="F711:X712"/>
    <mergeCell ref="Y711:AB712"/>
    <mergeCell ref="A713:A716"/>
    <mergeCell ref="B713:E716"/>
    <mergeCell ref="F713:F716"/>
    <mergeCell ref="AA713:AB716"/>
    <mergeCell ref="G714:G716"/>
    <mergeCell ref="H714:H716"/>
    <mergeCell ref="I714:I716"/>
    <mergeCell ref="A709:E710"/>
    <mergeCell ref="H709:J709"/>
    <mergeCell ref="K709:L709"/>
    <mergeCell ref="M709:T709"/>
    <mergeCell ref="U709:AB709"/>
    <mergeCell ref="H710:J710"/>
    <mergeCell ref="K710:L710"/>
    <mergeCell ref="M710:T710"/>
    <mergeCell ref="U710:AB710"/>
    <mergeCell ref="Z706:AB706"/>
    <mergeCell ref="A707:E707"/>
    <mergeCell ref="H707:J707"/>
    <mergeCell ref="K707:AB707"/>
    <mergeCell ref="A708:E708"/>
    <mergeCell ref="H708:J708"/>
    <mergeCell ref="K708:L708"/>
    <mergeCell ref="M708:T708"/>
    <mergeCell ref="U708:AB708"/>
    <mergeCell ref="A704:E704"/>
    <mergeCell ref="G704:H704"/>
    <mergeCell ref="I704:V704"/>
    <mergeCell ref="Z704:AB704"/>
    <mergeCell ref="A705:E706"/>
    <mergeCell ref="G705:H705"/>
    <mergeCell ref="I705:V705"/>
    <mergeCell ref="Z705:AB705"/>
    <mergeCell ref="G706:H706"/>
    <mergeCell ref="I706:V706"/>
    <mergeCell ref="A702:L702"/>
    <mergeCell ref="N702:T702"/>
    <mergeCell ref="V702:AB702"/>
    <mergeCell ref="A703:E703"/>
    <mergeCell ref="G703:V703"/>
    <mergeCell ref="W703:Y703"/>
    <mergeCell ref="Z703:AB703"/>
    <mergeCell ref="A699:E700"/>
    <mergeCell ref="F699:Q699"/>
    <mergeCell ref="R699:AB699"/>
    <mergeCell ref="F700:Q700"/>
    <mergeCell ref="R700:AB700"/>
    <mergeCell ref="A701:L701"/>
    <mergeCell ref="N701:T701"/>
    <mergeCell ref="V701:AB701"/>
    <mergeCell ref="T694:V696"/>
    <mergeCell ref="W694:X696"/>
    <mergeCell ref="Y694:AB696"/>
    <mergeCell ref="A697:L698"/>
    <mergeCell ref="T697:Z697"/>
    <mergeCell ref="AA697:AB697"/>
    <mergeCell ref="M698:N698"/>
    <mergeCell ref="O698:AB698"/>
    <mergeCell ref="V690:V692"/>
    <mergeCell ref="W690:W692"/>
    <mergeCell ref="X690:X692"/>
    <mergeCell ref="Y690:Y692"/>
    <mergeCell ref="Z690:Z692"/>
    <mergeCell ref="A694:B696"/>
    <mergeCell ref="C694:G696"/>
    <mergeCell ref="H694:I696"/>
    <mergeCell ref="J694:O696"/>
    <mergeCell ref="P694:S696"/>
    <mergeCell ref="P690:P692"/>
    <mergeCell ref="Q690:Q692"/>
    <mergeCell ref="R690:R692"/>
    <mergeCell ref="S690:S692"/>
    <mergeCell ref="T690:T692"/>
    <mergeCell ref="U690:U692"/>
    <mergeCell ref="J690:J692"/>
    <mergeCell ref="K690:K692"/>
    <mergeCell ref="L690:L692"/>
    <mergeCell ref="M690:M692"/>
    <mergeCell ref="N690:N692"/>
    <mergeCell ref="O690:O692"/>
    <mergeCell ref="A687:E688"/>
    <mergeCell ref="F687:X688"/>
    <mergeCell ref="Y687:AB688"/>
    <mergeCell ref="A689:A692"/>
    <mergeCell ref="B689:E692"/>
    <mergeCell ref="F689:F692"/>
    <mergeCell ref="AA689:AB692"/>
    <mergeCell ref="G690:G692"/>
    <mergeCell ref="H690:H692"/>
    <mergeCell ref="I690:I692"/>
    <mergeCell ref="A685:E686"/>
    <mergeCell ref="H685:J685"/>
    <mergeCell ref="K685:L685"/>
    <mergeCell ref="M685:T685"/>
    <mergeCell ref="U685:AB685"/>
    <mergeCell ref="H686:J686"/>
    <mergeCell ref="K686:L686"/>
    <mergeCell ref="M686:T686"/>
    <mergeCell ref="U686:AB686"/>
    <mergeCell ref="Z682:AB682"/>
    <mergeCell ref="A683:E683"/>
    <mergeCell ref="H683:J683"/>
    <mergeCell ref="K683:AB683"/>
    <mergeCell ref="A684:E684"/>
    <mergeCell ref="H684:J684"/>
    <mergeCell ref="K684:L684"/>
    <mergeCell ref="M684:T684"/>
    <mergeCell ref="U684:AB684"/>
    <mergeCell ref="A680:E680"/>
    <mergeCell ref="G680:H680"/>
    <mergeCell ref="I680:V680"/>
    <mergeCell ref="Z680:AB680"/>
    <mergeCell ref="A681:E682"/>
    <mergeCell ref="G681:H681"/>
    <mergeCell ref="I681:V681"/>
    <mergeCell ref="Z681:AB681"/>
    <mergeCell ref="G682:H682"/>
    <mergeCell ref="I682:V682"/>
    <mergeCell ref="A678:L678"/>
    <mergeCell ref="N678:T678"/>
    <mergeCell ref="V678:AB678"/>
    <mergeCell ref="A679:E679"/>
    <mergeCell ref="G679:V679"/>
    <mergeCell ref="W679:Y679"/>
    <mergeCell ref="Z679:AB679"/>
    <mergeCell ref="A675:E676"/>
    <mergeCell ref="F675:Q675"/>
    <mergeCell ref="R675:AB675"/>
    <mergeCell ref="F676:Q676"/>
    <mergeCell ref="R676:AB676"/>
    <mergeCell ref="A677:L677"/>
    <mergeCell ref="N677:T677"/>
    <mergeCell ref="V677:AB677"/>
    <mergeCell ref="T670:V672"/>
    <mergeCell ref="W670:X672"/>
    <mergeCell ref="Y670:AB672"/>
    <mergeCell ref="A673:L674"/>
    <mergeCell ref="T673:Z673"/>
    <mergeCell ref="AA673:AB673"/>
    <mergeCell ref="M674:N674"/>
    <mergeCell ref="O674:AB674"/>
    <mergeCell ref="V666:V668"/>
    <mergeCell ref="W666:W668"/>
    <mergeCell ref="X666:X668"/>
    <mergeCell ref="Y666:Y668"/>
    <mergeCell ref="Z666:Z668"/>
    <mergeCell ref="A670:B672"/>
    <mergeCell ref="C670:G672"/>
    <mergeCell ref="H670:I672"/>
    <mergeCell ref="J670:O672"/>
    <mergeCell ref="P670:S672"/>
    <mergeCell ref="P666:P668"/>
    <mergeCell ref="Q666:Q668"/>
    <mergeCell ref="R666:R668"/>
    <mergeCell ref="S666:S668"/>
    <mergeCell ref="T666:T668"/>
    <mergeCell ref="U666:U668"/>
    <mergeCell ref="J666:J668"/>
    <mergeCell ref="K666:K668"/>
    <mergeCell ref="L666:L668"/>
    <mergeCell ref="M666:M668"/>
    <mergeCell ref="N666:N668"/>
    <mergeCell ref="O666:O668"/>
    <mergeCell ref="A663:E664"/>
    <mergeCell ref="F663:X664"/>
    <mergeCell ref="Y663:AB664"/>
    <mergeCell ref="A665:A668"/>
    <mergeCell ref="B665:E668"/>
    <mergeCell ref="F665:F668"/>
    <mergeCell ref="AA665:AB668"/>
    <mergeCell ref="G666:G668"/>
    <mergeCell ref="H666:H668"/>
    <mergeCell ref="I666:I668"/>
    <mergeCell ref="A661:E662"/>
    <mergeCell ref="H661:J661"/>
    <mergeCell ref="K661:L661"/>
    <mergeCell ref="M661:T661"/>
    <mergeCell ref="U661:AB661"/>
    <mergeCell ref="H662:J662"/>
    <mergeCell ref="K662:L662"/>
    <mergeCell ref="M662:T662"/>
    <mergeCell ref="U662:AB662"/>
    <mergeCell ref="Z658:AB658"/>
    <mergeCell ref="A659:E659"/>
    <mergeCell ref="H659:J659"/>
    <mergeCell ref="K659:AB659"/>
    <mergeCell ref="A660:E660"/>
    <mergeCell ref="H660:J660"/>
    <mergeCell ref="K660:L660"/>
    <mergeCell ref="M660:T660"/>
    <mergeCell ref="U660:AB660"/>
    <mergeCell ref="A656:E656"/>
    <mergeCell ref="G656:H656"/>
    <mergeCell ref="I656:V656"/>
    <mergeCell ref="Z656:AB656"/>
    <mergeCell ref="A657:E658"/>
    <mergeCell ref="G657:H657"/>
    <mergeCell ref="I657:V657"/>
    <mergeCell ref="Z657:AB657"/>
    <mergeCell ref="G658:H658"/>
    <mergeCell ref="I658:V658"/>
    <mergeCell ref="A654:L654"/>
    <mergeCell ref="N654:T654"/>
    <mergeCell ref="V654:AB654"/>
    <mergeCell ref="A655:E655"/>
    <mergeCell ref="G655:V655"/>
    <mergeCell ref="W655:Y655"/>
    <mergeCell ref="Z655:AB655"/>
    <mergeCell ref="A651:E652"/>
    <mergeCell ref="F651:Q651"/>
    <mergeCell ref="R651:AB651"/>
    <mergeCell ref="F652:Q652"/>
    <mergeCell ref="R652:AB652"/>
    <mergeCell ref="A653:L653"/>
    <mergeCell ref="N653:T653"/>
    <mergeCell ref="V653:AB653"/>
    <mergeCell ref="T646:V648"/>
    <mergeCell ref="W646:X648"/>
    <mergeCell ref="Y646:AB648"/>
    <mergeCell ref="A649:L650"/>
    <mergeCell ref="T649:Z649"/>
    <mergeCell ref="AA649:AB649"/>
    <mergeCell ref="M650:N650"/>
    <mergeCell ref="O650:AB650"/>
    <mergeCell ref="V642:V644"/>
    <mergeCell ref="W642:W644"/>
    <mergeCell ref="X642:X644"/>
    <mergeCell ref="Y642:Y644"/>
    <mergeCell ref="Z642:Z644"/>
    <mergeCell ref="A646:B648"/>
    <mergeCell ref="C646:G648"/>
    <mergeCell ref="H646:I648"/>
    <mergeCell ref="J646:O648"/>
    <mergeCell ref="P646:S648"/>
    <mergeCell ref="P642:P644"/>
    <mergeCell ref="Q642:Q644"/>
    <mergeCell ref="R642:R644"/>
    <mergeCell ref="S642:S644"/>
    <mergeCell ref="T642:T644"/>
    <mergeCell ref="U642:U644"/>
    <mergeCell ref="J642:J644"/>
    <mergeCell ref="K642:K644"/>
    <mergeCell ref="L642:L644"/>
    <mergeCell ref="M642:M644"/>
    <mergeCell ref="N642:N644"/>
    <mergeCell ref="O642:O644"/>
    <mergeCell ref="A639:E640"/>
    <mergeCell ref="F639:X640"/>
    <mergeCell ref="Y639:AB640"/>
    <mergeCell ref="A641:A644"/>
    <mergeCell ref="B641:E644"/>
    <mergeCell ref="F641:F644"/>
    <mergeCell ref="AA641:AB644"/>
    <mergeCell ref="G642:G644"/>
    <mergeCell ref="H642:H644"/>
    <mergeCell ref="I642:I644"/>
    <mergeCell ref="A637:E638"/>
    <mergeCell ref="H637:J637"/>
    <mergeCell ref="K637:L637"/>
    <mergeCell ref="M637:T637"/>
    <mergeCell ref="U637:AB637"/>
    <mergeCell ref="H638:J638"/>
    <mergeCell ref="K638:L638"/>
    <mergeCell ref="M638:T638"/>
    <mergeCell ref="U638:AB638"/>
    <mergeCell ref="Z634:AB634"/>
    <mergeCell ref="A635:E635"/>
    <mergeCell ref="H635:J635"/>
    <mergeCell ref="K635:AB635"/>
    <mergeCell ref="A636:E636"/>
    <mergeCell ref="H636:J636"/>
    <mergeCell ref="K636:L636"/>
    <mergeCell ref="M636:T636"/>
    <mergeCell ref="U636:AB636"/>
    <mergeCell ref="A632:E632"/>
    <mergeCell ref="G632:H632"/>
    <mergeCell ref="I632:V632"/>
    <mergeCell ref="Z632:AB632"/>
    <mergeCell ref="A633:E634"/>
    <mergeCell ref="G633:H633"/>
    <mergeCell ref="I633:V633"/>
    <mergeCell ref="Z633:AB633"/>
    <mergeCell ref="G634:H634"/>
    <mergeCell ref="I634:V634"/>
    <mergeCell ref="A630:L630"/>
    <mergeCell ref="N630:T630"/>
    <mergeCell ref="V630:AB630"/>
    <mergeCell ref="A631:E631"/>
    <mergeCell ref="G631:V631"/>
    <mergeCell ref="W631:Y631"/>
    <mergeCell ref="Z631:AB631"/>
    <mergeCell ref="A627:E628"/>
    <mergeCell ref="F627:Q627"/>
    <mergeCell ref="R627:AB627"/>
    <mergeCell ref="F628:Q628"/>
    <mergeCell ref="R628:AB628"/>
    <mergeCell ref="A629:L629"/>
    <mergeCell ref="N629:T629"/>
    <mergeCell ref="V629:AB629"/>
    <mergeCell ref="T622:V624"/>
    <mergeCell ref="W622:X624"/>
    <mergeCell ref="Y622:AB624"/>
    <mergeCell ref="A625:L626"/>
    <mergeCell ref="T625:Z625"/>
    <mergeCell ref="AA625:AB625"/>
    <mergeCell ref="M626:N626"/>
    <mergeCell ref="O626:AB626"/>
    <mergeCell ref="V618:V620"/>
    <mergeCell ref="W618:W620"/>
    <mergeCell ref="X618:X620"/>
    <mergeCell ref="Y618:Y620"/>
    <mergeCell ref="Z618:Z620"/>
    <mergeCell ref="A622:B624"/>
    <mergeCell ref="C622:G624"/>
    <mergeCell ref="H622:I624"/>
    <mergeCell ref="J622:O624"/>
    <mergeCell ref="P622:S624"/>
    <mergeCell ref="P618:P620"/>
    <mergeCell ref="Q618:Q620"/>
    <mergeCell ref="R618:R620"/>
    <mergeCell ref="S618:S620"/>
    <mergeCell ref="T618:T620"/>
    <mergeCell ref="U618:U620"/>
    <mergeCell ref="J618:J620"/>
    <mergeCell ref="K618:K620"/>
    <mergeCell ref="L618:L620"/>
    <mergeCell ref="M618:M620"/>
    <mergeCell ref="N618:N620"/>
    <mergeCell ref="O618:O620"/>
    <mergeCell ref="A615:E616"/>
    <mergeCell ref="F615:X616"/>
    <mergeCell ref="Y615:AB616"/>
    <mergeCell ref="A617:A620"/>
    <mergeCell ref="B617:E620"/>
    <mergeCell ref="F617:F620"/>
    <mergeCell ref="AA617:AB620"/>
    <mergeCell ref="G618:G620"/>
    <mergeCell ref="H618:H620"/>
    <mergeCell ref="I618:I620"/>
    <mergeCell ref="A613:E614"/>
    <mergeCell ref="H613:J613"/>
    <mergeCell ref="K613:L613"/>
    <mergeCell ref="M613:T613"/>
    <mergeCell ref="U613:AB613"/>
    <mergeCell ref="H614:J614"/>
    <mergeCell ref="K614:L614"/>
    <mergeCell ref="M614:T614"/>
    <mergeCell ref="U614:AB614"/>
    <mergeCell ref="Z610:AB610"/>
    <mergeCell ref="A611:E611"/>
    <mergeCell ref="H611:J611"/>
    <mergeCell ref="K611:AB611"/>
    <mergeCell ref="A612:E612"/>
    <mergeCell ref="H612:J612"/>
    <mergeCell ref="K612:L612"/>
    <mergeCell ref="M612:T612"/>
    <mergeCell ref="U612:AB612"/>
    <mergeCell ref="A608:E608"/>
    <mergeCell ref="G608:H608"/>
    <mergeCell ref="I608:V608"/>
    <mergeCell ref="Z608:AB608"/>
    <mergeCell ref="A609:E610"/>
    <mergeCell ref="G609:H609"/>
    <mergeCell ref="I609:V609"/>
    <mergeCell ref="Z609:AB609"/>
    <mergeCell ref="G610:H610"/>
    <mergeCell ref="I610:V610"/>
    <mergeCell ref="A606:L606"/>
    <mergeCell ref="N606:T606"/>
    <mergeCell ref="V606:AB606"/>
    <mergeCell ref="A607:E607"/>
    <mergeCell ref="G607:V607"/>
    <mergeCell ref="W607:Y607"/>
    <mergeCell ref="Z607:AB607"/>
    <mergeCell ref="A603:E604"/>
    <mergeCell ref="F603:Q603"/>
    <mergeCell ref="R603:AB603"/>
    <mergeCell ref="F604:Q604"/>
    <mergeCell ref="R604:AB604"/>
    <mergeCell ref="A605:L605"/>
    <mergeCell ref="N605:T605"/>
    <mergeCell ref="V605:AB605"/>
    <mergeCell ref="T598:V600"/>
    <mergeCell ref="W598:X600"/>
    <mergeCell ref="Y598:AB600"/>
    <mergeCell ref="A601:L602"/>
    <mergeCell ref="T601:Z601"/>
    <mergeCell ref="AA601:AB601"/>
    <mergeCell ref="M602:N602"/>
    <mergeCell ref="O602:AB602"/>
    <mergeCell ref="V594:V596"/>
    <mergeCell ref="W594:W596"/>
    <mergeCell ref="X594:X596"/>
    <mergeCell ref="Y594:Y596"/>
    <mergeCell ref="Z594:Z596"/>
    <mergeCell ref="A598:B600"/>
    <mergeCell ref="C598:G600"/>
    <mergeCell ref="H598:I600"/>
    <mergeCell ref="J598:O600"/>
    <mergeCell ref="P598:S600"/>
    <mergeCell ref="P594:P596"/>
    <mergeCell ref="Q594:Q596"/>
    <mergeCell ref="R594:R596"/>
    <mergeCell ref="S594:S596"/>
    <mergeCell ref="T594:T596"/>
    <mergeCell ref="U594:U596"/>
    <mergeCell ref="J594:J596"/>
    <mergeCell ref="K594:K596"/>
    <mergeCell ref="L594:L596"/>
    <mergeCell ref="M594:M596"/>
    <mergeCell ref="N594:N596"/>
    <mergeCell ref="O594:O596"/>
    <mergeCell ref="A591:E592"/>
    <mergeCell ref="F591:X592"/>
    <mergeCell ref="Y591:AB592"/>
    <mergeCell ref="A593:A596"/>
    <mergeCell ref="B593:E596"/>
    <mergeCell ref="F593:F596"/>
    <mergeCell ref="AA593:AB596"/>
    <mergeCell ref="G594:G596"/>
    <mergeCell ref="H594:H596"/>
    <mergeCell ref="I594:I596"/>
    <mergeCell ref="A589:E590"/>
    <mergeCell ref="H589:J589"/>
    <mergeCell ref="K589:L589"/>
    <mergeCell ref="M589:T589"/>
    <mergeCell ref="U589:AB589"/>
    <mergeCell ref="H590:J590"/>
    <mergeCell ref="K590:L590"/>
    <mergeCell ref="M590:T590"/>
    <mergeCell ref="U590:AB590"/>
    <mergeCell ref="Z586:AB586"/>
    <mergeCell ref="A587:E587"/>
    <mergeCell ref="H587:J587"/>
    <mergeCell ref="K587:AB587"/>
    <mergeCell ref="A588:E588"/>
    <mergeCell ref="H588:J588"/>
    <mergeCell ref="K588:L588"/>
    <mergeCell ref="M588:T588"/>
    <mergeCell ref="U588:AB588"/>
    <mergeCell ref="A584:E584"/>
    <mergeCell ref="G584:H584"/>
    <mergeCell ref="I584:V584"/>
    <mergeCell ref="Z584:AB584"/>
    <mergeCell ref="A585:E586"/>
    <mergeCell ref="G585:H585"/>
    <mergeCell ref="I585:V585"/>
    <mergeCell ref="Z585:AB585"/>
    <mergeCell ref="G586:H586"/>
    <mergeCell ref="I586:V586"/>
    <mergeCell ref="A582:L582"/>
    <mergeCell ref="N582:T582"/>
    <mergeCell ref="V582:AB582"/>
    <mergeCell ref="A583:E583"/>
    <mergeCell ref="G583:V583"/>
    <mergeCell ref="W583:Y583"/>
    <mergeCell ref="Z583:AB583"/>
    <mergeCell ref="A579:E580"/>
    <mergeCell ref="F579:Q579"/>
    <mergeCell ref="R579:AB579"/>
    <mergeCell ref="F580:Q580"/>
    <mergeCell ref="R580:AB580"/>
    <mergeCell ref="A581:L581"/>
    <mergeCell ref="N581:T581"/>
    <mergeCell ref="V581:AB581"/>
    <mergeCell ref="T574:V576"/>
    <mergeCell ref="W574:X576"/>
    <mergeCell ref="Y574:AB576"/>
    <mergeCell ref="A577:L578"/>
    <mergeCell ref="T577:Z577"/>
    <mergeCell ref="AA577:AB577"/>
    <mergeCell ref="M578:N578"/>
    <mergeCell ref="O578:AB578"/>
    <mergeCell ref="V570:V572"/>
    <mergeCell ref="W570:W572"/>
    <mergeCell ref="X570:X572"/>
    <mergeCell ref="Y570:Y572"/>
    <mergeCell ref="Z570:Z572"/>
    <mergeCell ref="A574:B576"/>
    <mergeCell ref="C574:G576"/>
    <mergeCell ref="H574:I576"/>
    <mergeCell ref="J574:O576"/>
    <mergeCell ref="P574:S576"/>
    <mergeCell ref="P570:P572"/>
    <mergeCell ref="Q570:Q572"/>
    <mergeCell ref="R570:R572"/>
    <mergeCell ref="S570:S572"/>
    <mergeCell ref="T570:T572"/>
    <mergeCell ref="U570:U572"/>
    <mergeCell ref="J570:J572"/>
    <mergeCell ref="K570:K572"/>
    <mergeCell ref="L570:L572"/>
    <mergeCell ref="M570:M572"/>
    <mergeCell ref="N570:N572"/>
    <mergeCell ref="O570:O572"/>
    <mergeCell ref="A567:E568"/>
    <mergeCell ref="F567:X568"/>
    <mergeCell ref="Y567:AB568"/>
    <mergeCell ref="A569:A572"/>
    <mergeCell ref="B569:E572"/>
    <mergeCell ref="F569:F572"/>
    <mergeCell ref="AA569:AB572"/>
    <mergeCell ref="G570:G572"/>
    <mergeCell ref="H570:H572"/>
    <mergeCell ref="I570:I572"/>
    <mergeCell ref="A565:E566"/>
    <mergeCell ref="H565:J565"/>
    <mergeCell ref="K565:L565"/>
    <mergeCell ref="M565:T565"/>
    <mergeCell ref="U565:AB565"/>
    <mergeCell ref="H566:J566"/>
    <mergeCell ref="K566:L566"/>
    <mergeCell ref="M566:T566"/>
    <mergeCell ref="U566:AB566"/>
    <mergeCell ref="Z562:AB562"/>
    <mergeCell ref="A563:E563"/>
    <mergeCell ref="H563:J563"/>
    <mergeCell ref="K563:AB563"/>
    <mergeCell ref="A564:E564"/>
    <mergeCell ref="H564:J564"/>
    <mergeCell ref="K564:L564"/>
    <mergeCell ref="M564:T564"/>
    <mergeCell ref="U564:AB564"/>
    <mergeCell ref="A560:E560"/>
    <mergeCell ref="G560:H560"/>
    <mergeCell ref="I560:V560"/>
    <mergeCell ref="Z560:AB560"/>
    <mergeCell ref="A561:E562"/>
    <mergeCell ref="G561:H561"/>
    <mergeCell ref="I561:V561"/>
    <mergeCell ref="Z561:AB561"/>
    <mergeCell ref="G562:H562"/>
    <mergeCell ref="I562:V562"/>
    <mergeCell ref="A558:L558"/>
    <mergeCell ref="N558:T558"/>
    <mergeCell ref="V558:AB558"/>
    <mergeCell ref="A559:E559"/>
    <mergeCell ref="G559:V559"/>
    <mergeCell ref="W559:Y559"/>
    <mergeCell ref="Z559:AB559"/>
    <mergeCell ref="A555:E556"/>
    <mergeCell ref="F555:Q555"/>
    <mergeCell ref="R555:AB555"/>
    <mergeCell ref="F556:Q556"/>
    <mergeCell ref="R556:AB556"/>
    <mergeCell ref="A557:L557"/>
    <mergeCell ref="N557:T557"/>
    <mergeCell ref="V557:AB557"/>
    <mergeCell ref="T550:V552"/>
    <mergeCell ref="W550:X552"/>
    <mergeCell ref="Y550:AB552"/>
    <mergeCell ref="A553:L554"/>
    <mergeCell ref="T553:Z553"/>
    <mergeCell ref="AA553:AB553"/>
    <mergeCell ref="M554:N554"/>
    <mergeCell ref="O554:AB554"/>
    <mergeCell ref="V546:V548"/>
    <mergeCell ref="W546:W548"/>
    <mergeCell ref="X546:X548"/>
    <mergeCell ref="Y546:Y548"/>
    <mergeCell ref="Z546:Z548"/>
    <mergeCell ref="A550:B552"/>
    <mergeCell ref="C550:G552"/>
    <mergeCell ref="H550:I552"/>
    <mergeCell ref="J550:O552"/>
    <mergeCell ref="P550:S552"/>
    <mergeCell ref="P546:P548"/>
    <mergeCell ref="Q546:Q548"/>
    <mergeCell ref="R546:R548"/>
    <mergeCell ref="S546:S548"/>
    <mergeCell ref="T546:T548"/>
    <mergeCell ref="U546:U548"/>
    <mergeCell ref="J546:J548"/>
    <mergeCell ref="K546:K548"/>
    <mergeCell ref="L546:L548"/>
    <mergeCell ref="M546:M548"/>
    <mergeCell ref="N546:N548"/>
    <mergeCell ref="O546:O548"/>
    <mergeCell ref="A543:E544"/>
    <mergeCell ref="F543:X544"/>
    <mergeCell ref="Y543:AB544"/>
    <mergeCell ref="A545:A548"/>
    <mergeCell ref="B545:E548"/>
    <mergeCell ref="F545:F548"/>
    <mergeCell ref="AA545:AB548"/>
    <mergeCell ref="G546:G548"/>
    <mergeCell ref="H546:H548"/>
    <mergeCell ref="I546:I548"/>
    <mergeCell ref="A541:E542"/>
    <mergeCell ref="H541:J541"/>
    <mergeCell ref="K541:L541"/>
    <mergeCell ref="M541:T541"/>
    <mergeCell ref="U541:AB541"/>
    <mergeCell ref="H542:J542"/>
    <mergeCell ref="K542:L542"/>
    <mergeCell ref="M542:T542"/>
    <mergeCell ref="U542:AB542"/>
    <mergeCell ref="Z538:AB538"/>
    <mergeCell ref="A539:E539"/>
    <mergeCell ref="H539:J539"/>
    <mergeCell ref="K539:AB539"/>
    <mergeCell ref="A540:E540"/>
    <mergeCell ref="H540:J540"/>
    <mergeCell ref="K540:L540"/>
    <mergeCell ref="M540:T540"/>
    <mergeCell ref="U540:AB540"/>
    <mergeCell ref="A536:E536"/>
    <mergeCell ref="G536:H536"/>
    <mergeCell ref="I536:V536"/>
    <mergeCell ref="Z536:AB536"/>
    <mergeCell ref="A537:E538"/>
    <mergeCell ref="G537:H537"/>
    <mergeCell ref="I537:V537"/>
    <mergeCell ref="Z537:AB537"/>
    <mergeCell ref="G538:H538"/>
    <mergeCell ref="I538:V538"/>
    <mergeCell ref="A534:L534"/>
    <mergeCell ref="N534:T534"/>
    <mergeCell ref="V534:AB534"/>
    <mergeCell ref="A535:E535"/>
    <mergeCell ref="G535:V535"/>
    <mergeCell ref="W535:Y535"/>
    <mergeCell ref="Z535:AB535"/>
    <mergeCell ref="A531:E532"/>
    <mergeCell ref="F531:Q531"/>
    <mergeCell ref="R531:AB531"/>
    <mergeCell ref="F532:Q532"/>
    <mergeCell ref="R532:AB532"/>
    <mergeCell ref="A533:L533"/>
    <mergeCell ref="N533:T533"/>
    <mergeCell ref="V533:AB533"/>
    <mergeCell ref="T526:V528"/>
    <mergeCell ref="W526:X528"/>
    <mergeCell ref="Y526:AB528"/>
    <mergeCell ref="A529:L530"/>
    <mergeCell ref="T529:Z529"/>
    <mergeCell ref="AA529:AB529"/>
    <mergeCell ref="M530:N530"/>
    <mergeCell ref="O530:AB530"/>
    <mergeCell ref="V522:V524"/>
    <mergeCell ref="W522:W524"/>
    <mergeCell ref="X522:X524"/>
    <mergeCell ref="Y522:Y524"/>
    <mergeCell ref="Z522:Z524"/>
    <mergeCell ref="A526:B528"/>
    <mergeCell ref="C526:G528"/>
    <mergeCell ref="H526:I528"/>
    <mergeCell ref="J526:O528"/>
    <mergeCell ref="P526:S528"/>
    <mergeCell ref="P522:P524"/>
    <mergeCell ref="Q522:Q524"/>
    <mergeCell ref="R522:R524"/>
    <mergeCell ref="S522:S524"/>
    <mergeCell ref="T522:T524"/>
    <mergeCell ref="U522:U524"/>
    <mergeCell ref="J522:J524"/>
    <mergeCell ref="K522:K524"/>
    <mergeCell ref="L522:L524"/>
    <mergeCell ref="M522:M524"/>
    <mergeCell ref="N522:N524"/>
    <mergeCell ref="O522:O524"/>
    <mergeCell ref="A519:E520"/>
    <mergeCell ref="F519:X520"/>
    <mergeCell ref="Y519:AB520"/>
    <mergeCell ref="A521:A524"/>
    <mergeCell ref="B521:E524"/>
    <mergeCell ref="F521:F524"/>
    <mergeCell ref="AA521:AB524"/>
    <mergeCell ref="G522:G524"/>
    <mergeCell ref="H522:H524"/>
    <mergeCell ref="I522:I524"/>
    <mergeCell ref="A517:E518"/>
    <mergeCell ref="H517:J517"/>
    <mergeCell ref="K517:L517"/>
    <mergeCell ref="M517:T517"/>
    <mergeCell ref="U517:AB517"/>
    <mergeCell ref="H518:J518"/>
    <mergeCell ref="K518:L518"/>
    <mergeCell ref="M518:T518"/>
    <mergeCell ref="U518:AB518"/>
    <mergeCell ref="Z514:AB514"/>
    <mergeCell ref="A515:E515"/>
    <mergeCell ref="H515:J515"/>
    <mergeCell ref="K515:AB515"/>
    <mergeCell ref="A516:E516"/>
    <mergeCell ref="H516:J516"/>
    <mergeCell ref="K516:L516"/>
    <mergeCell ref="M516:T516"/>
    <mergeCell ref="U516:AB516"/>
    <mergeCell ref="A512:E512"/>
    <mergeCell ref="G512:H512"/>
    <mergeCell ref="I512:V512"/>
    <mergeCell ref="Z512:AB512"/>
    <mergeCell ref="A513:E514"/>
    <mergeCell ref="G513:H513"/>
    <mergeCell ref="I513:V513"/>
    <mergeCell ref="Z513:AB513"/>
    <mergeCell ref="G514:H514"/>
    <mergeCell ref="I514:V514"/>
    <mergeCell ref="A510:L510"/>
    <mergeCell ref="N510:T510"/>
    <mergeCell ref="V510:AB510"/>
    <mergeCell ref="A511:E511"/>
    <mergeCell ref="G511:V511"/>
    <mergeCell ref="W511:Y511"/>
    <mergeCell ref="Z511:AB511"/>
    <mergeCell ref="A507:E508"/>
    <mergeCell ref="F507:Q507"/>
    <mergeCell ref="R507:AB507"/>
    <mergeCell ref="F508:Q508"/>
    <mergeCell ref="R508:AB508"/>
    <mergeCell ref="A509:L509"/>
    <mergeCell ref="N509:T509"/>
    <mergeCell ref="V509:AB509"/>
    <mergeCell ref="T502:V504"/>
    <mergeCell ref="W502:X504"/>
    <mergeCell ref="Y502:AB504"/>
    <mergeCell ref="A505:L506"/>
    <mergeCell ref="T505:Z505"/>
    <mergeCell ref="AA505:AB505"/>
    <mergeCell ref="M506:N506"/>
    <mergeCell ref="O506:AB506"/>
    <mergeCell ref="V498:V500"/>
    <mergeCell ref="W498:W500"/>
    <mergeCell ref="X498:X500"/>
    <mergeCell ref="Y498:Y500"/>
    <mergeCell ref="Z498:Z500"/>
    <mergeCell ref="A502:B504"/>
    <mergeCell ref="C502:G504"/>
    <mergeCell ref="H502:I504"/>
    <mergeCell ref="J502:O504"/>
    <mergeCell ref="P502:S504"/>
    <mergeCell ref="P498:P500"/>
    <mergeCell ref="Q498:Q500"/>
    <mergeCell ref="R498:R500"/>
    <mergeCell ref="S498:S500"/>
    <mergeCell ref="T498:T500"/>
    <mergeCell ref="U498:U500"/>
    <mergeCell ref="J498:J500"/>
    <mergeCell ref="K498:K500"/>
    <mergeCell ref="L498:L500"/>
    <mergeCell ref="M498:M500"/>
    <mergeCell ref="N498:N500"/>
    <mergeCell ref="O498:O500"/>
    <mergeCell ref="A495:E496"/>
    <mergeCell ref="F495:X496"/>
    <mergeCell ref="Y495:AB496"/>
    <mergeCell ref="A497:A500"/>
    <mergeCell ref="B497:E500"/>
    <mergeCell ref="F497:F500"/>
    <mergeCell ref="AA497:AB500"/>
    <mergeCell ref="G498:G500"/>
    <mergeCell ref="H498:H500"/>
    <mergeCell ref="I498:I500"/>
    <mergeCell ref="A493:E494"/>
    <mergeCell ref="H493:J493"/>
    <mergeCell ref="K493:L493"/>
    <mergeCell ref="M493:T493"/>
    <mergeCell ref="U493:AB493"/>
    <mergeCell ref="H494:J494"/>
    <mergeCell ref="K494:L494"/>
    <mergeCell ref="M494:T494"/>
    <mergeCell ref="U494:AB494"/>
    <mergeCell ref="Z490:AB490"/>
    <mergeCell ref="A491:E491"/>
    <mergeCell ref="H491:J491"/>
    <mergeCell ref="K491:AB491"/>
    <mergeCell ref="A492:E492"/>
    <mergeCell ref="H492:J492"/>
    <mergeCell ref="K492:L492"/>
    <mergeCell ref="M492:T492"/>
    <mergeCell ref="U492:AB492"/>
    <mergeCell ref="A488:E488"/>
    <mergeCell ref="G488:H488"/>
    <mergeCell ref="I488:V488"/>
    <mergeCell ref="Z488:AB488"/>
    <mergeCell ref="A489:E490"/>
    <mergeCell ref="G489:H489"/>
    <mergeCell ref="I489:V489"/>
    <mergeCell ref="Z489:AB489"/>
    <mergeCell ref="G490:H490"/>
    <mergeCell ref="I490:V490"/>
    <mergeCell ref="A486:L486"/>
    <mergeCell ref="N486:T486"/>
    <mergeCell ref="V486:AB486"/>
    <mergeCell ref="A487:E487"/>
    <mergeCell ref="G487:V487"/>
    <mergeCell ref="W487:Y487"/>
    <mergeCell ref="Z487:AB487"/>
    <mergeCell ref="A483:E484"/>
    <mergeCell ref="F483:Q483"/>
    <mergeCell ref="R483:AB483"/>
    <mergeCell ref="F484:Q484"/>
    <mergeCell ref="R484:AB484"/>
    <mergeCell ref="A485:L485"/>
    <mergeCell ref="N485:T485"/>
    <mergeCell ref="V485:AB485"/>
    <mergeCell ref="T478:V480"/>
    <mergeCell ref="W478:X480"/>
    <mergeCell ref="Y478:AB480"/>
    <mergeCell ref="A481:L482"/>
    <mergeCell ref="T481:Z481"/>
    <mergeCell ref="AA481:AB481"/>
    <mergeCell ref="M482:N482"/>
    <mergeCell ref="O482:AB482"/>
    <mergeCell ref="V474:V476"/>
    <mergeCell ref="W474:W476"/>
    <mergeCell ref="X474:X476"/>
    <mergeCell ref="Y474:Y476"/>
    <mergeCell ref="Z474:Z476"/>
    <mergeCell ref="A478:B480"/>
    <mergeCell ref="C478:G480"/>
    <mergeCell ref="H478:I480"/>
    <mergeCell ref="J478:O480"/>
    <mergeCell ref="P478:S480"/>
    <mergeCell ref="P474:P476"/>
    <mergeCell ref="Q474:Q476"/>
    <mergeCell ref="R474:R476"/>
    <mergeCell ref="S474:S476"/>
    <mergeCell ref="T474:T476"/>
    <mergeCell ref="U474:U476"/>
    <mergeCell ref="J474:J476"/>
    <mergeCell ref="K474:K476"/>
    <mergeCell ref="L474:L476"/>
    <mergeCell ref="M474:M476"/>
    <mergeCell ref="N474:N476"/>
    <mergeCell ref="O474:O476"/>
    <mergeCell ref="A471:E472"/>
    <mergeCell ref="F471:X472"/>
    <mergeCell ref="Y471:AB472"/>
    <mergeCell ref="A473:A476"/>
    <mergeCell ref="B473:E476"/>
    <mergeCell ref="F473:F476"/>
    <mergeCell ref="AA473:AB476"/>
    <mergeCell ref="G474:G476"/>
    <mergeCell ref="H474:H476"/>
    <mergeCell ref="I474:I476"/>
    <mergeCell ref="A469:E470"/>
    <mergeCell ref="H469:J469"/>
    <mergeCell ref="K469:L469"/>
    <mergeCell ref="M469:T469"/>
    <mergeCell ref="U469:AB469"/>
    <mergeCell ref="H470:J470"/>
    <mergeCell ref="K470:L470"/>
    <mergeCell ref="M470:T470"/>
    <mergeCell ref="U470:AB470"/>
    <mergeCell ref="Z466:AB466"/>
    <mergeCell ref="A467:E467"/>
    <mergeCell ref="H467:J467"/>
    <mergeCell ref="K467:AB467"/>
    <mergeCell ref="A468:E468"/>
    <mergeCell ref="H468:J468"/>
    <mergeCell ref="K468:L468"/>
    <mergeCell ref="M468:T468"/>
    <mergeCell ref="U468:AB468"/>
    <mergeCell ref="A464:E464"/>
    <mergeCell ref="G464:H464"/>
    <mergeCell ref="I464:V464"/>
    <mergeCell ref="Z464:AB464"/>
    <mergeCell ref="A465:E466"/>
    <mergeCell ref="G465:H465"/>
    <mergeCell ref="I465:V465"/>
    <mergeCell ref="Z465:AB465"/>
    <mergeCell ref="G466:H466"/>
    <mergeCell ref="I466:V466"/>
    <mergeCell ref="A462:L462"/>
    <mergeCell ref="N462:T462"/>
    <mergeCell ref="V462:AB462"/>
    <mergeCell ref="A463:E463"/>
    <mergeCell ref="G463:V463"/>
    <mergeCell ref="W463:Y463"/>
    <mergeCell ref="Z463:AB463"/>
    <mergeCell ref="A459:E460"/>
    <mergeCell ref="F459:Q459"/>
    <mergeCell ref="R459:AB459"/>
    <mergeCell ref="F460:Q460"/>
    <mergeCell ref="R460:AB460"/>
    <mergeCell ref="A461:L461"/>
    <mergeCell ref="N461:T461"/>
    <mergeCell ref="V461:AB461"/>
    <mergeCell ref="T454:V456"/>
    <mergeCell ref="W454:X456"/>
    <mergeCell ref="Y454:AB456"/>
    <mergeCell ref="A457:L458"/>
    <mergeCell ref="T457:Z457"/>
    <mergeCell ref="AA457:AB457"/>
    <mergeCell ref="M458:N458"/>
    <mergeCell ref="O458:AB458"/>
    <mergeCell ref="V450:V452"/>
    <mergeCell ref="W450:W452"/>
    <mergeCell ref="X450:X452"/>
    <mergeCell ref="Y450:Y452"/>
    <mergeCell ref="Z450:Z452"/>
    <mergeCell ref="A454:B456"/>
    <mergeCell ref="C454:G456"/>
    <mergeCell ref="H454:I456"/>
    <mergeCell ref="J454:O456"/>
    <mergeCell ref="P454:S456"/>
    <mergeCell ref="P450:P452"/>
    <mergeCell ref="Q450:Q452"/>
    <mergeCell ref="R450:R452"/>
    <mergeCell ref="S450:S452"/>
    <mergeCell ref="T450:T452"/>
    <mergeCell ref="U450:U452"/>
    <mergeCell ref="J450:J452"/>
    <mergeCell ref="K450:K452"/>
    <mergeCell ref="L450:L452"/>
    <mergeCell ref="M450:M452"/>
    <mergeCell ref="N450:N452"/>
    <mergeCell ref="O450:O452"/>
    <mergeCell ref="A447:E448"/>
    <mergeCell ref="F447:X448"/>
    <mergeCell ref="Y447:AB448"/>
    <mergeCell ref="A449:A452"/>
    <mergeCell ref="B449:E452"/>
    <mergeCell ref="F449:F452"/>
    <mergeCell ref="AA449:AB452"/>
    <mergeCell ref="G450:G452"/>
    <mergeCell ref="H450:H452"/>
    <mergeCell ref="I450:I452"/>
    <mergeCell ref="A445:E446"/>
    <mergeCell ref="H445:J445"/>
    <mergeCell ref="K445:L445"/>
    <mergeCell ref="M445:T445"/>
    <mergeCell ref="U445:AB445"/>
    <mergeCell ref="H446:J446"/>
    <mergeCell ref="K446:L446"/>
    <mergeCell ref="M446:T446"/>
    <mergeCell ref="U446:AB446"/>
    <mergeCell ref="Z442:AB442"/>
    <mergeCell ref="A443:E443"/>
    <mergeCell ref="H443:J443"/>
    <mergeCell ref="K443:AB443"/>
    <mergeCell ref="A444:E444"/>
    <mergeCell ref="H444:J444"/>
    <mergeCell ref="K444:L444"/>
    <mergeCell ref="M444:T444"/>
    <mergeCell ref="U444:AB444"/>
    <mergeCell ref="A440:E440"/>
    <mergeCell ref="G440:H440"/>
    <mergeCell ref="I440:V440"/>
    <mergeCell ref="Z440:AB440"/>
    <mergeCell ref="A441:E442"/>
    <mergeCell ref="G441:H441"/>
    <mergeCell ref="I441:V441"/>
    <mergeCell ref="Z441:AB441"/>
    <mergeCell ref="G442:H442"/>
    <mergeCell ref="I442:V442"/>
    <mergeCell ref="A438:L438"/>
    <mergeCell ref="N438:T438"/>
    <mergeCell ref="V438:AB438"/>
    <mergeCell ref="A439:E439"/>
    <mergeCell ref="G439:V439"/>
    <mergeCell ref="W439:Y439"/>
    <mergeCell ref="Z439:AB439"/>
    <mergeCell ref="A435:E436"/>
    <mergeCell ref="F435:Q435"/>
    <mergeCell ref="R435:AB435"/>
    <mergeCell ref="F436:Q436"/>
    <mergeCell ref="R436:AB436"/>
    <mergeCell ref="A437:L437"/>
    <mergeCell ref="N437:T437"/>
    <mergeCell ref="V437:AB437"/>
    <mergeCell ref="T430:V432"/>
    <mergeCell ref="W430:X432"/>
    <mergeCell ref="Y430:AB432"/>
    <mergeCell ref="A433:L434"/>
    <mergeCell ref="T433:Z433"/>
    <mergeCell ref="AA433:AB433"/>
    <mergeCell ref="M434:N434"/>
    <mergeCell ref="O434:AB434"/>
    <mergeCell ref="V426:V428"/>
    <mergeCell ref="W426:W428"/>
    <mergeCell ref="X426:X428"/>
    <mergeCell ref="Y426:Y428"/>
    <mergeCell ref="Z426:Z428"/>
    <mergeCell ref="A430:B432"/>
    <mergeCell ref="C430:G432"/>
    <mergeCell ref="H430:I432"/>
    <mergeCell ref="J430:O432"/>
    <mergeCell ref="P430:S432"/>
    <mergeCell ref="P426:P428"/>
    <mergeCell ref="Q426:Q428"/>
    <mergeCell ref="R426:R428"/>
    <mergeCell ref="S426:S428"/>
    <mergeCell ref="T426:T428"/>
    <mergeCell ref="U426:U428"/>
    <mergeCell ref="J426:J428"/>
    <mergeCell ref="K426:K428"/>
    <mergeCell ref="L426:L428"/>
    <mergeCell ref="M426:M428"/>
    <mergeCell ref="N426:N428"/>
    <mergeCell ref="O426:O428"/>
    <mergeCell ref="A423:E424"/>
    <mergeCell ref="F423:X424"/>
    <mergeCell ref="Y423:AB424"/>
    <mergeCell ref="A425:A428"/>
    <mergeCell ref="B425:E428"/>
    <mergeCell ref="F425:F428"/>
    <mergeCell ref="AA425:AB428"/>
    <mergeCell ref="G426:G428"/>
    <mergeCell ref="H426:H428"/>
    <mergeCell ref="I426:I428"/>
    <mergeCell ref="A421:E422"/>
    <mergeCell ref="H421:J421"/>
    <mergeCell ref="K421:L421"/>
    <mergeCell ref="M421:T421"/>
    <mergeCell ref="U421:AB421"/>
    <mergeCell ref="H422:J422"/>
    <mergeCell ref="K422:L422"/>
    <mergeCell ref="M422:T422"/>
    <mergeCell ref="U422:AB422"/>
    <mergeCell ref="Z418:AB418"/>
    <mergeCell ref="A419:E419"/>
    <mergeCell ref="H419:J419"/>
    <mergeCell ref="K419:AB419"/>
    <mergeCell ref="A420:E420"/>
    <mergeCell ref="H420:J420"/>
    <mergeCell ref="K420:L420"/>
    <mergeCell ref="M420:T420"/>
    <mergeCell ref="U420:AB420"/>
    <mergeCell ref="A416:E416"/>
    <mergeCell ref="G416:H416"/>
    <mergeCell ref="I416:V416"/>
    <mergeCell ref="Z416:AB416"/>
    <mergeCell ref="A417:E418"/>
    <mergeCell ref="G417:H417"/>
    <mergeCell ref="I417:V417"/>
    <mergeCell ref="Z417:AB417"/>
    <mergeCell ref="G418:H418"/>
    <mergeCell ref="I418:V418"/>
    <mergeCell ref="A414:L414"/>
    <mergeCell ref="N414:T414"/>
    <mergeCell ref="V414:AB414"/>
    <mergeCell ref="A415:E415"/>
    <mergeCell ref="G415:V415"/>
    <mergeCell ref="W415:Y415"/>
    <mergeCell ref="Z415:AB415"/>
    <mergeCell ref="A411:E412"/>
    <mergeCell ref="F411:Q411"/>
    <mergeCell ref="R411:AB411"/>
    <mergeCell ref="F412:Q412"/>
    <mergeCell ref="R412:AB412"/>
    <mergeCell ref="A413:L413"/>
    <mergeCell ref="N413:T413"/>
    <mergeCell ref="V413:AB413"/>
    <mergeCell ref="T406:V408"/>
    <mergeCell ref="W406:X408"/>
    <mergeCell ref="Y406:AB408"/>
    <mergeCell ref="A409:L410"/>
    <mergeCell ref="T409:Z409"/>
    <mergeCell ref="AA409:AB409"/>
    <mergeCell ref="M410:N410"/>
    <mergeCell ref="O410:AB410"/>
    <mergeCell ref="V402:V404"/>
    <mergeCell ref="W402:W404"/>
    <mergeCell ref="X402:X404"/>
    <mergeCell ref="Y402:Y404"/>
    <mergeCell ref="Z402:Z404"/>
    <mergeCell ref="A406:B408"/>
    <mergeCell ref="C406:G408"/>
    <mergeCell ref="H406:I408"/>
    <mergeCell ref="J406:O408"/>
    <mergeCell ref="P406:S408"/>
    <mergeCell ref="P402:P404"/>
    <mergeCell ref="Q402:Q404"/>
    <mergeCell ref="R402:R404"/>
    <mergeCell ref="S402:S404"/>
    <mergeCell ref="T402:T404"/>
    <mergeCell ref="U402:U404"/>
    <mergeCell ref="J402:J404"/>
    <mergeCell ref="K402:K404"/>
    <mergeCell ref="L402:L404"/>
    <mergeCell ref="M402:M404"/>
    <mergeCell ref="N402:N404"/>
    <mergeCell ref="O402:O404"/>
    <mergeCell ref="A399:E400"/>
    <mergeCell ref="F399:X400"/>
    <mergeCell ref="Y399:AB400"/>
    <mergeCell ref="A401:A404"/>
    <mergeCell ref="B401:E404"/>
    <mergeCell ref="F401:F404"/>
    <mergeCell ref="AA401:AB404"/>
    <mergeCell ref="G402:G404"/>
    <mergeCell ref="H402:H404"/>
    <mergeCell ref="I402:I404"/>
    <mergeCell ref="A397:E398"/>
    <mergeCell ref="H397:J397"/>
    <mergeCell ref="K397:L397"/>
    <mergeCell ref="M397:T397"/>
    <mergeCell ref="U397:AB397"/>
    <mergeCell ref="H398:J398"/>
    <mergeCell ref="K398:L398"/>
    <mergeCell ref="M398:T398"/>
    <mergeCell ref="U398:AB398"/>
    <mergeCell ref="Z394:AB394"/>
    <mergeCell ref="A395:E395"/>
    <mergeCell ref="H395:J395"/>
    <mergeCell ref="K395:AB395"/>
    <mergeCell ref="A396:E396"/>
    <mergeCell ref="H396:J396"/>
    <mergeCell ref="K396:L396"/>
    <mergeCell ref="M396:T396"/>
    <mergeCell ref="U396:AB396"/>
    <mergeCell ref="A392:E392"/>
    <mergeCell ref="G392:H392"/>
    <mergeCell ref="I392:V392"/>
    <mergeCell ref="Z392:AB392"/>
    <mergeCell ref="A393:E394"/>
    <mergeCell ref="G393:H393"/>
    <mergeCell ref="I393:V393"/>
    <mergeCell ref="Z393:AB393"/>
    <mergeCell ref="G394:H394"/>
    <mergeCell ref="I394:V394"/>
    <mergeCell ref="A390:L390"/>
    <mergeCell ref="N390:T390"/>
    <mergeCell ref="V390:AB390"/>
    <mergeCell ref="A391:E391"/>
    <mergeCell ref="G391:V391"/>
    <mergeCell ref="W391:Y391"/>
    <mergeCell ref="Z391:AB391"/>
    <mergeCell ref="A387:E388"/>
    <mergeCell ref="F387:Q387"/>
    <mergeCell ref="R387:AB387"/>
    <mergeCell ref="F388:Q388"/>
    <mergeCell ref="R388:AB388"/>
    <mergeCell ref="A389:L389"/>
    <mergeCell ref="N389:T389"/>
    <mergeCell ref="V389:AB389"/>
    <mergeCell ref="T382:V384"/>
    <mergeCell ref="W382:X384"/>
    <mergeCell ref="Y382:AB384"/>
    <mergeCell ref="A385:L386"/>
    <mergeCell ref="T385:Z385"/>
    <mergeCell ref="AA385:AB385"/>
    <mergeCell ref="M386:N386"/>
    <mergeCell ref="O386:AB386"/>
    <mergeCell ref="V378:V380"/>
    <mergeCell ref="W378:W380"/>
    <mergeCell ref="X378:X380"/>
    <mergeCell ref="Y378:Y380"/>
    <mergeCell ref="Z378:Z380"/>
    <mergeCell ref="A382:B384"/>
    <mergeCell ref="C382:G384"/>
    <mergeCell ref="H382:I384"/>
    <mergeCell ref="J382:O384"/>
    <mergeCell ref="P382:S384"/>
    <mergeCell ref="P378:P380"/>
    <mergeCell ref="Q378:Q380"/>
    <mergeCell ref="R378:R380"/>
    <mergeCell ref="S378:S380"/>
    <mergeCell ref="T378:T380"/>
    <mergeCell ref="U378:U380"/>
    <mergeCell ref="J378:J380"/>
    <mergeCell ref="K378:K380"/>
    <mergeCell ref="L378:L380"/>
    <mergeCell ref="M378:M380"/>
    <mergeCell ref="N378:N380"/>
    <mergeCell ref="O378:O380"/>
    <mergeCell ref="A375:E376"/>
    <mergeCell ref="F375:X376"/>
    <mergeCell ref="Y375:AB376"/>
    <mergeCell ref="A377:A380"/>
    <mergeCell ref="B377:E380"/>
    <mergeCell ref="F377:F380"/>
    <mergeCell ref="AA377:AB380"/>
    <mergeCell ref="G378:G380"/>
    <mergeCell ref="H378:H380"/>
    <mergeCell ref="I378:I380"/>
    <mergeCell ref="A373:E374"/>
    <mergeCell ref="H373:J373"/>
    <mergeCell ref="K373:L373"/>
    <mergeCell ref="M373:T373"/>
    <mergeCell ref="U373:AB373"/>
    <mergeCell ref="H374:J374"/>
    <mergeCell ref="K374:L374"/>
    <mergeCell ref="M374:T374"/>
    <mergeCell ref="U374:AB374"/>
    <mergeCell ref="Z370:AB370"/>
    <mergeCell ref="A371:E371"/>
    <mergeCell ref="H371:J371"/>
    <mergeCell ref="K371:AB371"/>
    <mergeCell ref="A372:E372"/>
    <mergeCell ref="H372:J372"/>
    <mergeCell ref="K372:L372"/>
    <mergeCell ref="M372:T372"/>
    <mergeCell ref="U372:AB372"/>
    <mergeCell ref="A368:E368"/>
    <mergeCell ref="G368:H368"/>
    <mergeCell ref="I368:V368"/>
    <mergeCell ref="Z368:AB368"/>
    <mergeCell ref="A369:E370"/>
    <mergeCell ref="G369:H369"/>
    <mergeCell ref="I369:V369"/>
    <mergeCell ref="Z369:AB369"/>
    <mergeCell ref="G370:H370"/>
    <mergeCell ref="I370:V370"/>
    <mergeCell ref="A366:L366"/>
    <mergeCell ref="N366:T366"/>
    <mergeCell ref="V366:AB366"/>
    <mergeCell ref="A367:E367"/>
    <mergeCell ref="G367:V367"/>
    <mergeCell ref="W367:Y367"/>
    <mergeCell ref="Z367:AB367"/>
    <mergeCell ref="A363:E364"/>
    <mergeCell ref="F363:Q363"/>
    <mergeCell ref="R363:AB363"/>
    <mergeCell ref="F364:Q364"/>
    <mergeCell ref="R364:AB364"/>
    <mergeCell ref="A365:L365"/>
    <mergeCell ref="N365:T365"/>
    <mergeCell ref="V365:AB365"/>
    <mergeCell ref="T358:V360"/>
    <mergeCell ref="W358:X360"/>
    <mergeCell ref="Y358:AB360"/>
    <mergeCell ref="A361:L362"/>
    <mergeCell ref="T361:Z361"/>
    <mergeCell ref="AA361:AB361"/>
    <mergeCell ref="M362:N362"/>
    <mergeCell ref="O362:AB362"/>
    <mergeCell ref="V354:V356"/>
    <mergeCell ref="W354:W356"/>
    <mergeCell ref="X354:X356"/>
    <mergeCell ref="Y354:Y356"/>
    <mergeCell ref="Z354:Z356"/>
    <mergeCell ref="A358:B360"/>
    <mergeCell ref="C358:G360"/>
    <mergeCell ref="H358:I360"/>
    <mergeCell ref="J358:O360"/>
    <mergeCell ref="P358:S360"/>
    <mergeCell ref="P354:P356"/>
    <mergeCell ref="Q354:Q356"/>
    <mergeCell ref="R354:R356"/>
    <mergeCell ref="S354:S356"/>
    <mergeCell ref="T354:T356"/>
    <mergeCell ref="U354:U356"/>
    <mergeCell ref="J354:J356"/>
    <mergeCell ref="K354:K356"/>
    <mergeCell ref="L354:L356"/>
    <mergeCell ref="M354:M356"/>
    <mergeCell ref="N354:N356"/>
    <mergeCell ref="O354:O356"/>
    <mergeCell ref="A351:E352"/>
    <mergeCell ref="F351:X352"/>
    <mergeCell ref="Y351:AB352"/>
    <mergeCell ref="A353:A356"/>
    <mergeCell ref="B353:E356"/>
    <mergeCell ref="F353:F356"/>
    <mergeCell ref="AA353:AB356"/>
    <mergeCell ref="G354:G356"/>
    <mergeCell ref="H354:H356"/>
    <mergeCell ref="I354:I356"/>
    <mergeCell ref="A349:E350"/>
    <mergeCell ref="H349:J349"/>
    <mergeCell ref="K349:L349"/>
    <mergeCell ref="M349:T349"/>
    <mergeCell ref="U349:AB349"/>
    <mergeCell ref="H350:J350"/>
    <mergeCell ref="K350:L350"/>
    <mergeCell ref="M350:T350"/>
    <mergeCell ref="U350:AB350"/>
    <mergeCell ref="Z346:AB346"/>
    <mergeCell ref="A347:E347"/>
    <mergeCell ref="H347:J347"/>
    <mergeCell ref="K347:AB347"/>
    <mergeCell ref="A348:E348"/>
    <mergeCell ref="H348:J348"/>
    <mergeCell ref="K348:L348"/>
    <mergeCell ref="M348:T348"/>
    <mergeCell ref="U348:AB348"/>
    <mergeCell ref="A344:E344"/>
    <mergeCell ref="G344:H344"/>
    <mergeCell ref="I344:V344"/>
    <mergeCell ref="Z344:AB344"/>
    <mergeCell ref="A345:E346"/>
    <mergeCell ref="G345:H345"/>
    <mergeCell ref="I345:V345"/>
    <mergeCell ref="Z345:AB345"/>
    <mergeCell ref="G346:H346"/>
    <mergeCell ref="I346:V346"/>
    <mergeCell ref="A342:L342"/>
    <mergeCell ref="N342:T342"/>
    <mergeCell ref="V342:AB342"/>
    <mergeCell ref="A343:E343"/>
    <mergeCell ref="G343:V343"/>
    <mergeCell ref="W343:Y343"/>
    <mergeCell ref="Z343:AB343"/>
    <mergeCell ref="A339:E340"/>
    <mergeCell ref="F339:Q339"/>
    <mergeCell ref="R339:AB339"/>
    <mergeCell ref="F340:Q340"/>
    <mergeCell ref="R340:AB340"/>
    <mergeCell ref="A341:L341"/>
    <mergeCell ref="N341:T341"/>
    <mergeCell ref="V341:AB341"/>
    <mergeCell ref="T334:V336"/>
    <mergeCell ref="W334:X336"/>
    <mergeCell ref="Y334:AB336"/>
    <mergeCell ref="A337:L338"/>
    <mergeCell ref="T337:Z337"/>
    <mergeCell ref="AA337:AB337"/>
    <mergeCell ref="M338:N338"/>
    <mergeCell ref="O338:AB338"/>
    <mergeCell ref="V330:V332"/>
    <mergeCell ref="W330:W332"/>
    <mergeCell ref="X330:X332"/>
    <mergeCell ref="Y330:Y332"/>
    <mergeCell ref="Z330:Z332"/>
    <mergeCell ref="A334:B336"/>
    <mergeCell ref="C334:G336"/>
    <mergeCell ref="H334:I336"/>
    <mergeCell ref="J334:O336"/>
    <mergeCell ref="P334:S336"/>
    <mergeCell ref="P330:P332"/>
    <mergeCell ref="Q330:Q332"/>
    <mergeCell ref="R330:R332"/>
    <mergeCell ref="S330:S332"/>
    <mergeCell ref="T330:T332"/>
    <mergeCell ref="U330:U332"/>
    <mergeCell ref="J330:J332"/>
    <mergeCell ref="K330:K332"/>
    <mergeCell ref="L330:L332"/>
    <mergeCell ref="M330:M332"/>
    <mergeCell ref="N330:N332"/>
    <mergeCell ref="O330:O332"/>
    <mergeCell ref="A327:E328"/>
    <mergeCell ref="F327:X328"/>
    <mergeCell ref="Y327:AB328"/>
    <mergeCell ref="A329:A332"/>
    <mergeCell ref="B329:E332"/>
    <mergeCell ref="F329:F332"/>
    <mergeCell ref="AA329:AB332"/>
    <mergeCell ref="G330:G332"/>
    <mergeCell ref="H330:H332"/>
    <mergeCell ref="I330:I332"/>
    <mergeCell ref="A325:E326"/>
    <mergeCell ref="H325:J325"/>
    <mergeCell ref="K325:L325"/>
    <mergeCell ref="M325:T325"/>
    <mergeCell ref="U325:AB325"/>
    <mergeCell ref="H326:J326"/>
    <mergeCell ref="K326:L326"/>
    <mergeCell ref="M326:T326"/>
    <mergeCell ref="U326:AB326"/>
    <mergeCell ref="Z322:AB322"/>
    <mergeCell ref="A323:E323"/>
    <mergeCell ref="H323:J323"/>
    <mergeCell ref="K323:AB323"/>
    <mergeCell ref="A324:E324"/>
    <mergeCell ref="H324:J324"/>
    <mergeCell ref="K324:L324"/>
    <mergeCell ref="M324:T324"/>
    <mergeCell ref="U324:AB324"/>
    <mergeCell ref="A320:E320"/>
    <mergeCell ref="G320:H320"/>
    <mergeCell ref="I320:V320"/>
    <mergeCell ref="Z320:AB320"/>
    <mergeCell ref="A321:E322"/>
    <mergeCell ref="G321:H321"/>
    <mergeCell ref="I321:V321"/>
    <mergeCell ref="Z321:AB321"/>
    <mergeCell ref="G322:H322"/>
    <mergeCell ref="I322:V322"/>
    <mergeCell ref="A318:L318"/>
    <mergeCell ref="N318:T318"/>
    <mergeCell ref="V318:AB318"/>
    <mergeCell ref="A319:E319"/>
    <mergeCell ref="G319:V319"/>
    <mergeCell ref="W319:Y319"/>
    <mergeCell ref="Z319:AB319"/>
    <mergeCell ref="A315:E316"/>
    <mergeCell ref="F315:Q315"/>
    <mergeCell ref="R315:AB315"/>
    <mergeCell ref="F316:Q316"/>
    <mergeCell ref="R316:AB316"/>
    <mergeCell ref="A317:L317"/>
    <mergeCell ref="N317:T317"/>
    <mergeCell ref="V317:AB317"/>
    <mergeCell ref="T310:V312"/>
    <mergeCell ref="W310:X312"/>
    <mergeCell ref="Y310:AB312"/>
    <mergeCell ref="A313:L314"/>
    <mergeCell ref="T313:Z313"/>
    <mergeCell ref="AA313:AB313"/>
    <mergeCell ref="M314:N314"/>
    <mergeCell ref="O314:AB314"/>
    <mergeCell ref="V306:V308"/>
    <mergeCell ref="W306:W308"/>
    <mergeCell ref="X306:X308"/>
    <mergeCell ref="Y306:Y308"/>
    <mergeCell ref="Z306:Z308"/>
    <mergeCell ref="A310:B312"/>
    <mergeCell ref="C310:G312"/>
    <mergeCell ref="H310:I312"/>
    <mergeCell ref="J310:O312"/>
    <mergeCell ref="P310:S312"/>
    <mergeCell ref="P306:P308"/>
    <mergeCell ref="Q306:Q308"/>
    <mergeCell ref="R306:R308"/>
    <mergeCell ref="S306:S308"/>
    <mergeCell ref="T306:T308"/>
    <mergeCell ref="U306:U308"/>
    <mergeCell ref="J306:J308"/>
    <mergeCell ref="K306:K308"/>
    <mergeCell ref="L306:L308"/>
    <mergeCell ref="M306:M308"/>
    <mergeCell ref="N306:N308"/>
    <mergeCell ref="O306:O308"/>
    <mergeCell ref="A303:E304"/>
    <mergeCell ref="F303:X304"/>
    <mergeCell ref="Y303:AB304"/>
    <mergeCell ref="A305:A308"/>
    <mergeCell ref="B305:E308"/>
    <mergeCell ref="F305:F308"/>
    <mergeCell ref="AA305:AB308"/>
    <mergeCell ref="G306:G308"/>
    <mergeCell ref="H306:H308"/>
    <mergeCell ref="I306:I308"/>
    <mergeCell ref="A301:E302"/>
    <mergeCell ref="H301:J301"/>
    <mergeCell ref="K301:L301"/>
    <mergeCell ref="M301:T301"/>
    <mergeCell ref="U301:AB301"/>
    <mergeCell ref="H302:J302"/>
    <mergeCell ref="K302:L302"/>
    <mergeCell ref="M302:T302"/>
    <mergeCell ref="U302:AB302"/>
    <mergeCell ref="Z298:AB298"/>
    <mergeCell ref="A299:E299"/>
    <mergeCell ref="H299:J299"/>
    <mergeCell ref="K299:AB299"/>
    <mergeCell ref="A300:E300"/>
    <mergeCell ref="H300:J300"/>
    <mergeCell ref="K300:L300"/>
    <mergeCell ref="M300:T300"/>
    <mergeCell ref="U300:AB300"/>
    <mergeCell ref="A296:E296"/>
    <mergeCell ref="G296:H296"/>
    <mergeCell ref="I296:V296"/>
    <mergeCell ref="Z296:AB296"/>
    <mergeCell ref="A297:E298"/>
    <mergeCell ref="G297:H297"/>
    <mergeCell ref="I297:V297"/>
    <mergeCell ref="Z297:AB297"/>
    <mergeCell ref="G298:H298"/>
    <mergeCell ref="I298:V298"/>
    <mergeCell ref="A294:L294"/>
    <mergeCell ref="N294:T294"/>
    <mergeCell ref="V294:AB294"/>
    <mergeCell ref="A295:E295"/>
    <mergeCell ref="G295:V295"/>
    <mergeCell ref="W295:Y295"/>
    <mergeCell ref="Z295:AB295"/>
    <mergeCell ref="A291:E292"/>
    <mergeCell ref="F291:Q291"/>
    <mergeCell ref="R291:AB291"/>
    <mergeCell ref="F292:Q292"/>
    <mergeCell ref="R292:AB292"/>
    <mergeCell ref="A293:L293"/>
    <mergeCell ref="N293:T293"/>
    <mergeCell ref="V293:AB293"/>
    <mergeCell ref="T286:V288"/>
    <mergeCell ref="W286:X288"/>
    <mergeCell ref="Y286:AB288"/>
    <mergeCell ref="A289:L290"/>
    <mergeCell ref="T289:Z289"/>
    <mergeCell ref="AA289:AB289"/>
    <mergeCell ref="M290:N290"/>
    <mergeCell ref="O290:AB290"/>
    <mergeCell ref="V282:V284"/>
    <mergeCell ref="W282:W284"/>
    <mergeCell ref="X282:X284"/>
    <mergeCell ref="Y282:Y284"/>
    <mergeCell ref="Z282:Z284"/>
    <mergeCell ref="A286:B288"/>
    <mergeCell ref="C286:G288"/>
    <mergeCell ref="H286:I288"/>
    <mergeCell ref="J286:O288"/>
    <mergeCell ref="P286:S288"/>
    <mergeCell ref="P282:P284"/>
    <mergeCell ref="Q282:Q284"/>
    <mergeCell ref="R282:R284"/>
    <mergeCell ref="S282:S284"/>
    <mergeCell ref="T282:T284"/>
    <mergeCell ref="U282:U284"/>
    <mergeCell ref="J282:J284"/>
    <mergeCell ref="K282:K284"/>
    <mergeCell ref="L282:L284"/>
    <mergeCell ref="M282:M284"/>
    <mergeCell ref="N282:N284"/>
    <mergeCell ref="O282:O284"/>
    <mergeCell ref="A279:E280"/>
    <mergeCell ref="F279:X280"/>
    <mergeCell ref="Y279:AB280"/>
    <mergeCell ref="A281:A284"/>
    <mergeCell ref="B281:E284"/>
    <mergeCell ref="F281:F284"/>
    <mergeCell ref="AA281:AB284"/>
    <mergeCell ref="G282:G284"/>
    <mergeCell ref="H282:H284"/>
    <mergeCell ref="I282:I284"/>
    <mergeCell ref="A277:E278"/>
    <mergeCell ref="H277:J277"/>
    <mergeCell ref="K277:L277"/>
    <mergeCell ref="M277:T277"/>
    <mergeCell ref="U277:AB277"/>
    <mergeCell ref="H278:J278"/>
    <mergeCell ref="K278:L278"/>
    <mergeCell ref="M278:T278"/>
    <mergeCell ref="U278:AB278"/>
    <mergeCell ref="Z274:AB274"/>
    <mergeCell ref="A275:E275"/>
    <mergeCell ref="H275:J275"/>
    <mergeCell ref="K275:AB275"/>
    <mergeCell ref="A276:E276"/>
    <mergeCell ref="H276:J276"/>
    <mergeCell ref="K276:L276"/>
    <mergeCell ref="M276:T276"/>
    <mergeCell ref="U276:AB276"/>
    <mergeCell ref="A272:E272"/>
    <mergeCell ref="G272:H272"/>
    <mergeCell ref="I272:V272"/>
    <mergeCell ref="Z272:AB272"/>
    <mergeCell ref="A273:E274"/>
    <mergeCell ref="G273:H273"/>
    <mergeCell ref="I273:V273"/>
    <mergeCell ref="Z273:AB273"/>
    <mergeCell ref="G274:H274"/>
    <mergeCell ref="I274:V274"/>
    <mergeCell ref="A270:L270"/>
    <mergeCell ref="N270:T270"/>
    <mergeCell ref="V270:AB270"/>
    <mergeCell ref="A271:E271"/>
    <mergeCell ref="G271:V271"/>
    <mergeCell ref="W271:Y271"/>
    <mergeCell ref="Z271:AB271"/>
    <mergeCell ref="A267:E268"/>
    <mergeCell ref="F267:Q267"/>
    <mergeCell ref="R267:AB267"/>
    <mergeCell ref="F268:Q268"/>
    <mergeCell ref="R268:AB268"/>
    <mergeCell ref="A269:L269"/>
    <mergeCell ref="N269:T269"/>
    <mergeCell ref="V269:AB269"/>
    <mergeCell ref="T262:V264"/>
    <mergeCell ref="W262:X264"/>
    <mergeCell ref="Y262:AB264"/>
    <mergeCell ref="A265:L266"/>
    <mergeCell ref="T265:Z265"/>
    <mergeCell ref="AA265:AB265"/>
    <mergeCell ref="M266:N266"/>
    <mergeCell ref="O266:AB266"/>
    <mergeCell ref="V258:V260"/>
    <mergeCell ref="W258:W260"/>
    <mergeCell ref="X258:X260"/>
    <mergeCell ref="Y258:Y260"/>
    <mergeCell ref="Z258:Z260"/>
    <mergeCell ref="A262:B264"/>
    <mergeCell ref="C262:G264"/>
    <mergeCell ref="H262:I264"/>
    <mergeCell ref="J262:O264"/>
    <mergeCell ref="P262:S264"/>
    <mergeCell ref="P258:P260"/>
    <mergeCell ref="Q258:Q260"/>
    <mergeCell ref="R258:R260"/>
    <mergeCell ref="S258:S260"/>
    <mergeCell ref="T258:T260"/>
    <mergeCell ref="U258:U260"/>
    <mergeCell ref="J258:J260"/>
    <mergeCell ref="K258:K260"/>
    <mergeCell ref="L258:L260"/>
    <mergeCell ref="M258:M260"/>
    <mergeCell ref="N258:N260"/>
    <mergeCell ref="O258:O260"/>
    <mergeCell ref="A255:E256"/>
    <mergeCell ref="F255:X256"/>
    <mergeCell ref="Y255:AB256"/>
    <mergeCell ref="A257:A260"/>
    <mergeCell ref="B257:E260"/>
    <mergeCell ref="F257:F260"/>
    <mergeCell ref="AA257:AB260"/>
    <mergeCell ref="G258:G260"/>
    <mergeCell ref="H258:H260"/>
    <mergeCell ref="I258:I260"/>
    <mergeCell ref="A253:E254"/>
    <mergeCell ref="H253:J253"/>
    <mergeCell ref="K253:L253"/>
    <mergeCell ref="M253:T253"/>
    <mergeCell ref="U253:AB253"/>
    <mergeCell ref="H254:J254"/>
    <mergeCell ref="K254:L254"/>
    <mergeCell ref="M254:T254"/>
    <mergeCell ref="U254:AB254"/>
    <mergeCell ref="Z250:AB250"/>
    <mergeCell ref="A251:E251"/>
    <mergeCell ref="H251:J251"/>
    <mergeCell ref="K251:AB251"/>
    <mergeCell ref="A252:E252"/>
    <mergeCell ref="H252:J252"/>
    <mergeCell ref="K252:L252"/>
    <mergeCell ref="M252:T252"/>
    <mergeCell ref="U252:AB252"/>
    <mergeCell ref="A248:E248"/>
    <mergeCell ref="G248:H248"/>
    <mergeCell ref="I248:V248"/>
    <mergeCell ref="Z248:AB248"/>
    <mergeCell ref="A249:E250"/>
    <mergeCell ref="G249:H249"/>
    <mergeCell ref="I249:V249"/>
    <mergeCell ref="Z249:AB249"/>
    <mergeCell ref="G250:H250"/>
    <mergeCell ref="I250:V250"/>
    <mergeCell ref="A246:L246"/>
    <mergeCell ref="N246:T246"/>
    <mergeCell ref="V246:AB246"/>
    <mergeCell ref="A247:E247"/>
    <mergeCell ref="G247:V247"/>
    <mergeCell ref="W247:Y247"/>
    <mergeCell ref="Z247:AB247"/>
    <mergeCell ref="A243:E244"/>
    <mergeCell ref="F243:Q243"/>
    <mergeCell ref="R243:AB243"/>
    <mergeCell ref="F244:Q244"/>
    <mergeCell ref="R244:AB244"/>
    <mergeCell ref="A245:L245"/>
    <mergeCell ref="N245:T245"/>
    <mergeCell ref="V245:AB245"/>
    <mergeCell ref="T238:V240"/>
    <mergeCell ref="W238:X240"/>
    <mergeCell ref="Y238:AB240"/>
    <mergeCell ref="A241:L242"/>
    <mergeCell ref="T241:Z241"/>
    <mergeCell ref="AA241:AB241"/>
    <mergeCell ref="M242:N242"/>
    <mergeCell ref="O242:AB242"/>
    <mergeCell ref="V234:V236"/>
    <mergeCell ref="W234:W236"/>
    <mergeCell ref="X234:X236"/>
    <mergeCell ref="Y234:Y236"/>
    <mergeCell ref="Z234:Z236"/>
    <mergeCell ref="A238:B240"/>
    <mergeCell ref="C238:G240"/>
    <mergeCell ref="H238:I240"/>
    <mergeCell ref="J238:O240"/>
    <mergeCell ref="P238:S240"/>
    <mergeCell ref="P234:P236"/>
    <mergeCell ref="Q234:Q236"/>
    <mergeCell ref="R234:R236"/>
    <mergeCell ref="S234:S236"/>
    <mergeCell ref="T234:T236"/>
    <mergeCell ref="U234:U236"/>
    <mergeCell ref="J234:J236"/>
    <mergeCell ref="K234:K236"/>
    <mergeCell ref="L234:L236"/>
    <mergeCell ref="M234:M236"/>
    <mergeCell ref="N234:N236"/>
    <mergeCell ref="O234:O236"/>
    <mergeCell ref="A231:E232"/>
    <mergeCell ref="F231:X232"/>
    <mergeCell ref="Y231:AB232"/>
    <mergeCell ref="A233:A236"/>
    <mergeCell ref="B233:E236"/>
    <mergeCell ref="F233:F236"/>
    <mergeCell ref="AA233:AB236"/>
    <mergeCell ref="G234:G236"/>
    <mergeCell ref="H234:H236"/>
    <mergeCell ref="I234:I236"/>
    <mergeCell ref="A229:E230"/>
    <mergeCell ref="H229:J229"/>
    <mergeCell ref="K229:L229"/>
    <mergeCell ref="M229:T229"/>
    <mergeCell ref="U229:AB229"/>
    <mergeCell ref="H230:J230"/>
    <mergeCell ref="K230:L230"/>
    <mergeCell ref="M230:T230"/>
    <mergeCell ref="U230:AB230"/>
    <mergeCell ref="Z226:AB226"/>
    <mergeCell ref="A227:E227"/>
    <mergeCell ref="H227:J227"/>
    <mergeCell ref="K227:AB227"/>
    <mergeCell ref="A228:E228"/>
    <mergeCell ref="H228:J228"/>
    <mergeCell ref="K228:L228"/>
    <mergeCell ref="M228:T228"/>
    <mergeCell ref="U228:AB228"/>
    <mergeCell ref="A224:E224"/>
    <mergeCell ref="G224:H224"/>
    <mergeCell ref="I224:V224"/>
    <mergeCell ref="Z224:AB224"/>
    <mergeCell ref="A225:E226"/>
    <mergeCell ref="G225:H225"/>
    <mergeCell ref="I225:V225"/>
    <mergeCell ref="Z225:AB225"/>
    <mergeCell ref="G226:H226"/>
    <mergeCell ref="I226:V226"/>
    <mergeCell ref="A222:L222"/>
    <mergeCell ref="N222:T222"/>
    <mergeCell ref="V222:AB222"/>
    <mergeCell ref="A223:E223"/>
    <mergeCell ref="G223:V223"/>
    <mergeCell ref="W223:Y223"/>
    <mergeCell ref="Z223:AB223"/>
    <mergeCell ref="A219:E220"/>
    <mergeCell ref="F219:Q219"/>
    <mergeCell ref="R219:AB219"/>
    <mergeCell ref="F220:Q220"/>
    <mergeCell ref="R220:AB220"/>
    <mergeCell ref="A221:L221"/>
    <mergeCell ref="N221:T221"/>
    <mergeCell ref="V221:AB221"/>
    <mergeCell ref="T214:V216"/>
    <mergeCell ref="W214:X216"/>
    <mergeCell ref="Y214:AB216"/>
    <mergeCell ref="A217:L218"/>
    <mergeCell ref="T217:Z217"/>
    <mergeCell ref="AA217:AB217"/>
    <mergeCell ref="M218:N218"/>
    <mergeCell ref="O218:AB218"/>
    <mergeCell ref="V210:V212"/>
    <mergeCell ref="W210:W212"/>
    <mergeCell ref="X210:X212"/>
    <mergeCell ref="Y210:Y212"/>
    <mergeCell ref="Z210:Z212"/>
    <mergeCell ref="A214:B216"/>
    <mergeCell ref="C214:G216"/>
    <mergeCell ref="H214:I216"/>
    <mergeCell ref="J214:O216"/>
    <mergeCell ref="P214:S216"/>
    <mergeCell ref="P210:P212"/>
    <mergeCell ref="Q210:Q212"/>
    <mergeCell ref="R210:R212"/>
    <mergeCell ref="S210:S212"/>
    <mergeCell ref="T210:T212"/>
    <mergeCell ref="U210:U212"/>
    <mergeCell ref="J210:J212"/>
    <mergeCell ref="K210:K212"/>
    <mergeCell ref="L210:L212"/>
    <mergeCell ref="M210:M212"/>
    <mergeCell ref="N210:N212"/>
    <mergeCell ref="O210:O212"/>
    <mergeCell ref="A207:E208"/>
    <mergeCell ref="F207:X208"/>
    <mergeCell ref="Y207:AB208"/>
    <mergeCell ref="A209:A212"/>
    <mergeCell ref="B209:E212"/>
    <mergeCell ref="F209:F212"/>
    <mergeCell ref="AA209:AB212"/>
    <mergeCell ref="G210:G212"/>
    <mergeCell ref="H210:H212"/>
    <mergeCell ref="I210:I212"/>
    <mergeCell ref="A205:E206"/>
    <mergeCell ref="H205:J205"/>
    <mergeCell ref="K205:L205"/>
    <mergeCell ref="M205:T205"/>
    <mergeCell ref="U205:AB205"/>
    <mergeCell ref="H206:J206"/>
    <mergeCell ref="K206:L206"/>
    <mergeCell ref="M206:T206"/>
    <mergeCell ref="U206:AB206"/>
    <mergeCell ref="Z202:AB202"/>
    <mergeCell ref="A203:E203"/>
    <mergeCell ref="H203:J203"/>
    <mergeCell ref="K203:AB203"/>
    <mergeCell ref="A204:E204"/>
    <mergeCell ref="H204:J204"/>
    <mergeCell ref="K204:L204"/>
    <mergeCell ref="M204:T204"/>
    <mergeCell ref="U204:AB204"/>
    <mergeCell ref="A200:E200"/>
    <mergeCell ref="G200:H200"/>
    <mergeCell ref="I200:V200"/>
    <mergeCell ref="Z200:AB200"/>
    <mergeCell ref="A201:E202"/>
    <mergeCell ref="G201:H201"/>
    <mergeCell ref="I201:V201"/>
    <mergeCell ref="Z201:AB201"/>
    <mergeCell ref="G202:H202"/>
    <mergeCell ref="I202:V202"/>
    <mergeCell ref="A198:L198"/>
    <mergeCell ref="N198:T198"/>
    <mergeCell ref="V198:AB198"/>
    <mergeCell ref="A199:E199"/>
    <mergeCell ref="G199:V199"/>
    <mergeCell ref="W199:Y199"/>
    <mergeCell ref="Z199:AB199"/>
    <mergeCell ref="A195:E196"/>
    <mergeCell ref="F195:Q195"/>
    <mergeCell ref="R195:AB195"/>
    <mergeCell ref="F196:Q196"/>
    <mergeCell ref="R196:AB196"/>
    <mergeCell ref="A197:L197"/>
    <mergeCell ref="N197:T197"/>
    <mergeCell ref="V197:AB197"/>
    <mergeCell ref="T190:V192"/>
    <mergeCell ref="W190:X192"/>
    <mergeCell ref="Y190:AB192"/>
    <mergeCell ref="A193:L194"/>
    <mergeCell ref="T193:Z193"/>
    <mergeCell ref="AA193:AB193"/>
    <mergeCell ref="M194:N194"/>
    <mergeCell ref="O194:AB194"/>
    <mergeCell ref="V186:V188"/>
    <mergeCell ref="W186:W188"/>
    <mergeCell ref="X186:X188"/>
    <mergeCell ref="Y186:Y188"/>
    <mergeCell ref="Z186:Z188"/>
    <mergeCell ref="A190:B192"/>
    <mergeCell ref="C190:G192"/>
    <mergeCell ref="H190:I192"/>
    <mergeCell ref="J190:O192"/>
    <mergeCell ref="P190:S192"/>
    <mergeCell ref="P186:P188"/>
    <mergeCell ref="Q186:Q188"/>
    <mergeCell ref="R186:R188"/>
    <mergeCell ref="S186:S188"/>
    <mergeCell ref="T186:T188"/>
    <mergeCell ref="U186:U188"/>
    <mergeCell ref="J186:J188"/>
    <mergeCell ref="K186:K188"/>
    <mergeCell ref="L186:L188"/>
    <mergeCell ref="M186:M188"/>
    <mergeCell ref="N186:N188"/>
    <mergeCell ref="O186:O188"/>
    <mergeCell ref="A183:E184"/>
    <mergeCell ref="F183:X184"/>
    <mergeCell ref="Y183:AB184"/>
    <mergeCell ref="A185:A188"/>
    <mergeCell ref="B185:E188"/>
    <mergeCell ref="F185:F188"/>
    <mergeCell ref="AA185:AB188"/>
    <mergeCell ref="G186:G188"/>
    <mergeCell ref="H186:H188"/>
    <mergeCell ref="I186:I188"/>
    <mergeCell ref="A181:E182"/>
    <mergeCell ref="H181:J181"/>
    <mergeCell ref="K181:L181"/>
    <mergeCell ref="M181:T181"/>
    <mergeCell ref="U181:AB181"/>
    <mergeCell ref="H182:J182"/>
    <mergeCell ref="K182:L182"/>
    <mergeCell ref="M182:T182"/>
    <mergeCell ref="U182:AB182"/>
    <mergeCell ref="Z178:AB178"/>
    <mergeCell ref="A179:E179"/>
    <mergeCell ref="H179:J179"/>
    <mergeCell ref="K179:AB179"/>
    <mergeCell ref="A180:E180"/>
    <mergeCell ref="H180:J180"/>
    <mergeCell ref="K180:L180"/>
    <mergeCell ref="M180:T180"/>
    <mergeCell ref="U180:AB180"/>
    <mergeCell ref="A176:E176"/>
    <mergeCell ref="G176:H176"/>
    <mergeCell ref="I176:V176"/>
    <mergeCell ref="Z176:AB176"/>
    <mergeCell ref="A177:E178"/>
    <mergeCell ref="G177:H177"/>
    <mergeCell ref="I177:V177"/>
    <mergeCell ref="Z177:AB177"/>
    <mergeCell ref="G178:H178"/>
    <mergeCell ref="I178:V178"/>
    <mergeCell ref="A174:L174"/>
    <mergeCell ref="N174:T174"/>
    <mergeCell ref="V174:AB174"/>
    <mergeCell ref="A175:E175"/>
    <mergeCell ref="G175:V175"/>
    <mergeCell ref="W175:Y175"/>
    <mergeCell ref="Z175:AB175"/>
    <mergeCell ref="A171:E172"/>
    <mergeCell ref="F171:Q171"/>
    <mergeCell ref="R171:AB171"/>
    <mergeCell ref="F172:Q172"/>
    <mergeCell ref="R172:AB172"/>
    <mergeCell ref="A173:L173"/>
    <mergeCell ref="N173:T173"/>
    <mergeCell ref="V173:AB173"/>
    <mergeCell ref="T166:V168"/>
    <mergeCell ref="W166:X168"/>
    <mergeCell ref="Y166:AB168"/>
    <mergeCell ref="A169:L170"/>
    <mergeCell ref="T169:Z169"/>
    <mergeCell ref="AA169:AB169"/>
    <mergeCell ref="M170:N170"/>
    <mergeCell ref="O170:AB170"/>
    <mergeCell ref="V162:V164"/>
    <mergeCell ref="W162:W164"/>
    <mergeCell ref="X162:X164"/>
    <mergeCell ref="Y162:Y164"/>
    <mergeCell ref="Z162:Z164"/>
    <mergeCell ref="A166:B168"/>
    <mergeCell ref="C166:G168"/>
    <mergeCell ref="H166:I168"/>
    <mergeCell ref="J166:O168"/>
    <mergeCell ref="P166:S168"/>
    <mergeCell ref="P162:P164"/>
    <mergeCell ref="Q162:Q164"/>
    <mergeCell ref="R162:R164"/>
    <mergeCell ref="S162:S164"/>
    <mergeCell ref="T162:T164"/>
    <mergeCell ref="U162:U164"/>
    <mergeCell ref="J162:J164"/>
    <mergeCell ref="K162:K164"/>
    <mergeCell ref="L162:L164"/>
    <mergeCell ref="M162:M164"/>
    <mergeCell ref="N162:N164"/>
    <mergeCell ref="O162:O164"/>
    <mergeCell ref="A159:E160"/>
    <mergeCell ref="F159:X160"/>
    <mergeCell ref="Y159:AB160"/>
    <mergeCell ref="A161:A164"/>
    <mergeCell ref="B161:E164"/>
    <mergeCell ref="F161:F164"/>
    <mergeCell ref="AA161:AB164"/>
    <mergeCell ref="G162:G164"/>
    <mergeCell ref="H162:H164"/>
    <mergeCell ref="I162:I164"/>
    <mergeCell ref="A157:E158"/>
    <mergeCell ref="H157:J157"/>
    <mergeCell ref="K157:L157"/>
    <mergeCell ref="M157:T157"/>
    <mergeCell ref="U157:AB157"/>
    <mergeCell ref="H158:J158"/>
    <mergeCell ref="K158:L158"/>
    <mergeCell ref="M158:T158"/>
    <mergeCell ref="U158:AB158"/>
    <mergeCell ref="Z154:AB154"/>
    <mergeCell ref="A155:E155"/>
    <mergeCell ref="H155:J155"/>
    <mergeCell ref="K155:AB155"/>
    <mergeCell ref="A156:E156"/>
    <mergeCell ref="H156:J156"/>
    <mergeCell ref="K156:L156"/>
    <mergeCell ref="M156:T156"/>
    <mergeCell ref="U156:AB156"/>
    <mergeCell ref="A152:E152"/>
    <mergeCell ref="G152:H152"/>
    <mergeCell ref="I152:V152"/>
    <mergeCell ref="Z152:AB152"/>
    <mergeCell ref="A153:E154"/>
    <mergeCell ref="G153:H153"/>
    <mergeCell ref="I153:V153"/>
    <mergeCell ref="Z153:AB153"/>
    <mergeCell ref="G154:H154"/>
    <mergeCell ref="I154:V154"/>
    <mergeCell ref="A150:L150"/>
    <mergeCell ref="N150:T150"/>
    <mergeCell ref="V150:AB150"/>
    <mergeCell ref="A151:E151"/>
    <mergeCell ref="G151:V151"/>
    <mergeCell ref="W151:Y151"/>
    <mergeCell ref="Z151:AB151"/>
    <mergeCell ref="A147:E148"/>
    <mergeCell ref="F147:Q147"/>
    <mergeCell ref="R147:AB147"/>
    <mergeCell ref="F148:Q148"/>
    <mergeCell ref="R148:AB148"/>
    <mergeCell ref="A149:L149"/>
    <mergeCell ref="N149:T149"/>
    <mergeCell ref="V149:AB149"/>
    <mergeCell ref="T142:V144"/>
    <mergeCell ref="W142:X144"/>
    <mergeCell ref="Y142:AB144"/>
    <mergeCell ref="A145:L146"/>
    <mergeCell ref="T145:Z145"/>
    <mergeCell ref="AA145:AB145"/>
    <mergeCell ref="M146:N146"/>
    <mergeCell ref="O146:AB146"/>
    <mergeCell ref="V138:V140"/>
    <mergeCell ref="W138:W140"/>
    <mergeCell ref="X138:X140"/>
    <mergeCell ref="Y138:Y140"/>
    <mergeCell ref="Z138:Z140"/>
    <mergeCell ref="A142:B144"/>
    <mergeCell ref="C142:G144"/>
    <mergeCell ref="H142:I144"/>
    <mergeCell ref="J142:O144"/>
    <mergeCell ref="P142:S144"/>
    <mergeCell ref="P138:P140"/>
    <mergeCell ref="Q138:Q140"/>
    <mergeCell ref="R138:R140"/>
    <mergeCell ref="S138:S140"/>
    <mergeCell ref="T138:T140"/>
    <mergeCell ref="U138:U140"/>
    <mergeCell ref="J138:J140"/>
    <mergeCell ref="K138:K140"/>
    <mergeCell ref="L138:L140"/>
    <mergeCell ref="M138:M140"/>
    <mergeCell ref="N138:N140"/>
    <mergeCell ref="O138:O140"/>
    <mergeCell ref="A135:E136"/>
    <mergeCell ref="F135:X136"/>
    <mergeCell ref="Y135:AB136"/>
    <mergeCell ref="A137:A140"/>
    <mergeCell ref="B137:E140"/>
    <mergeCell ref="F137:F140"/>
    <mergeCell ref="AA137:AB140"/>
    <mergeCell ref="G138:G140"/>
    <mergeCell ref="H138:H140"/>
    <mergeCell ref="I138:I140"/>
    <mergeCell ref="A133:E134"/>
    <mergeCell ref="H133:J133"/>
    <mergeCell ref="K133:L133"/>
    <mergeCell ref="M133:T133"/>
    <mergeCell ref="U133:AB133"/>
    <mergeCell ref="H134:J134"/>
    <mergeCell ref="K134:L134"/>
    <mergeCell ref="M134:T134"/>
    <mergeCell ref="U134:AB134"/>
    <mergeCell ref="Z130:AB130"/>
    <mergeCell ref="A131:E131"/>
    <mergeCell ref="H131:J131"/>
    <mergeCell ref="K131:AB131"/>
    <mergeCell ref="A132:E132"/>
    <mergeCell ref="H132:J132"/>
    <mergeCell ref="K132:L132"/>
    <mergeCell ref="M132:T132"/>
    <mergeCell ref="U132:AB132"/>
    <mergeCell ref="A128:E128"/>
    <mergeCell ref="G128:H128"/>
    <mergeCell ref="I128:V128"/>
    <mergeCell ref="Z128:AB128"/>
    <mergeCell ref="A129:E130"/>
    <mergeCell ref="G129:H129"/>
    <mergeCell ref="I129:V129"/>
    <mergeCell ref="Z129:AB129"/>
    <mergeCell ref="G130:H130"/>
    <mergeCell ref="I130:V130"/>
    <mergeCell ref="A126:L126"/>
    <mergeCell ref="N126:T126"/>
    <mergeCell ref="V126:AB126"/>
    <mergeCell ref="A127:E127"/>
    <mergeCell ref="G127:V127"/>
    <mergeCell ref="W127:Y127"/>
    <mergeCell ref="Z127:AB127"/>
    <mergeCell ref="A123:E124"/>
    <mergeCell ref="F123:Q123"/>
    <mergeCell ref="R123:AB123"/>
    <mergeCell ref="F124:Q124"/>
    <mergeCell ref="R124:AB124"/>
    <mergeCell ref="A125:L125"/>
    <mergeCell ref="N125:T125"/>
    <mergeCell ref="V125:AB125"/>
    <mergeCell ref="T118:V120"/>
    <mergeCell ref="W118:X120"/>
    <mergeCell ref="Y118:AB120"/>
    <mergeCell ref="A121:L122"/>
    <mergeCell ref="T121:Z121"/>
    <mergeCell ref="AA121:AB121"/>
    <mergeCell ref="M122:N122"/>
    <mergeCell ref="O122:AB122"/>
    <mergeCell ref="V114:V116"/>
    <mergeCell ref="W114:W116"/>
    <mergeCell ref="X114:X116"/>
    <mergeCell ref="Y114:Y116"/>
    <mergeCell ref="Z114:Z116"/>
    <mergeCell ref="A118:B120"/>
    <mergeCell ref="C118:G120"/>
    <mergeCell ref="H118:I120"/>
    <mergeCell ref="J118:O120"/>
    <mergeCell ref="P118:S120"/>
    <mergeCell ref="P114:P116"/>
    <mergeCell ref="Q114:Q116"/>
    <mergeCell ref="R114:R116"/>
    <mergeCell ref="S114:S116"/>
    <mergeCell ref="T114:T116"/>
    <mergeCell ref="U114:U116"/>
    <mergeCell ref="J114:J116"/>
    <mergeCell ref="K114:K116"/>
    <mergeCell ref="L114:L116"/>
    <mergeCell ref="M114:M116"/>
    <mergeCell ref="N114:N116"/>
    <mergeCell ref="O114:O116"/>
    <mergeCell ref="A111:E112"/>
    <mergeCell ref="F111:X112"/>
    <mergeCell ref="Y111:AB112"/>
    <mergeCell ref="A113:A116"/>
    <mergeCell ref="B113:E116"/>
    <mergeCell ref="F113:F116"/>
    <mergeCell ref="AA113:AB116"/>
    <mergeCell ref="G114:G116"/>
    <mergeCell ref="H114:H116"/>
    <mergeCell ref="I114:I116"/>
    <mergeCell ref="A109:E110"/>
    <mergeCell ref="H109:J109"/>
    <mergeCell ref="K109:L109"/>
    <mergeCell ref="M109:T109"/>
    <mergeCell ref="U109:AB109"/>
    <mergeCell ref="H110:J110"/>
    <mergeCell ref="K110:L110"/>
    <mergeCell ref="M110:T110"/>
    <mergeCell ref="U110:AB110"/>
    <mergeCell ref="Z106:AB106"/>
    <mergeCell ref="A107:E107"/>
    <mergeCell ref="H107:J107"/>
    <mergeCell ref="K107:AB107"/>
    <mergeCell ref="A108:E108"/>
    <mergeCell ref="H108:J108"/>
    <mergeCell ref="K108:L108"/>
    <mergeCell ref="M108:T108"/>
    <mergeCell ref="U108:AB108"/>
    <mergeCell ref="A104:E104"/>
    <mergeCell ref="G104:H104"/>
    <mergeCell ref="I104:V104"/>
    <mergeCell ref="Z104:AB104"/>
    <mergeCell ref="A105:E106"/>
    <mergeCell ref="G105:H105"/>
    <mergeCell ref="I105:V105"/>
    <mergeCell ref="Z105:AB105"/>
    <mergeCell ref="G106:H106"/>
    <mergeCell ref="I106:V106"/>
    <mergeCell ref="A102:L102"/>
    <mergeCell ref="N102:T102"/>
    <mergeCell ref="V102:AB102"/>
    <mergeCell ref="A103:E103"/>
    <mergeCell ref="G103:V103"/>
    <mergeCell ref="W103:Y103"/>
    <mergeCell ref="Z103:AB103"/>
    <mergeCell ref="A99:E100"/>
    <mergeCell ref="F99:Q99"/>
    <mergeCell ref="R99:AB99"/>
    <mergeCell ref="F100:Q100"/>
    <mergeCell ref="R100:AB100"/>
    <mergeCell ref="A101:L101"/>
    <mergeCell ref="N101:T101"/>
    <mergeCell ref="V101:AB101"/>
    <mergeCell ref="T94:V96"/>
    <mergeCell ref="W94:X96"/>
    <mergeCell ref="Y94:AB96"/>
    <mergeCell ref="A97:L98"/>
    <mergeCell ref="T97:Z97"/>
    <mergeCell ref="AA97:AB97"/>
    <mergeCell ref="M98:N98"/>
    <mergeCell ref="O98:AB98"/>
    <mergeCell ref="V90:V92"/>
    <mergeCell ref="W90:W92"/>
    <mergeCell ref="X90:X92"/>
    <mergeCell ref="Y90:Y92"/>
    <mergeCell ref="Z90:Z92"/>
    <mergeCell ref="A94:B96"/>
    <mergeCell ref="C94:G96"/>
    <mergeCell ref="H94:I96"/>
    <mergeCell ref="J94:O96"/>
    <mergeCell ref="P94:S96"/>
    <mergeCell ref="P90:P92"/>
    <mergeCell ref="Q90:Q92"/>
    <mergeCell ref="R90:R92"/>
    <mergeCell ref="S90:S92"/>
    <mergeCell ref="T90:T92"/>
    <mergeCell ref="U90:U92"/>
    <mergeCell ref="J90:J92"/>
    <mergeCell ref="K90:K92"/>
    <mergeCell ref="L90:L92"/>
    <mergeCell ref="M90:M92"/>
    <mergeCell ref="N90:N92"/>
    <mergeCell ref="O90:O92"/>
    <mergeCell ref="A87:E88"/>
    <mergeCell ref="F87:X88"/>
    <mergeCell ref="Y87:AB88"/>
    <mergeCell ref="A89:A92"/>
    <mergeCell ref="B89:E92"/>
    <mergeCell ref="F89:F92"/>
    <mergeCell ref="AA89:AB92"/>
    <mergeCell ref="G90:G92"/>
    <mergeCell ref="H90:H92"/>
    <mergeCell ref="I90:I92"/>
    <mergeCell ref="A85:E86"/>
    <mergeCell ref="H85:J85"/>
    <mergeCell ref="K85:L85"/>
    <mergeCell ref="M85:T85"/>
    <mergeCell ref="U85:AB85"/>
    <mergeCell ref="H86:J86"/>
    <mergeCell ref="K86:L86"/>
    <mergeCell ref="M86:T86"/>
    <mergeCell ref="U86:AB86"/>
    <mergeCell ref="Z82:AB82"/>
    <mergeCell ref="A83:E83"/>
    <mergeCell ref="H83:J83"/>
    <mergeCell ref="K83:AB83"/>
    <mergeCell ref="A84:E84"/>
    <mergeCell ref="H84:J84"/>
    <mergeCell ref="K84:L84"/>
    <mergeCell ref="M84:T84"/>
    <mergeCell ref="U84:AB84"/>
    <mergeCell ref="A80:E80"/>
    <mergeCell ref="G80:H80"/>
    <mergeCell ref="I80:V80"/>
    <mergeCell ref="Z80:AB80"/>
    <mergeCell ref="A81:E82"/>
    <mergeCell ref="G81:H81"/>
    <mergeCell ref="I81:V81"/>
    <mergeCell ref="Z81:AB81"/>
    <mergeCell ref="G82:H82"/>
    <mergeCell ref="I82:V82"/>
    <mergeCell ref="A78:L78"/>
    <mergeCell ref="N78:T78"/>
    <mergeCell ref="V78:AB78"/>
    <mergeCell ref="A79:E79"/>
    <mergeCell ref="G79:V79"/>
    <mergeCell ref="W79:Y79"/>
    <mergeCell ref="Z79:AB79"/>
    <mergeCell ref="A75:E76"/>
    <mergeCell ref="F75:Q75"/>
    <mergeCell ref="R75:AB75"/>
    <mergeCell ref="F76:Q76"/>
    <mergeCell ref="R76:AB76"/>
    <mergeCell ref="A77:L77"/>
    <mergeCell ref="N77:T77"/>
    <mergeCell ref="V77:AB77"/>
    <mergeCell ref="T70:V72"/>
    <mergeCell ref="W70:X72"/>
    <mergeCell ref="Y70:AB72"/>
    <mergeCell ref="A73:L74"/>
    <mergeCell ref="T73:Z73"/>
    <mergeCell ref="AA73:AB73"/>
    <mergeCell ref="M74:N74"/>
    <mergeCell ref="O74:AB74"/>
    <mergeCell ref="V66:V68"/>
    <mergeCell ref="W66:W68"/>
    <mergeCell ref="X66:X68"/>
    <mergeCell ref="Y66:Y68"/>
    <mergeCell ref="Z66:Z68"/>
    <mergeCell ref="A70:B72"/>
    <mergeCell ref="C70:G72"/>
    <mergeCell ref="H70:I72"/>
    <mergeCell ref="J70:O72"/>
    <mergeCell ref="P70:S72"/>
    <mergeCell ref="P66:P68"/>
    <mergeCell ref="Q66:Q68"/>
    <mergeCell ref="R66:R68"/>
    <mergeCell ref="S66:S68"/>
    <mergeCell ref="T66:T68"/>
    <mergeCell ref="U66:U68"/>
    <mergeCell ref="J66:J68"/>
    <mergeCell ref="K66:K68"/>
    <mergeCell ref="L66:L68"/>
    <mergeCell ref="M66:M68"/>
    <mergeCell ref="N66:N68"/>
    <mergeCell ref="O66:O68"/>
    <mergeCell ref="A63:E64"/>
    <mergeCell ref="F63:X64"/>
    <mergeCell ref="Y63:AB64"/>
    <mergeCell ref="A65:A68"/>
    <mergeCell ref="B65:E68"/>
    <mergeCell ref="F65:F68"/>
    <mergeCell ref="AA65:AB68"/>
    <mergeCell ref="G66:G68"/>
    <mergeCell ref="H66:H68"/>
    <mergeCell ref="I66:I68"/>
    <mergeCell ref="A61:E62"/>
    <mergeCell ref="H61:J61"/>
    <mergeCell ref="K61:L61"/>
    <mergeCell ref="M61:T61"/>
    <mergeCell ref="U61:AB61"/>
    <mergeCell ref="H62:J62"/>
    <mergeCell ref="K62:L62"/>
    <mergeCell ref="M62:T62"/>
    <mergeCell ref="U62:AB62"/>
    <mergeCell ref="Z58:AB58"/>
    <mergeCell ref="A59:E59"/>
    <mergeCell ref="H59:J59"/>
    <mergeCell ref="K59:AB59"/>
    <mergeCell ref="A60:E60"/>
    <mergeCell ref="H60:J60"/>
    <mergeCell ref="K60:L60"/>
    <mergeCell ref="M60:T60"/>
    <mergeCell ref="U60:AB60"/>
    <mergeCell ref="A56:E56"/>
    <mergeCell ref="G56:H56"/>
    <mergeCell ref="I56:V56"/>
    <mergeCell ref="Z56:AB56"/>
    <mergeCell ref="A57:E58"/>
    <mergeCell ref="G57:H57"/>
    <mergeCell ref="I57:V57"/>
    <mergeCell ref="Z57:AB57"/>
    <mergeCell ref="G58:H58"/>
    <mergeCell ref="I58:V58"/>
    <mergeCell ref="A54:L54"/>
    <mergeCell ref="N54:T54"/>
    <mergeCell ref="V54:AB54"/>
    <mergeCell ref="A55:E55"/>
    <mergeCell ref="G55:V55"/>
    <mergeCell ref="W55:Y55"/>
    <mergeCell ref="Z55:AB55"/>
    <mergeCell ref="A51:E52"/>
    <mergeCell ref="F51:Q51"/>
    <mergeCell ref="R51:AB51"/>
    <mergeCell ref="F52:Q52"/>
    <mergeCell ref="R52:AB52"/>
    <mergeCell ref="A53:L53"/>
    <mergeCell ref="N53:T53"/>
    <mergeCell ref="V53:AB53"/>
    <mergeCell ref="T46:V48"/>
    <mergeCell ref="W46:X48"/>
    <mergeCell ref="Y46:AB48"/>
    <mergeCell ref="A49:L50"/>
    <mergeCell ref="T49:Z49"/>
    <mergeCell ref="AA49:AB49"/>
    <mergeCell ref="M50:N50"/>
    <mergeCell ref="O50:AB50"/>
    <mergeCell ref="V42:V44"/>
    <mergeCell ref="W42:W44"/>
    <mergeCell ref="X42:X44"/>
    <mergeCell ref="Y42:Y44"/>
    <mergeCell ref="Z42:Z44"/>
    <mergeCell ref="A46:B48"/>
    <mergeCell ref="C46:G48"/>
    <mergeCell ref="H46:I48"/>
    <mergeCell ref="J46:O48"/>
    <mergeCell ref="P46:S48"/>
    <mergeCell ref="P42:P44"/>
    <mergeCell ref="Q42:Q44"/>
    <mergeCell ref="R42:R44"/>
    <mergeCell ref="S42:S44"/>
    <mergeCell ref="T42:T44"/>
    <mergeCell ref="U42:U44"/>
    <mergeCell ref="J42:J44"/>
    <mergeCell ref="K42:K44"/>
    <mergeCell ref="L42:L44"/>
    <mergeCell ref="M42:M44"/>
    <mergeCell ref="N42:N44"/>
    <mergeCell ref="O42:O44"/>
    <mergeCell ref="A39:E40"/>
    <mergeCell ref="F39:X40"/>
    <mergeCell ref="Y39:AB40"/>
    <mergeCell ref="A41:A44"/>
    <mergeCell ref="B41:E44"/>
    <mergeCell ref="F41:F44"/>
    <mergeCell ref="AA41:AB44"/>
    <mergeCell ref="G42:G44"/>
    <mergeCell ref="H42:H44"/>
    <mergeCell ref="I42:I44"/>
    <mergeCell ref="A37:E38"/>
    <mergeCell ref="H37:J37"/>
    <mergeCell ref="K37:L37"/>
    <mergeCell ref="M37:T37"/>
    <mergeCell ref="U37:AB37"/>
    <mergeCell ref="H38:J38"/>
    <mergeCell ref="K38:L38"/>
    <mergeCell ref="M38:T38"/>
    <mergeCell ref="U38:AB38"/>
    <mergeCell ref="Z34:AB34"/>
    <mergeCell ref="A35:E35"/>
    <mergeCell ref="H35:J35"/>
    <mergeCell ref="K35:AB35"/>
    <mergeCell ref="A36:E36"/>
    <mergeCell ref="H36:J36"/>
    <mergeCell ref="K36:L36"/>
    <mergeCell ref="M36:T36"/>
    <mergeCell ref="U36:AB36"/>
    <mergeCell ref="A32:E32"/>
    <mergeCell ref="G32:H32"/>
    <mergeCell ref="I32:V32"/>
    <mergeCell ref="Z32:AB32"/>
    <mergeCell ref="A33:E34"/>
    <mergeCell ref="G33:H33"/>
    <mergeCell ref="I33:V33"/>
    <mergeCell ref="Z33:AB33"/>
    <mergeCell ref="G34:H34"/>
    <mergeCell ref="I34:V34"/>
    <mergeCell ref="A30:L30"/>
    <mergeCell ref="N30:T30"/>
    <mergeCell ref="V30:AB30"/>
    <mergeCell ref="A31:E31"/>
    <mergeCell ref="G31:V31"/>
    <mergeCell ref="W31:Y31"/>
    <mergeCell ref="Z31:AB31"/>
    <mergeCell ref="A27:E28"/>
    <mergeCell ref="F27:Q27"/>
    <mergeCell ref="R27:AB27"/>
    <mergeCell ref="F28:Q28"/>
    <mergeCell ref="R28:AB28"/>
    <mergeCell ref="A29:L29"/>
    <mergeCell ref="N29:T29"/>
    <mergeCell ref="V29:AB29"/>
    <mergeCell ref="T22:V24"/>
    <mergeCell ref="W22:X24"/>
    <mergeCell ref="Y22:AB24"/>
    <mergeCell ref="A25:L26"/>
    <mergeCell ref="T25:Z25"/>
    <mergeCell ref="AA25:AB25"/>
    <mergeCell ref="M26:N26"/>
    <mergeCell ref="O26:AB26"/>
    <mergeCell ref="V18:V20"/>
    <mergeCell ref="W18:W20"/>
    <mergeCell ref="X18:X20"/>
    <mergeCell ref="Y18:Y20"/>
    <mergeCell ref="Z18:Z20"/>
    <mergeCell ref="A22:B24"/>
    <mergeCell ref="C22:G24"/>
    <mergeCell ref="H22:I24"/>
    <mergeCell ref="J22:O24"/>
    <mergeCell ref="P22:S24"/>
    <mergeCell ref="P18:P20"/>
    <mergeCell ref="Q18:Q20"/>
    <mergeCell ref="R18:R20"/>
    <mergeCell ref="S18:S20"/>
    <mergeCell ref="T18:T20"/>
    <mergeCell ref="U18:U20"/>
    <mergeCell ref="J18:J20"/>
    <mergeCell ref="K18:K20"/>
    <mergeCell ref="L18:L20"/>
    <mergeCell ref="M18:M20"/>
    <mergeCell ref="N18:N20"/>
    <mergeCell ref="O18:O20"/>
    <mergeCell ref="A15:E16"/>
    <mergeCell ref="F15:X16"/>
    <mergeCell ref="Y15:AB16"/>
    <mergeCell ref="A17:A20"/>
    <mergeCell ref="B17:E20"/>
    <mergeCell ref="F17:F20"/>
    <mergeCell ref="AA17:AB20"/>
    <mergeCell ref="G18:G20"/>
    <mergeCell ref="H18:H20"/>
    <mergeCell ref="I18:I20"/>
    <mergeCell ref="A13:E14"/>
    <mergeCell ref="H13:J13"/>
    <mergeCell ref="K13:L13"/>
    <mergeCell ref="M13:T13"/>
    <mergeCell ref="U13:AB13"/>
    <mergeCell ref="H14:J14"/>
    <mergeCell ref="K14:L14"/>
    <mergeCell ref="M14:T14"/>
    <mergeCell ref="U14:AB14"/>
    <mergeCell ref="A11:E11"/>
    <mergeCell ref="H11:J11"/>
    <mergeCell ref="K11:AB11"/>
    <mergeCell ref="A12:E12"/>
    <mergeCell ref="H12:J12"/>
    <mergeCell ref="K12:L12"/>
    <mergeCell ref="M12:T12"/>
    <mergeCell ref="U12:AB12"/>
    <mergeCell ref="A9:E10"/>
    <mergeCell ref="G9:H9"/>
    <mergeCell ref="I9:V9"/>
    <mergeCell ref="Z9:AB9"/>
    <mergeCell ref="G10:H10"/>
    <mergeCell ref="I10:V10"/>
    <mergeCell ref="Z10:AB10"/>
    <mergeCell ref="A7:E7"/>
    <mergeCell ref="G7:V7"/>
    <mergeCell ref="W7:Y7"/>
    <mergeCell ref="Z7:AB7"/>
    <mergeCell ref="A8:E8"/>
    <mergeCell ref="G8:H8"/>
    <mergeCell ref="I8:V8"/>
    <mergeCell ref="Z8:AB8"/>
    <mergeCell ref="A5:L5"/>
    <mergeCell ref="N5:T5"/>
    <mergeCell ref="V5:AB5"/>
    <mergeCell ref="A6:L6"/>
    <mergeCell ref="N6:T6"/>
    <mergeCell ref="V6:AB6"/>
    <mergeCell ref="A1:L2"/>
    <mergeCell ref="T1:Z1"/>
    <mergeCell ref="AA1:AB1"/>
    <mergeCell ref="M2:N2"/>
    <mergeCell ref="O2:AB2"/>
    <mergeCell ref="A3:E4"/>
    <mergeCell ref="F3:Q3"/>
    <mergeCell ref="R3:AB3"/>
    <mergeCell ref="F4:Q4"/>
    <mergeCell ref="R4:AB4"/>
  </mergeCells>
  <phoneticPr fontId="1"/>
  <dataValidations count="3">
    <dataValidation type="list" allowBlank="1" showInputMessage="1" showErrorMessage="1" sqref="F12:F14 F36:F38 F60:F62 F84:F86 F108:F110 F132:F134 F156:F158 F180:F182 F204:F206 F228:F230 F252:F254 F276:F278 F300:F302 F324:F326 F348:F350 F372:F374 F396:F398 F420:F422 F444:F446 F468:F470 F492:F494 F516:F518 F540:F542 F564:F566 F588:F590 F612:F614 F636:F638 F660:F662 F684:F686 F708:F710 F732:F734" xr:uid="{D826557A-49EC-42FB-9B81-BF5CD30A6552}">
      <formula1>"1,2,3"</formula1>
    </dataValidation>
    <dataValidation type="list" allowBlank="1" showInputMessage="1" showErrorMessage="1" sqref="I8:V10 I32:V34 I56:V58 I80:V82 I104:V106 I128:V130 I152:V154 I176:V178 I200:V202 I224:V226 I248:V250 I272:V274 I296:V298 I320:V322 I344:V346 I368:V370 I392:V394 I416:V418 I440:V442 I464:V466 I488:V490 I512:V514 I536:V538 I560:V562 I584:V586 I608:V610 I632:V634 I656:V658 I680:V682 I704:V706 I728:V730 M684:T686 M12:T14 M36:T38 M60:T62 M84:T86 M108:T110 M132:T134 M156:T158 M180:T182 M204:T206 M228:T230 M252:T254 M276:T278 M300:T302 M324:T326 M348:T350 M372:T374 M396:T398 M420:T422 M444:T446 M468:T470 M492:T494 M516:T518 M540:T542 M564:T566 M588:T590 M612:T614 M636:T638 M660:T662 M732:T734 M708:T710" xr:uid="{FEA17DB9-ED61-4F8F-97A6-D9C89FF56C8B}">
      <formula1>INDIRECT(G8)</formula1>
    </dataValidation>
    <dataValidation type="list" allowBlank="1" showInputMessage="1" showErrorMessage="1" sqref="U12:AB14 U36:AB38 U60:AB62 U84:AB86 U108:AB110 U132:AB134 U156:AB158 U180:AB182 U204:AB206 U228:AB230 U252:AB254 U276:AB278 U300:AB302 U324:AB326 U348:AB350 U372:AB374 U396:AB398 U420:AB422 U444:AB446 U468:AB470 U492:AB494 U516:AB518 U540:AB542 U564:AB566 U588:AB590 U612:AB614 U636:AB638 U660:AB662 U684:AB686 U708:AB710 U732:AB734" xr:uid="{5014E82B-C61A-47D4-BE84-86E97411C1FD}">
      <formula1>INDIRECT(K12)</formula1>
    </dataValidation>
  </dataValidations>
  <printOptions horizontalCentered="1" verticalCentered="1"/>
  <pageMargins left="0.19685039370078741" right="0.19685039370078741" top="0.59055118110236227" bottom="0.19685039370078741" header="0.51181102362204722" footer="0.51181102362204722"/>
  <pageSetup paperSize="9" scale="90" orientation="landscape" blackAndWhite="1" horizontalDpi="4294967293" verticalDpi="300" r:id="rId1"/>
  <headerFooter>
    <oddHeader>&amp;R&amp;"ＭＳ Ｐ明朝,標準"株式会社　重成土建</oddHeader>
  </headerFooter>
  <rowBreaks count="30" manualBreakCount="30">
    <brk id="24" max="27" man="1"/>
    <brk id="48" max="27" man="1"/>
    <brk id="72" max="27" man="1"/>
    <brk id="96" max="27" man="1"/>
    <brk id="120" max="27" man="1"/>
    <brk id="144" max="27" man="1"/>
    <brk id="168" max="27" man="1"/>
    <brk id="192" max="27" man="1"/>
    <brk id="216" max="27" man="1"/>
    <brk id="240" max="27" man="1"/>
    <brk id="264" max="27" man="1"/>
    <brk id="288" max="27" man="1"/>
    <brk id="312" max="27" man="1"/>
    <brk id="336" max="27" man="1"/>
    <brk id="360" max="27" man="1"/>
    <brk id="384" max="27" man="1"/>
    <brk id="408" max="27" man="1"/>
    <brk id="432" max="27" man="1"/>
    <brk id="456" max="27" man="1"/>
    <brk id="480" max="27" man="1"/>
    <brk id="504" max="27" man="1"/>
    <brk id="528" max="27" man="1"/>
    <brk id="552" max="27" man="1"/>
    <brk id="576" max="27" man="1"/>
    <brk id="600" max="27" man="1"/>
    <brk id="624" max="27" man="1"/>
    <brk id="648" max="27" man="1"/>
    <brk id="672" max="27" man="1"/>
    <brk id="696" max="27" man="1"/>
    <brk id="720" max="2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6D730C50-8927-4BBA-9C51-2347FB0B7B85}">
          <x14:formula1>
            <xm:f>'リスト1(PC入力用)'!$H$2:$H$20</xm:f>
          </x14:formula1>
          <xm:sqref>F63:X64 F735:X736 F711:X712 F687:X688 F663:X664 F639:X640 F615:X616 F591:X592 F567:X568 F543:X544 F519:X520 F495:X496 F471:X472 F447:X448 F423:X424 F399:X400 F375:X376 F351:X352 F327:X328 F303:X304 F279:X280 F255:X256 F231:X232 F207:X208 F183:X184 F159:X160 F135:X136 F111:X112 F87:X88 F39:X40</xm:sqref>
        </x14:dataValidation>
        <x14:dataValidation type="list" allowBlank="1" showInputMessage="1" showErrorMessage="1" xr:uid="{7ED540CD-FC15-42EE-88A1-8596CA6C0710}">
          <x14:formula1>
            <xm:f>'リスト1(PC入力用)'!$J$1:$J$8</xm:f>
          </x14:formula1>
          <xm:sqref>G8:H10 G32:H34 G56:H58 G80:H82 G104:H106 G128:H130 G152:H154 G176:H178 G200:H202 G224:H226 G248:H250 G272:H274 G296:H298 G320:H322 G344:H346 G368:H370 G392:H394 G416:H418 G440:H442 G464:H466 G488:H490 G512:H514 G536:H538 G560:H562 G584:H586 G608:H610 G632:H634 G656:H658 G680:H682 G704:H706 G728:H730</xm:sqref>
        </x14:dataValidation>
        <x14:dataValidation type="list" allowBlank="1" showInputMessage="1" showErrorMessage="1" xr:uid="{E0DF3A68-A238-4A32-9985-E1E4B457534A}">
          <x14:formula1>
            <xm:f>'リスト1(PC入力用)'!$K$1:$K$8</xm:f>
          </x14:formula1>
          <xm:sqref>K12:L14 K36:L38 K60:L62 K84:L86 K108:L110 K132:L134 K156:L158 K180:L182 K204:L206 K228:L230 K252:L254 K276:L278 K300:L302 K324:L326 K348:L350 K372:L374 K396:L398 K420:L422 K444:L446 K468:L470 K492:L494 K516:L518 K540:L542 K564:L566 K588:L590 K612:L614 K636:L638 K660:L662 K684:L686 K708:L710 K732:L734</xm:sqref>
        </x14:dataValidation>
        <x14:dataValidation type="list" allowBlank="1" showInputMessage="1" showErrorMessage="1" xr:uid="{11B0C01A-DB92-4B1B-9B64-7FE0CFE9DCAE}">
          <x14:formula1>
            <xm:f>'リスト1(PC入力用)'!$A$2:$A$36</xm:f>
          </x14:formula1>
          <xm:sqref>N725:T726 V725:AB726 N29:T30 V29:AB30 N53:T54 V53:AB54 N77:T78 V77:AB78 N101:T102 V101:AB102 N125:T126 V125:AB126 N149:T150 V149:AB150 N173:T174 V173:AB174 N197:T198 V197:AB198 N221:T222 V221:AB222 N245:T246 V245:AB246 N269:T270 V269:AB270 N293:T294 V293:AB294 N317:T318 V317:AB318 N341:T342 V341:AB342 N365:T366 V365:AB366 N389:T390 V389:AB390 N413:T414 V413:AB414 N437:T438 V437:AB438 N461:T462 V461:AB462 N485:T486 V485:AB486 N509:T510 V509:AB510 N533:T534 V533:AB534 N557:T558 V557:AB558 N581:T582 V581:AB582 N605:T606 V605:AB606 N629:T630 V629:AB630 N653:T654 V653:AB654 N677:T678 V677:AB678 N701:T702 V701:AB702</xm:sqref>
        </x14:dataValidation>
        <x14:dataValidation type="list" allowBlank="1" showInputMessage="1" showErrorMessage="1" xr:uid="{80A910E4-F59D-4218-BA06-E36747687781}">
          <x14:formula1>
            <xm:f>'リスト1(PC入力用)'!$A$2:$A$31</xm:f>
          </x14:formula1>
          <xm:sqref>N5:T6 V5:AB6</xm:sqref>
        </x14:dataValidation>
        <x14:dataValidation type="list" allowBlank="1" showInputMessage="1" showErrorMessage="1" xr:uid="{95F1594C-B7F1-427A-B69F-A04316F63ABA}">
          <x14:formula1>
            <xm:f>'リスト1(PC入力用)'!$H$2:$H$16</xm:f>
          </x14:formula1>
          <xm:sqref>F15:X16</xm:sqref>
        </x14:dataValidation>
        <x14:dataValidation type="list" allowBlank="1" showInputMessage="1" xr:uid="{EC5D6BA6-4173-4155-9E59-57F9BA2D4615}">
          <x14:formula1>
            <xm:f>'リスト2(PC入力用)'!$A$2:$A$31</xm:f>
          </x14:formula1>
          <xm:sqref>G18:Z20 G42:Z44 G66:Z68 G90:Z92 G114:Z116 G138:Z140 G162:Z164 G186:Z188 G210:Z212 G234:Z236 G258:Z260 G282:Z284 G306:Z308 G330:Z332 G354:Z356 G378:Z380 G402:Z404 G426:Z428 G450:Z452 G474:Z476 G498:Z500 G522:Z524 G546:Z548 G570:Z572 G594:Z596 G618:Z620 G642:Z644 G666:Z668 G690:Z692 G714:Z716 G738:Z740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</sheetPr>
  <dimension ref="A1:V223"/>
  <sheetViews>
    <sheetView showGridLines="0" workbookViewId="0"/>
  </sheetViews>
  <sheetFormatPr defaultRowHeight="13.5"/>
  <cols>
    <col min="1" max="1" width="16.125" customWidth="1"/>
    <col min="2" max="2" width="9" customWidth="1"/>
    <col min="3" max="3" width="50.625" customWidth="1"/>
    <col min="4" max="5" width="9" customWidth="1"/>
    <col min="6" max="6" width="50.625" customWidth="1"/>
    <col min="8" max="8" width="13.375" customWidth="1"/>
    <col min="9" max="9" width="9" customWidth="1"/>
  </cols>
  <sheetData>
    <row r="1" spans="1:11">
      <c r="A1" s="49" t="s">
        <v>77</v>
      </c>
      <c r="C1" s="48" t="s">
        <v>10</v>
      </c>
      <c r="D1" s="48" t="s">
        <v>136</v>
      </c>
      <c r="E1" s="48" t="s">
        <v>137</v>
      </c>
      <c r="F1" s="48" t="s">
        <v>113</v>
      </c>
      <c r="H1" s="49" t="s">
        <v>47</v>
      </c>
      <c r="J1" t="s">
        <v>118</v>
      </c>
      <c r="K1" t="s">
        <v>128</v>
      </c>
    </row>
    <row r="2" spans="1:11">
      <c r="A2" s="55" t="s">
        <v>78</v>
      </c>
      <c r="B2" s="33"/>
      <c r="C2" s="51" t="s">
        <v>87</v>
      </c>
      <c r="D2" s="32"/>
      <c r="E2" s="32"/>
      <c r="F2" s="31"/>
      <c r="H2" s="55" t="s">
        <v>48</v>
      </c>
      <c r="J2" t="s">
        <v>119</v>
      </c>
      <c r="K2" t="s">
        <v>129</v>
      </c>
    </row>
    <row r="3" spans="1:11">
      <c r="A3" s="55" t="s">
        <v>105</v>
      </c>
      <c r="B3" s="32"/>
      <c r="C3" s="55" t="s">
        <v>161</v>
      </c>
      <c r="D3" s="57">
        <v>2</v>
      </c>
      <c r="E3" s="57">
        <v>2</v>
      </c>
      <c r="F3" s="55" t="s">
        <v>92</v>
      </c>
      <c r="H3" s="55" t="s">
        <v>49</v>
      </c>
      <c r="J3" t="s">
        <v>120</v>
      </c>
      <c r="K3" t="s">
        <v>130</v>
      </c>
    </row>
    <row r="4" spans="1:11">
      <c r="A4" s="55" t="s">
        <v>106</v>
      </c>
      <c r="B4" s="32"/>
      <c r="C4" s="55" t="s">
        <v>144</v>
      </c>
      <c r="D4" s="57">
        <v>1</v>
      </c>
      <c r="E4" s="57">
        <v>2</v>
      </c>
      <c r="F4" s="55" t="s">
        <v>91</v>
      </c>
      <c r="H4" s="55" t="s">
        <v>50</v>
      </c>
      <c r="J4" t="s">
        <v>121</v>
      </c>
      <c r="K4" t="s">
        <v>131</v>
      </c>
    </row>
    <row r="5" spans="1:11">
      <c r="A5" s="55" t="s">
        <v>107</v>
      </c>
      <c r="B5" s="32"/>
      <c r="C5" s="55" t="s">
        <v>96</v>
      </c>
      <c r="D5" s="57">
        <v>2</v>
      </c>
      <c r="E5" s="57">
        <v>2</v>
      </c>
      <c r="F5" s="55" t="s">
        <v>145</v>
      </c>
      <c r="H5" s="55" t="s">
        <v>51</v>
      </c>
      <c r="J5" t="s">
        <v>122</v>
      </c>
      <c r="K5" t="s">
        <v>132</v>
      </c>
    </row>
    <row r="6" spans="1:11">
      <c r="A6" s="55" t="s">
        <v>79</v>
      </c>
      <c r="B6" s="32"/>
      <c r="C6" s="55" t="s">
        <v>179</v>
      </c>
      <c r="D6" s="57">
        <v>1</v>
      </c>
      <c r="E6" s="57">
        <v>3</v>
      </c>
      <c r="F6" s="55" t="s">
        <v>157</v>
      </c>
      <c r="H6" s="55" t="s">
        <v>52</v>
      </c>
      <c r="J6" t="s">
        <v>123</v>
      </c>
      <c r="K6" t="s">
        <v>133</v>
      </c>
    </row>
    <row r="7" spans="1:11">
      <c r="A7" s="55" t="s">
        <v>108</v>
      </c>
      <c r="B7" s="32"/>
      <c r="C7" s="55" t="s">
        <v>159</v>
      </c>
      <c r="D7" s="57">
        <v>3</v>
      </c>
      <c r="E7" s="57">
        <v>1</v>
      </c>
      <c r="F7" s="55" t="s">
        <v>160</v>
      </c>
      <c r="H7" s="55" t="s">
        <v>53</v>
      </c>
      <c r="J7" t="s">
        <v>116</v>
      </c>
      <c r="K7" t="s">
        <v>134</v>
      </c>
    </row>
    <row r="8" spans="1:11">
      <c r="A8" s="55" t="s">
        <v>80</v>
      </c>
      <c r="B8" s="32"/>
      <c r="C8" s="55" t="s">
        <v>162</v>
      </c>
      <c r="D8" s="57">
        <v>3</v>
      </c>
      <c r="E8" s="57">
        <v>1</v>
      </c>
      <c r="F8" s="55" t="s">
        <v>163</v>
      </c>
      <c r="H8" s="55" t="s">
        <v>54</v>
      </c>
      <c r="J8" t="s">
        <v>115</v>
      </c>
      <c r="K8" t="s">
        <v>135</v>
      </c>
    </row>
    <row r="9" spans="1:11">
      <c r="A9" s="55" t="s">
        <v>109</v>
      </c>
      <c r="B9" s="32"/>
      <c r="C9" s="55" t="s">
        <v>164</v>
      </c>
      <c r="D9" s="57">
        <v>2</v>
      </c>
      <c r="E9" s="57">
        <v>2</v>
      </c>
      <c r="F9" s="55" t="s">
        <v>165</v>
      </c>
      <c r="H9" s="55" t="s">
        <v>76</v>
      </c>
    </row>
    <row r="10" spans="1:11">
      <c r="A10" s="55" t="s">
        <v>81</v>
      </c>
      <c r="B10" s="32"/>
      <c r="C10" s="55" t="s">
        <v>180</v>
      </c>
      <c r="D10" s="57">
        <v>1</v>
      </c>
      <c r="E10" s="57">
        <v>2</v>
      </c>
      <c r="F10" s="55" t="s">
        <v>181</v>
      </c>
      <c r="H10" s="55"/>
    </row>
    <row r="11" spans="1:11">
      <c r="A11" s="55" t="s">
        <v>82</v>
      </c>
      <c r="B11" s="32"/>
      <c r="C11" s="55" t="s">
        <v>205</v>
      </c>
      <c r="D11" s="57">
        <v>2</v>
      </c>
      <c r="E11" s="57">
        <v>2</v>
      </c>
      <c r="F11" s="55" t="s">
        <v>206</v>
      </c>
      <c r="H11" s="55"/>
    </row>
    <row r="12" spans="1:11">
      <c r="A12" s="55" t="s">
        <v>83</v>
      </c>
      <c r="B12" s="32"/>
      <c r="C12" s="55" t="s">
        <v>208</v>
      </c>
      <c r="D12" s="57">
        <v>2</v>
      </c>
      <c r="E12" s="57">
        <v>2</v>
      </c>
      <c r="F12" s="55" t="s">
        <v>207</v>
      </c>
      <c r="H12" s="55"/>
    </row>
    <row r="13" spans="1:11">
      <c r="A13" s="55" t="s">
        <v>110</v>
      </c>
      <c r="B13" s="32"/>
      <c r="C13" s="55" t="s">
        <v>209</v>
      </c>
      <c r="D13" s="57">
        <v>2</v>
      </c>
      <c r="E13" s="57">
        <v>2</v>
      </c>
      <c r="F13" s="55" t="s">
        <v>210</v>
      </c>
      <c r="H13" s="55"/>
    </row>
    <row r="14" spans="1:11">
      <c r="A14" s="55" t="s">
        <v>111</v>
      </c>
      <c r="B14" s="32"/>
      <c r="C14" s="55" t="s">
        <v>211</v>
      </c>
      <c r="D14" s="57">
        <v>2</v>
      </c>
      <c r="E14" s="57">
        <v>2</v>
      </c>
      <c r="F14" s="55" t="s">
        <v>212</v>
      </c>
      <c r="H14" s="55"/>
    </row>
    <row r="15" spans="1:11">
      <c r="A15" s="55" t="s">
        <v>112</v>
      </c>
      <c r="B15" s="32"/>
      <c r="C15" s="55" t="s">
        <v>213</v>
      </c>
      <c r="D15" s="57">
        <v>2</v>
      </c>
      <c r="E15" s="57">
        <v>2</v>
      </c>
      <c r="F15" s="55" t="s">
        <v>214</v>
      </c>
      <c r="H15" s="55"/>
    </row>
    <row r="16" spans="1:11">
      <c r="A16" s="55" t="s">
        <v>44</v>
      </c>
      <c r="B16" s="32"/>
      <c r="C16" s="55" t="s">
        <v>215</v>
      </c>
      <c r="D16" s="57">
        <v>1</v>
      </c>
      <c r="E16" s="57">
        <v>1</v>
      </c>
      <c r="F16" s="55" t="s">
        <v>216</v>
      </c>
      <c r="H16" s="55"/>
    </row>
    <row r="17" spans="1:22" ht="13.5" customHeight="1">
      <c r="A17" s="55" t="s">
        <v>45</v>
      </c>
      <c r="B17" s="32"/>
      <c r="C17" s="55" t="s">
        <v>218</v>
      </c>
      <c r="D17" s="57">
        <v>2</v>
      </c>
      <c r="E17" s="57">
        <v>1</v>
      </c>
      <c r="F17" s="55" t="s">
        <v>217</v>
      </c>
      <c r="H17" s="59"/>
    </row>
    <row r="18" spans="1:22" ht="13.5" customHeight="1">
      <c r="A18" s="55" t="s">
        <v>43</v>
      </c>
      <c r="B18" s="32"/>
      <c r="C18" s="55"/>
      <c r="D18" s="57"/>
      <c r="E18" s="57"/>
      <c r="F18" s="55" t="s">
        <v>219</v>
      </c>
      <c r="H18" s="59"/>
    </row>
    <row r="19" spans="1:22">
      <c r="A19" s="55" t="s">
        <v>55</v>
      </c>
      <c r="B19" s="32"/>
      <c r="C19" s="55"/>
      <c r="D19" s="57"/>
      <c r="E19" s="57"/>
      <c r="F19" s="55"/>
      <c r="H19" s="59"/>
    </row>
    <row r="20" spans="1:22">
      <c r="A20" s="55" t="s">
        <v>85</v>
      </c>
      <c r="B20" s="32"/>
      <c r="C20" s="55"/>
      <c r="D20" s="57"/>
      <c r="E20" s="57"/>
      <c r="F20" s="55"/>
      <c r="H20" s="59"/>
    </row>
    <row r="21" spans="1:22">
      <c r="A21" s="55" t="s">
        <v>42</v>
      </c>
      <c r="B21" s="32"/>
      <c r="C21" s="55"/>
      <c r="D21" s="57"/>
      <c r="E21" s="57"/>
      <c r="F21" s="55"/>
      <c r="H21" s="32"/>
    </row>
    <row r="22" spans="1:22">
      <c r="A22" s="55" t="s">
        <v>46</v>
      </c>
      <c r="B22" s="32"/>
      <c r="C22" s="55"/>
      <c r="D22" s="57"/>
      <c r="E22" s="57"/>
      <c r="F22" s="55"/>
    </row>
    <row r="23" spans="1:22">
      <c r="A23" s="55" t="s">
        <v>84</v>
      </c>
      <c r="B23" s="32"/>
      <c r="C23" s="52" t="s">
        <v>89</v>
      </c>
    </row>
    <row r="24" spans="1:22" ht="13.5" customHeight="1">
      <c r="A24" s="55"/>
      <c r="B24" s="32"/>
      <c r="C24" s="55" t="s">
        <v>94</v>
      </c>
      <c r="D24" s="57">
        <v>2</v>
      </c>
      <c r="E24" s="57">
        <v>1</v>
      </c>
      <c r="F24" s="55" t="s">
        <v>95</v>
      </c>
      <c r="Q24" s="44"/>
      <c r="R24" s="44"/>
      <c r="S24" s="44"/>
      <c r="T24" s="44"/>
      <c r="U24" s="44"/>
      <c r="V24" s="44"/>
    </row>
    <row r="25" spans="1:22">
      <c r="A25" s="55"/>
      <c r="B25" s="32"/>
      <c r="C25" s="55" t="s">
        <v>93</v>
      </c>
      <c r="D25" s="57">
        <v>1</v>
      </c>
      <c r="E25" s="57">
        <v>1</v>
      </c>
      <c r="F25" s="55" t="s">
        <v>58</v>
      </c>
      <c r="Q25" s="44"/>
      <c r="R25" s="44"/>
      <c r="S25" s="44"/>
      <c r="T25" s="44"/>
      <c r="U25" s="44"/>
      <c r="V25" s="44"/>
    </row>
    <row r="26" spans="1:22">
      <c r="A26" s="55"/>
      <c r="B26" s="32"/>
      <c r="C26" s="55" t="s">
        <v>56</v>
      </c>
      <c r="D26" s="57">
        <v>2</v>
      </c>
      <c r="E26" s="57">
        <v>1</v>
      </c>
      <c r="F26" s="55" t="s">
        <v>176</v>
      </c>
      <c r="H26" s="32"/>
      <c r="I26" s="32"/>
      <c r="J26" s="32"/>
      <c r="K26" s="32"/>
      <c r="L26" s="32"/>
      <c r="Q26" s="44"/>
      <c r="R26" s="44"/>
      <c r="S26" s="44"/>
      <c r="T26" s="44"/>
      <c r="U26" s="44"/>
      <c r="V26" s="44"/>
    </row>
    <row r="27" spans="1:22" ht="13.5" customHeight="1">
      <c r="A27" s="55"/>
      <c r="B27" s="32"/>
      <c r="C27" s="55" t="s">
        <v>172</v>
      </c>
      <c r="D27" s="57">
        <v>3</v>
      </c>
      <c r="E27" s="57">
        <v>1</v>
      </c>
      <c r="F27" s="55" t="s">
        <v>173</v>
      </c>
      <c r="H27" s="58"/>
      <c r="I27" s="58"/>
      <c r="J27" s="58"/>
      <c r="K27" s="58"/>
      <c r="L27" s="58"/>
      <c r="Q27" s="32"/>
      <c r="R27" s="32"/>
      <c r="S27" s="32"/>
      <c r="T27" s="32"/>
      <c r="U27" s="32"/>
      <c r="V27" s="32"/>
    </row>
    <row r="28" spans="1:22" ht="13.5" customHeight="1">
      <c r="A28" s="55"/>
      <c r="B28" s="32"/>
      <c r="C28" s="55" t="s">
        <v>174</v>
      </c>
      <c r="D28" s="57">
        <v>3</v>
      </c>
      <c r="E28" s="57">
        <v>1</v>
      </c>
      <c r="F28" s="55" t="s">
        <v>175</v>
      </c>
      <c r="H28" s="58"/>
      <c r="I28" s="58"/>
      <c r="J28" s="58"/>
      <c r="K28" s="58"/>
      <c r="L28" s="58"/>
    </row>
    <row r="29" spans="1:22" ht="13.5" customHeight="1">
      <c r="A29" s="56"/>
      <c r="B29" s="32"/>
      <c r="C29" s="55" t="s">
        <v>272</v>
      </c>
      <c r="D29" s="57">
        <v>3</v>
      </c>
      <c r="E29" s="57">
        <v>1</v>
      </c>
      <c r="F29" s="55" t="s">
        <v>220</v>
      </c>
      <c r="H29" s="58"/>
      <c r="I29" s="58"/>
      <c r="J29" s="58"/>
      <c r="K29" s="58"/>
      <c r="L29" s="58"/>
    </row>
    <row r="30" spans="1:22" ht="13.5" customHeight="1">
      <c r="A30" s="56"/>
      <c r="B30" s="32"/>
      <c r="C30" s="55" t="s">
        <v>197</v>
      </c>
      <c r="D30" s="57">
        <v>2</v>
      </c>
      <c r="E30" s="57">
        <v>2</v>
      </c>
      <c r="F30" s="55" t="s">
        <v>198</v>
      </c>
      <c r="H30" s="58"/>
      <c r="I30" s="58"/>
      <c r="J30" s="58"/>
      <c r="K30" s="58"/>
      <c r="L30" s="58"/>
    </row>
    <row r="31" spans="1:22" ht="13.5" customHeight="1">
      <c r="A31" s="56"/>
      <c r="B31" s="32"/>
      <c r="C31" s="55" t="s">
        <v>221</v>
      </c>
      <c r="D31" s="57">
        <v>2</v>
      </c>
      <c r="E31" s="57">
        <v>1</v>
      </c>
      <c r="F31" s="55" t="s">
        <v>216</v>
      </c>
      <c r="H31" s="58"/>
      <c r="I31" s="58"/>
      <c r="J31" s="58"/>
      <c r="K31" s="58"/>
      <c r="L31" s="58"/>
    </row>
    <row r="32" spans="1:22" ht="13.5" customHeight="1">
      <c r="A32" s="59"/>
      <c r="B32" s="32"/>
      <c r="C32" s="55" t="s">
        <v>223</v>
      </c>
      <c r="D32" s="57">
        <v>2</v>
      </c>
      <c r="E32" s="57">
        <v>2</v>
      </c>
      <c r="F32" s="55" t="s">
        <v>217</v>
      </c>
      <c r="H32" s="58"/>
      <c r="I32" s="58"/>
      <c r="J32" s="58"/>
      <c r="K32" s="58"/>
      <c r="L32" s="58"/>
    </row>
    <row r="33" spans="1:13" ht="13.5" customHeight="1">
      <c r="A33" s="59"/>
      <c r="B33" s="32"/>
      <c r="C33" s="55" t="s">
        <v>225</v>
      </c>
      <c r="D33" s="57"/>
      <c r="E33" s="57"/>
      <c r="F33" s="55" t="s">
        <v>222</v>
      </c>
      <c r="H33" s="58"/>
      <c r="I33" s="58"/>
      <c r="J33" s="58"/>
      <c r="K33" s="58"/>
      <c r="L33" s="58"/>
    </row>
    <row r="34" spans="1:13">
      <c r="A34" s="59"/>
      <c r="B34" s="32"/>
      <c r="C34" s="55"/>
      <c r="D34" s="57"/>
      <c r="E34" s="57"/>
      <c r="F34" s="55" t="s">
        <v>224</v>
      </c>
      <c r="H34" s="58"/>
      <c r="I34" s="58"/>
      <c r="J34" s="58"/>
      <c r="K34" s="58"/>
      <c r="L34" s="58"/>
    </row>
    <row r="35" spans="1:13" ht="13.5" customHeight="1">
      <c r="A35" s="60"/>
      <c r="B35" s="32"/>
      <c r="C35" s="55"/>
      <c r="D35" s="57"/>
      <c r="E35" s="57"/>
      <c r="F35" s="55"/>
      <c r="H35" s="58"/>
      <c r="I35" s="58"/>
      <c r="J35" s="58"/>
      <c r="K35" s="58"/>
      <c r="L35" s="58"/>
    </row>
    <row r="36" spans="1:13">
      <c r="A36" s="60"/>
      <c r="C36" s="55"/>
      <c r="D36" s="57"/>
      <c r="E36" s="57"/>
      <c r="F36" s="55"/>
      <c r="H36" s="58"/>
      <c r="I36" s="58"/>
      <c r="J36" s="58"/>
      <c r="K36" s="58"/>
      <c r="L36" s="58"/>
    </row>
    <row r="37" spans="1:13" ht="13.5" customHeight="1">
      <c r="C37" s="55"/>
      <c r="D37" s="57"/>
      <c r="E37" s="57"/>
      <c r="F37" s="55"/>
      <c r="H37" s="58"/>
      <c r="I37" s="58"/>
      <c r="J37" s="58"/>
      <c r="K37" s="58"/>
      <c r="L37" s="58"/>
    </row>
    <row r="38" spans="1:13">
      <c r="C38" s="55"/>
      <c r="D38" s="57"/>
      <c r="E38" s="57"/>
      <c r="F38" s="55"/>
      <c r="H38" s="58"/>
      <c r="I38" s="58"/>
      <c r="J38" s="58"/>
      <c r="K38" s="58"/>
      <c r="L38" s="58"/>
    </row>
    <row r="39" spans="1:13">
      <c r="C39" s="55"/>
      <c r="D39" s="57"/>
      <c r="E39" s="57"/>
      <c r="F39" s="55"/>
      <c r="H39" s="58"/>
      <c r="I39" s="58"/>
      <c r="J39" s="58"/>
      <c r="K39" s="58"/>
      <c r="L39" s="58"/>
    </row>
    <row r="40" spans="1:13">
      <c r="C40" s="55"/>
      <c r="D40" s="57"/>
      <c r="E40" s="57"/>
      <c r="F40" s="55"/>
      <c r="H40" s="58"/>
      <c r="I40" s="58"/>
      <c r="J40" s="58"/>
      <c r="K40" s="58"/>
      <c r="L40" s="58"/>
    </row>
    <row r="41" spans="1:13" ht="13.5" customHeight="1">
      <c r="C41" s="55"/>
      <c r="D41" s="57"/>
      <c r="E41" s="57"/>
      <c r="F41" s="55"/>
      <c r="H41" s="58"/>
      <c r="I41" s="58"/>
      <c r="J41" s="58"/>
      <c r="K41" s="58"/>
      <c r="L41" s="58"/>
      <c r="M41" s="45"/>
    </row>
    <row r="42" spans="1:13">
      <c r="A42" s="32"/>
      <c r="C42" s="55"/>
      <c r="D42" s="57"/>
      <c r="E42" s="57"/>
      <c r="F42" s="55"/>
      <c r="H42" s="58"/>
      <c r="I42" s="58"/>
      <c r="J42" s="58"/>
      <c r="K42" s="58"/>
      <c r="L42" s="58"/>
      <c r="M42" s="45"/>
    </row>
    <row r="43" spans="1:13">
      <c r="A43" s="32"/>
      <c r="C43" s="55"/>
      <c r="D43" s="57"/>
      <c r="E43" s="57"/>
      <c r="F43" s="55"/>
      <c r="H43" s="32"/>
      <c r="I43" s="32"/>
      <c r="J43" s="32"/>
      <c r="K43" s="32"/>
      <c r="L43" s="32"/>
      <c r="M43" s="45"/>
    </row>
    <row r="44" spans="1:13">
      <c r="A44" s="32"/>
      <c r="C44" s="52" t="s">
        <v>90</v>
      </c>
    </row>
    <row r="45" spans="1:13">
      <c r="A45" s="32"/>
      <c r="C45" s="55" t="s">
        <v>143</v>
      </c>
      <c r="D45" s="57">
        <v>1</v>
      </c>
      <c r="E45" s="57">
        <v>2</v>
      </c>
      <c r="F45" s="55" t="s">
        <v>91</v>
      </c>
    </row>
    <row r="46" spans="1:13">
      <c r="A46" s="32"/>
      <c r="C46" s="55" t="s">
        <v>62</v>
      </c>
      <c r="D46" s="57">
        <v>2</v>
      </c>
      <c r="E46" s="57">
        <v>2</v>
      </c>
      <c r="F46" s="55" t="s">
        <v>63</v>
      </c>
    </row>
    <row r="47" spans="1:13">
      <c r="A47" s="32"/>
      <c r="C47" s="55" t="s">
        <v>146</v>
      </c>
      <c r="D47" s="57">
        <v>2</v>
      </c>
      <c r="E47" s="57">
        <v>1</v>
      </c>
      <c r="F47" s="55" t="s">
        <v>158</v>
      </c>
    </row>
    <row r="48" spans="1:13">
      <c r="C48" s="55" t="s">
        <v>177</v>
      </c>
      <c r="D48" s="57">
        <v>2</v>
      </c>
      <c r="E48" s="57">
        <v>2</v>
      </c>
      <c r="F48" s="55" t="s">
        <v>178</v>
      </c>
    </row>
    <row r="49" spans="3:6">
      <c r="C49" s="55" t="s">
        <v>227</v>
      </c>
      <c r="D49" s="57">
        <v>2</v>
      </c>
      <c r="E49" s="57">
        <v>1</v>
      </c>
      <c r="F49" s="55" t="s">
        <v>216</v>
      </c>
    </row>
    <row r="50" spans="3:6">
      <c r="C50" s="55" t="s">
        <v>274</v>
      </c>
      <c r="D50" s="57">
        <v>2</v>
      </c>
      <c r="E50" s="57">
        <v>2</v>
      </c>
      <c r="F50" s="55" t="s">
        <v>217</v>
      </c>
    </row>
    <row r="51" spans="3:6">
      <c r="C51" s="55" t="s">
        <v>275</v>
      </c>
      <c r="D51" s="57">
        <v>2</v>
      </c>
      <c r="E51" s="57">
        <v>1</v>
      </c>
      <c r="F51" s="55" t="s">
        <v>226</v>
      </c>
    </row>
    <row r="52" spans="3:6">
      <c r="C52" s="55" t="s">
        <v>277</v>
      </c>
      <c r="D52" s="57">
        <v>1</v>
      </c>
      <c r="E52" s="57">
        <v>3</v>
      </c>
      <c r="F52" s="55" t="s">
        <v>261</v>
      </c>
    </row>
    <row r="53" spans="3:6">
      <c r="C53" s="55" t="s">
        <v>279</v>
      </c>
      <c r="D53" s="57">
        <v>2</v>
      </c>
      <c r="E53" s="57">
        <v>3</v>
      </c>
      <c r="F53" s="55" t="s">
        <v>273</v>
      </c>
    </row>
    <row r="54" spans="3:6">
      <c r="C54" s="55"/>
      <c r="D54" s="57"/>
      <c r="E54" s="57"/>
      <c r="F54" s="55" t="s">
        <v>276</v>
      </c>
    </row>
    <row r="55" spans="3:6">
      <c r="C55" s="55"/>
      <c r="D55" s="57"/>
      <c r="E55" s="57"/>
      <c r="F55" s="55" t="s">
        <v>278</v>
      </c>
    </row>
    <row r="56" spans="3:6">
      <c r="C56" s="55"/>
      <c r="D56" s="57"/>
      <c r="E56" s="57"/>
      <c r="F56" s="55"/>
    </row>
    <row r="57" spans="3:6">
      <c r="C57" s="55"/>
      <c r="D57" s="57"/>
      <c r="E57" s="57"/>
      <c r="F57" s="55"/>
    </row>
    <row r="58" spans="3:6">
      <c r="C58" s="55"/>
      <c r="D58" s="57"/>
      <c r="E58" s="57"/>
      <c r="F58" s="55"/>
    </row>
    <row r="59" spans="3:6">
      <c r="C59" s="55"/>
      <c r="D59" s="57"/>
      <c r="E59" s="57"/>
      <c r="F59" s="55"/>
    </row>
    <row r="60" spans="3:6">
      <c r="C60" s="55"/>
      <c r="D60" s="57"/>
      <c r="E60" s="57"/>
      <c r="F60" s="55"/>
    </row>
    <row r="61" spans="3:6">
      <c r="C61" s="55"/>
      <c r="D61" s="57"/>
      <c r="E61" s="57"/>
      <c r="F61" s="55"/>
    </row>
    <row r="62" spans="3:6">
      <c r="C62" s="55"/>
      <c r="D62" s="57"/>
      <c r="E62" s="57"/>
      <c r="F62" s="55"/>
    </row>
    <row r="63" spans="3:6">
      <c r="C63" s="55"/>
      <c r="D63" s="57"/>
      <c r="E63" s="57"/>
      <c r="F63" s="55"/>
    </row>
    <row r="64" spans="3:6">
      <c r="C64" s="55"/>
      <c r="D64" s="57"/>
      <c r="E64" s="57"/>
      <c r="F64" s="55"/>
    </row>
    <row r="65" spans="3:6">
      <c r="C65" s="53" t="s">
        <v>67</v>
      </c>
    </row>
    <row r="66" spans="3:6">
      <c r="C66" s="55" t="s">
        <v>74</v>
      </c>
      <c r="D66" s="57">
        <v>3</v>
      </c>
      <c r="E66" s="57">
        <v>1</v>
      </c>
      <c r="F66" s="55" t="s">
        <v>234</v>
      </c>
    </row>
    <row r="67" spans="3:6">
      <c r="C67" s="55" t="s">
        <v>155</v>
      </c>
      <c r="D67" s="57">
        <v>2</v>
      </c>
      <c r="E67" s="57">
        <v>1</v>
      </c>
      <c r="F67" s="55" t="s">
        <v>156</v>
      </c>
    </row>
    <row r="68" spans="3:6">
      <c r="C68" s="55" t="s">
        <v>228</v>
      </c>
      <c r="D68" s="57">
        <v>3</v>
      </c>
      <c r="E68" s="57">
        <v>2</v>
      </c>
      <c r="F68" s="55" t="s">
        <v>229</v>
      </c>
    </row>
    <row r="69" spans="3:6">
      <c r="C69" s="55" t="s">
        <v>230</v>
      </c>
      <c r="D69" s="57">
        <v>2</v>
      </c>
      <c r="E69" s="57">
        <v>2</v>
      </c>
      <c r="F69" s="55" t="s">
        <v>231</v>
      </c>
    </row>
    <row r="70" spans="3:6">
      <c r="C70" s="55" t="s">
        <v>237</v>
      </c>
      <c r="D70" s="57">
        <v>2</v>
      </c>
      <c r="E70" s="57">
        <v>2</v>
      </c>
      <c r="F70" s="55" t="s">
        <v>268</v>
      </c>
    </row>
    <row r="71" spans="3:6">
      <c r="C71" s="55" t="s">
        <v>232</v>
      </c>
      <c r="D71" s="57">
        <v>2</v>
      </c>
      <c r="E71" s="57">
        <v>2</v>
      </c>
      <c r="F71" s="55" t="s">
        <v>233</v>
      </c>
    </row>
    <row r="72" spans="3:6">
      <c r="C72" s="55" t="s">
        <v>235</v>
      </c>
      <c r="D72" s="57">
        <v>2</v>
      </c>
      <c r="E72" s="57">
        <v>2</v>
      </c>
      <c r="F72" s="55" t="s">
        <v>236</v>
      </c>
    </row>
    <row r="73" spans="3:6">
      <c r="C73" s="55" t="s">
        <v>270</v>
      </c>
      <c r="D73" s="57">
        <v>1</v>
      </c>
      <c r="E73" s="57">
        <v>3</v>
      </c>
      <c r="F73" s="55" t="s">
        <v>263</v>
      </c>
    </row>
    <row r="74" spans="3:6">
      <c r="C74" s="55"/>
      <c r="D74" s="57"/>
      <c r="E74" s="57"/>
      <c r="F74" s="55" t="s">
        <v>264</v>
      </c>
    </row>
    <row r="75" spans="3:6">
      <c r="C75" s="55"/>
      <c r="D75" s="57"/>
      <c r="E75" s="57"/>
      <c r="F75" s="55" t="s">
        <v>269</v>
      </c>
    </row>
    <row r="76" spans="3:6">
      <c r="C76" s="55"/>
      <c r="D76" s="57"/>
      <c r="E76" s="57"/>
      <c r="F76" s="55"/>
    </row>
    <row r="77" spans="3:6">
      <c r="C77" s="55"/>
      <c r="D77" s="57"/>
      <c r="E77" s="57"/>
      <c r="F77" s="55"/>
    </row>
    <row r="78" spans="3:6">
      <c r="C78" s="55"/>
      <c r="D78" s="57"/>
      <c r="E78" s="57"/>
      <c r="F78" s="55"/>
    </row>
    <row r="79" spans="3:6">
      <c r="C79" s="55"/>
      <c r="D79" s="57"/>
      <c r="E79" s="57"/>
      <c r="F79" s="55"/>
    </row>
    <row r="80" spans="3:6">
      <c r="C80" s="55"/>
      <c r="D80" s="57"/>
      <c r="E80" s="57"/>
      <c r="F80" s="55"/>
    </row>
    <row r="81" spans="3:6">
      <c r="C81" s="55"/>
      <c r="D81" s="57"/>
      <c r="E81" s="57"/>
      <c r="F81" s="55"/>
    </row>
    <row r="82" spans="3:6">
      <c r="C82" s="55"/>
      <c r="D82" s="57"/>
      <c r="E82" s="57"/>
      <c r="F82" s="55"/>
    </row>
    <row r="83" spans="3:6">
      <c r="C83" s="55"/>
      <c r="D83" s="57"/>
      <c r="E83" s="57"/>
      <c r="F83" s="55"/>
    </row>
    <row r="84" spans="3:6">
      <c r="C84" s="55"/>
      <c r="D84" s="57"/>
      <c r="E84" s="57"/>
      <c r="F84" s="55"/>
    </row>
    <row r="85" spans="3:6">
      <c r="C85" s="55"/>
      <c r="D85" s="57"/>
      <c r="E85" s="57"/>
      <c r="F85" s="55"/>
    </row>
    <row r="86" spans="3:6">
      <c r="C86" s="52" t="s">
        <v>88</v>
      </c>
    </row>
    <row r="87" spans="3:6">
      <c r="C87" s="55" t="s">
        <v>238</v>
      </c>
      <c r="D87" s="57">
        <v>1</v>
      </c>
      <c r="E87" s="57">
        <v>3</v>
      </c>
      <c r="F87" s="55" t="s">
        <v>139</v>
      </c>
    </row>
    <row r="88" spans="3:6">
      <c r="C88" s="55" t="s">
        <v>148</v>
      </c>
      <c r="D88" s="57">
        <v>2</v>
      </c>
      <c r="E88" s="57">
        <v>1</v>
      </c>
      <c r="F88" s="55" t="s">
        <v>140</v>
      </c>
    </row>
    <row r="89" spans="3:6">
      <c r="C89" s="55" t="s">
        <v>147</v>
      </c>
      <c r="D89" s="57">
        <v>1</v>
      </c>
      <c r="E89" s="57">
        <v>1</v>
      </c>
      <c r="F89" s="55" t="s">
        <v>150</v>
      </c>
    </row>
    <row r="90" spans="3:6">
      <c r="C90" s="55" t="s">
        <v>149</v>
      </c>
      <c r="D90" s="57">
        <v>1</v>
      </c>
      <c r="E90" s="57">
        <v>2</v>
      </c>
      <c r="F90" s="55" t="s">
        <v>151</v>
      </c>
    </row>
    <row r="91" spans="3:6">
      <c r="C91" s="55" t="s">
        <v>242</v>
      </c>
      <c r="D91" s="57">
        <v>2</v>
      </c>
      <c r="E91" s="57">
        <v>2</v>
      </c>
      <c r="F91" s="55" t="s">
        <v>152</v>
      </c>
    </row>
    <row r="92" spans="3:6">
      <c r="C92" s="55" t="s">
        <v>240</v>
      </c>
      <c r="D92" s="57">
        <v>1</v>
      </c>
      <c r="E92" s="57">
        <v>3</v>
      </c>
      <c r="F92" s="55" t="s">
        <v>153</v>
      </c>
    </row>
    <row r="93" spans="3:6">
      <c r="C93" s="55" t="s">
        <v>244</v>
      </c>
      <c r="D93" s="57">
        <v>1</v>
      </c>
      <c r="E93" s="57">
        <v>2</v>
      </c>
      <c r="F93" s="55" t="s">
        <v>154</v>
      </c>
    </row>
    <row r="94" spans="3:6">
      <c r="C94" s="55" t="s">
        <v>243</v>
      </c>
      <c r="D94" s="57">
        <v>1</v>
      </c>
      <c r="E94" s="57">
        <v>2</v>
      </c>
      <c r="F94" s="55" t="s">
        <v>216</v>
      </c>
    </row>
    <row r="95" spans="3:6">
      <c r="C95" s="55" t="s">
        <v>245</v>
      </c>
      <c r="D95" s="57">
        <v>1</v>
      </c>
      <c r="E95" s="57">
        <v>1</v>
      </c>
      <c r="F95" s="55" t="s">
        <v>217</v>
      </c>
    </row>
    <row r="96" spans="3:6">
      <c r="C96" s="55" t="s">
        <v>265</v>
      </c>
      <c r="D96" s="57">
        <v>2</v>
      </c>
      <c r="E96" s="57">
        <v>2</v>
      </c>
      <c r="F96" s="55" t="s">
        <v>239</v>
      </c>
    </row>
    <row r="97" spans="3:6">
      <c r="C97" s="55"/>
      <c r="D97" s="57"/>
      <c r="E97" s="57"/>
      <c r="F97" s="55" t="s">
        <v>241</v>
      </c>
    </row>
    <row r="98" spans="3:6">
      <c r="C98" s="55"/>
      <c r="D98" s="57"/>
      <c r="E98" s="57"/>
      <c r="F98" s="55" t="s">
        <v>246</v>
      </c>
    </row>
    <row r="99" spans="3:6">
      <c r="C99" s="55"/>
      <c r="D99" s="57"/>
      <c r="E99" s="57"/>
      <c r="F99" s="55" t="s">
        <v>247</v>
      </c>
    </row>
    <row r="100" spans="3:6">
      <c r="C100" s="55"/>
      <c r="D100" s="57"/>
      <c r="E100" s="57"/>
      <c r="F100" s="55" t="s">
        <v>266</v>
      </c>
    </row>
    <row r="101" spans="3:6">
      <c r="C101" s="55"/>
      <c r="D101" s="57"/>
      <c r="E101" s="57"/>
      <c r="F101" s="55" t="s">
        <v>271</v>
      </c>
    </row>
    <row r="102" spans="3:6">
      <c r="C102" s="55"/>
      <c r="D102" s="57"/>
      <c r="E102" s="57"/>
      <c r="F102" s="55"/>
    </row>
    <row r="103" spans="3:6">
      <c r="C103" s="55"/>
      <c r="D103" s="57"/>
      <c r="E103" s="57"/>
      <c r="F103" s="55"/>
    </row>
    <row r="104" spans="3:6">
      <c r="C104" s="55"/>
      <c r="D104" s="57"/>
      <c r="E104" s="57"/>
      <c r="F104" s="55"/>
    </row>
    <row r="105" spans="3:6">
      <c r="C105" s="55"/>
      <c r="D105" s="57"/>
      <c r="E105" s="57"/>
      <c r="F105" s="55"/>
    </row>
    <row r="106" spans="3:6">
      <c r="C106" s="55"/>
      <c r="D106" s="57"/>
      <c r="E106" s="57"/>
      <c r="F106" s="55"/>
    </row>
    <row r="107" spans="3:6">
      <c r="C107" s="52" t="s">
        <v>125</v>
      </c>
    </row>
    <row r="108" spans="3:6">
      <c r="C108" s="55" t="s">
        <v>97</v>
      </c>
      <c r="D108" s="57">
        <v>1</v>
      </c>
      <c r="E108" s="57">
        <v>2</v>
      </c>
      <c r="F108" s="55" t="s">
        <v>103</v>
      </c>
    </row>
    <row r="109" spans="3:6">
      <c r="C109" s="55" t="s">
        <v>98</v>
      </c>
      <c r="D109" s="57">
        <v>1</v>
      </c>
      <c r="E109" s="57">
        <v>2</v>
      </c>
      <c r="F109" s="55" t="s">
        <v>104</v>
      </c>
    </row>
    <row r="110" spans="3:6">
      <c r="C110" s="55" t="s">
        <v>99</v>
      </c>
      <c r="D110" s="57">
        <v>1</v>
      </c>
      <c r="E110" s="57">
        <v>2</v>
      </c>
      <c r="F110" s="55" t="s">
        <v>102</v>
      </c>
    </row>
    <row r="111" spans="3:6">
      <c r="C111" s="55" t="s">
        <v>100</v>
      </c>
      <c r="D111" s="57">
        <v>1</v>
      </c>
      <c r="E111" s="57">
        <v>2</v>
      </c>
      <c r="F111" s="55" t="s">
        <v>101</v>
      </c>
    </row>
    <row r="112" spans="3:6">
      <c r="C112" s="55" t="s">
        <v>186</v>
      </c>
      <c r="D112" s="57">
        <v>3</v>
      </c>
      <c r="E112" s="57">
        <v>1</v>
      </c>
      <c r="F112" s="55" t="s">
        <v>188</v>
      </c>
    </row>
    <row r="113" spans="3:6">
      <c r="C113" s="55" t="s">
        <v>187</v>
      </c>
      <c r="D113" s="57">
        <v>3</v>
      </c>
      <c r="E113" s="57">
        <v>1</v>
      </c>
      <c r="F113" s="55" t="s">
        <v>171</v>
      </c>
    </row>
    <row r="114" spans="3:6">
      <c r="C114" s="55" t="s">
        <v>248</v>
      </c>
      <c r="D114" s="57">
        <v>1</v>
      </c>
      <c r="E114" s="57">
        <v>3</v>
      </c>
      <c r="F114" s="55" t="s">
        <v>216</v>
      </c>
    </row>
    <row r="115" spans="3:6">
      <c r="C115" s="55"/>
      <c r="D115" s="57"/>
      <c r="E115" s="57"/>
      <c r="F115" s="55" t="s">
        <v>217</v>
      </c>
    </row>
    <row r="116" spans="3:6">
      <c r="C116" s="55"/>
      <c r="D116" s="57"/>
      <c r="E116" s="57"/>
      <c r="F116" s="55" t="s">
        <v>249</v>
      </c>
    </row>
    <row r="117" spans="3:6">
      <c r="C117" s="55"/>
      <c r="D117" s="57"/>
      <c r="E117" s="57"/>
      <c r="F117" s="55" t="s">
        <v>250</v>
      </c>
    </row>
    <row r="118" spans="3:6">
      <c r="C118" s="55"/>
      <c r="D118" s="57"/>
      <c r="E118" s="57"/>
      <c r="F118" s="55" t="s">
        <v>251</v>
      </c>
    </row>
    <row r="119" spans="3:6">
      <c r="C119" s="55"/>
      <c r="D119" s="57"/>
      <c r="E119" s="57"/>
      <c r="F119" s="55" t="s">
        <v>262</v>
      </c>
    </row>
    <row r="120" spans="3:6">
      <c r="C120" s="55"/>
      <c r="D120" s="57"/>
      <c r="E120" s="57"/>
      <c r="F120" s="55" t="s">
        <v>267</v>
      </c>
    </row>
    <row r="121" spans="3:6">
      <c r="C121" s="55"/>
      <c r="D121" s="57"/>
      <c r="E121" s="57"/>
      <c r="F121" s="55"/>
    </row>
    <row r="122" spans="3:6">
      <c r="C122" s="55"/>
      <c r="D122" s="57"/>
      <c r="E122" s="57"/>
      <c r="F122" s="55"/>
    </row>
    <row r="123" spans="3:6">
      <c r="C123" s="55"/>
      <c r="D123" s="57"/>
      <c r="E123" s="57"/>
      <c r="F123" s="55"/>
    </row>
    <row r="124" spans="3:6">
      <c r="C124" s="55"/>
      <c r="D124" s="57"/>
      <c r="E124" s="57"/>
      <c r="F124" s="55"/>
    </row>
    <row r="125" spans="3:6">
      <c r="C125" s="55"/>
      <c r="D125" s="57"/>
      <c r="E125" s="57"/>
      <c r="F125" s="55"/>
    </row>
    <row r="126" spans="3:6">
      <c r="C126" s="55"/>
      <c r="D126" s="57"/>
      <c r="E126" s="57"/>
      <c r="F126" s="55"/>
    </row>
    <row r="127" spans="3:6">
      <c r="C127" s="55"/>
      <c r="D127" s="57"/>
      <c r="E127" s="57"/>
      <c r="F127" s="55"/>
    </row>
    <row r="128" spans="3:6">
      <c r="C128" s="54" t="s">
        <v>116</v>
      </c>
      <c r="D128" s="32"/>
      <c r="E128" s="32"/>
      <c r="F128" s="32"/>
    </row>
    <row r="129" spans="3:6">
      <c r="C129" s="55" t="s">
        <v>117</v>
      </c>
      <c r="D129" s="57">
        <v>1</v>
      </c>
      <c r="E129" s="57">
        <v>3</v>
      </c>
      <c r="F129" s="55" t="s">
        <v>138</v>
      </c>
    </row>
    <row r="130" spans="3:6">
      <c r="C130" s="55" t="s">
        <v>203</v>
      </c>
      <c r="D130" s="57">
        <v>2</v>
      </c>
      <c r="E130" s="57">
        <v>1</v>
      </c>
      <c r="F130" s="55" t="s">
        <v>204</v>
      </c>
    </row>
    <row r="131" spans="3:6">
      <c r="C131" s="55" t="s">
        <v>62</v>
      </c>
      <c r="D131" s="57">
        <v>2</v>
      </c>
      <c r="E131" s="57">
        <v>2</v>
      </c>
      <c r="F131" s="55" t="s">
        <v>216</v>
      </c>
    </row>
    <row r="132" spans="3:6">
      <c r="C132" s="55" t="s">
        <v>252</v>
      </c>
      <c r="D132" s="57">
        <v>1</v>
      </c>
      <c r="E132" s="57">
        <v>3</v>
      </c>
      <c r="F132" s="55" t="s">
        <v>217</v>
      </c>
    </row>
    <row r="133" spans="3:6">
      <c r="C133" s="55" t="s">
        <v>255</v>
      </c>
      <c r="D133" s="57">
        <v>3</v>
      </c>
      <c r="E133" s="57">
        <v>1</v>
      </c>
      <c r="F133" s="55" t="s">
        <v>63</v>
      </c>
    </row>
    <row r="134" spans="3:6">
      <c r="C134" s="55" t="s">
        <v>260</v>
      </c>
      <c r="D134" s="57">
        <v>1</v>
      </c>
      <c r="E134" s="57">
        <v>3</v>
      </c>
      <c r="F134" s="55" t="s">
        <v>253</v>
      </c>
    </row>
    <row r="135" spans="3:6">
      <c r="C135" s="55"/>
      <c r="D135" s="57"/>
      <c r="E135" s="57"/>
      <c r="F135" s="55" t="s">
        <v>254</v>
      </c>
    </row>
    <row r="136" spans="3:6">
      <c r="C136" s="55"/>
      <c r="D136" s="57"/>
      <c r="E136" s="57"/>
      <c r="F136" s="55" t="s">
        <v>256</v>
      </c>
    </row>
    <row r="137" spans="3:6">
      <c r="C137" s="55"/>
      <c r="D137" s="57"/>
      <c r="E137" s="57"/>
      <c r="F137" s="55" t="s">
        <v>257</v>
      </c>
    </row>
    <row r="138" spans="3:6">
      <c r="C138" s="55"/>
      <c r="D138" s="57"/>
      <c r="E138" s="57"/>
      <c r="F138" s="55" t="s">
        <v>258</v>
      </c>
    </row>
    <row r="139" spans="3:6">
      <c r="C139" s="55"/>
      <c r="D139" s="57"/>
      <c r="E139" s="57"/>
      <c r="F139" s="55" t="s">
        <v>259</v>
      </c>
    </row>
    <row r="140" spans="3:6">
      <c r="C140" s="55"/>
      <c r="D140" s="57"/>
      <c r="E140" s="57"/>
      <c r="F140" s="55"/>
    </row>
    <row r="141" spans="3:6">
      <c r="C141" s="55"/>
      <c r="D141" s="57"/>
      <c r="E141" s="57"/>
      <c r="F141" s="55"/>
    </row>
    <row r="142" spans="3:6">
      <c r="C142" s="55"/>
      <c r="D142" s="57"/>
      <c r="E142" s="57"/>
      <c r="F142" s="55"/>
    </row>
    <row r="143" spans="3:6">
      <c r="C143" s="55"/>
      <c r="D143" s="57"/>
      <c r="E143" s="57"/>
      <c r="F143" s="55"/>
    </row>
    <row r="144" spans="3:6">
      <c r="C144" s="55"/>
      <c r="D144" s="57"/>
      <c r="E144" s="57"/>
      <c r="F144" s="55"/>
    </row>
    <row r="145" spans="3:6">
      <c r="C145" s="55"/>
      <c r="D145" s="57"/>
      <c r="E145" s="57"/>
      <c r="F145" s="55"/>
    </row>
    <row r="146" spans="3:6">
      <c r="C146" s="55"/>
      <c r="D146" s="57"/>
      <c r="E146" s="57"/>
      <c r="F146" s="55"/>
    </row>
    <row r="147" spans="3:6">
      <c r="C147" s="55"/>
      <c r="D147" s="57"/>
      <c r="E147" s="57"/>
      <c r="F147" s="55"/>
    </row>
    <row r="148" spans="3:6">
      <c r="C148" s="55"/>
      <c r="D148" s="57"/>
      <c r="E148" s="57"/>
      <c r="F148" s="55"/>
    </row>
    <row r="149" spans="3:6">
      <c r="C149" s="53" t="s">
        <v>115</v>
      </c>
    </row>
    <row r="150" spans="3:6">
      <c r="C150" s="55" t="s">
        <v>60</v>
      </c>
      <c r="D150" s="57">
        <v>1</v>
      </c>
      <c r="E150" s="57">
        <v>2</v>
      </c>
      <c r="F150" s="55" t="s">
        <v>124</v>
      </c>
    </row>
    <row r="151" spans="3:6">
      <c r="C151" s="55" t="s">
        <v>201</v>
      </c>
      <c r="D151" s="57">
        <v>1</v>
      </c>
      <c r="E151" s="57">
        <v>2</v>
      </c>
      <c r="F151" s="55" t="s">
        <v>202</v>
      </c>
    </row>
    <row r="152" spans="3:6">
      <c r="C152" s="55" t="s">
        <v>114</v>
      </c>
      <c r="D152" s="57">
        <v>2</v>
      </c>
      <c r="E152" s="57">
        <v>2</v>
      </c>
      <c r="F152" s="55" t="s">
        <v>61</v>
      </c>
    </row>
    <row r="153" spans="3:6">
      <c r="C153" s="55" t="s">
        <v>57</v>
      </c>
      <c r="D153" s="57">
        <v>2</v>
      </c>
      <c r="E153" s="57">
        <v>3</v>
      </c>
      <c r="F153" s="55" t="s">
        <v>59</v>
      </c>
    </row>
    <row r="154" spans="3:6">
      <c r="C154" s="55" t="s">
        <v>166</v>
      </c>
      <c r="D154" s="57">
        <v>2</v>
      </c>
      <c r="E154" s="57">
        <v>2</v>
      </c>
      <c r="F154" s="55" t="s">
        <v>157</v>
      </c>
    </row>
    <row r="155" spans="3:6">
      <c r="C155" s="55" t="s">
        <v>167</v>
      </c>
      <c r="D155" s="57">
        <v>3</v>
      </c>
      <c r="E155" s="57">
        <v>1</v>
      </c>
      <c r="F155" s="55" t="s">
        <v>168</v>
      </c>
    </row>
    <row r="156" spans="3:6">
      <c r="C156" s="55" t="s">
        <v>199</v>
      </c>
      <c r="D156" s="57">
        <v>2</v>
      </c>
      <c r="E156" s="57">
        <v>2</v>
      </c>
      <c r="F156" s="55" t="s">
        <v>200</v>
      </c>
    </row>
    <row r="157" spans="3:6">
      <c r="C157" s="55" t="s">
        <v>169</v>
      </c>
      <c r="D157" s="57">
        <v>2</v>
      </c>
      <c r="E157" s="57">
        <v>2</v>
      </c>
      <c r="F157" s="55" t="s">
        <v>170</v>
      </c>
    </row>
    <row r="158" spans="3:6">
      <c r="C158" s="55" t="s">
        <v>182</v>
      </c>
      <c r="D158" s="57">
        <v>2</v>
      </c>
      <c r="E158" s="57">
        <v>2</v>
      </c>
      <c r="F158" s="55" t="s">
        <v>183</v>
      </c>
    </row>
    <row r="159" spans="3:6">
      <c r="C159" s="55" t="s">
        <v>184</v>
      </c>
      <c r="D159" s="57">
        <v>2</v>
      </c>
      <c r="E159" s="57">
        <v>2</v>
      </c>
      <c r="F159" s="55" t="s">
        <v>185</v>
      </c>
    </row>
    <row r="160" spans="3:6">
      <c r="C160" s="55" t="s">
        <v>189</v>
      </c>
      <c r="D160" s="57">
        <v>3</v>
      </c>
      <c r="E160" s="57">
        <v>1</v>
      </c>
      <c r="F160" s="55" t="s">
        <v>190</v>
      </c>
    </row>
    <row r="161" spans="3:6">
      <c r="C161" s="55" t="s">
        <v>191</v>
      </c>
      <c r="D161" s="57">
        <v>2</v>
      </c>
      <c r="E161" s="57">
        <v>2</v>
      </c>
      <c r="F161" s="55" t="s">
        <v>192</v>
      </c>
    </row>
    <row r="162" spans="3:6">
      <c r="C162" s="55" t="s">
        <v>193</v>
      </c>
      <c r="D162" s="57">
        <v>3</v>
      </c>
      <c r="E162" s="57">
        <v>1</v>
      </c>
      <c r="F162" s="55" t="s">
        <v>195</v>
      </c>
    </row>
    <row r="163" spans="3:6">
      <c r="C163" s="55" t="s">
        <v>194</v>
      </c>
      <c r="D163" s="57">
        <v>2</v>
      </c>
      <c r="E163" s="57">
        <v>2</v>
      </c>
      <c r="F163" s="55" t="s">
        <v>196</v>
      </c>
    </row>
    <row r="164" spans="3:6">
      <c r="C164" s="55"/>
      <c r="D164" s="57"/>
      <c r="E164" s="57"/>
      <c r="F164" s="55" t="s">
        <v>216</v>
      </c>
    </row>
    <row r="165" spans="3:6">
      <c r="C165" s="55"/>
      <c r="D165" s="57"/>
      <c r="E165" s="57"/>
      <c r="F165" s="55" t="s">
        <v>217</v>
      </c>
    </row>
    <row r="166" spans="3:6">
      <c r="C166" s="55"/>
      <c r="D166" s="57"/>
      <c r="E166" s="57"/>
      <c r="F166" s="55"/>
    </row>
    <row r="167" spans="3:6">
      <c r="C167" s="55"/>
      <c r="D167" s="57"/>
      <c r="E167" s="57"/>
      <c r="F167" s="55"/>
    </row>
    <row r="168" spans="3:6">
      <c r="C168" s="55"/>
      <c r="D168" s="57"/>
      <c r="E168" s="57"/>
      <c r="F168" s="55"/>
    </row>
    <row r="169" spans="3:6">
      <c r="C169" s="55"/>
      <c r="D169" s="57"/>
      <c r="E169" s="57"/>
      <c r="F169" s="55"/>
    </row>
    <row r="207" spans="1:1">
      <c r="A207" t="s">
        <v>36</v>
      </c>
    </row>
    <row r="208" spans="1:1">
      <c r="A208" t="s">
        <v>37</v>
      </c>
    </row>
    <row r="209" spans="1:1">
      <c r="A209" t="s">
        <v>38</v>
      </c>
    </row>
    <row r="210" spans="1:1">
      <c r="A210" t="s">
        <v>39</v>
      </c>
    </row>
    <row r="211" spans="1:1">
      <c r="A211" t="s">
        <v>40</v>
      </c>
    </row>
    <row r="212" spans="1:1">
      <c r="A212" t="s">
        <v>41</v>
      </c>
    </row>
    <row r="213" spans="1:1">
      <c r="A213" t="s">
        <v>64</v>
      </c>
    </row>
    <row r="214" spans="1:1">
      <c r="A214" t="s">
        <v>65</v>
      </c>
    </row>
    <row r="215" spans="1:1">
      <c r="A215" t="s">
        <v>66</v>
      </c>
    </row>
    <row r="216" spans="1:1">
      <c r="A216" t="s">
        <v>70</v>
      </c>
    </row>
    <row r="217" spans="1:1">
      <c r="A217" t="s">
        <v>67</v>
      </c>
    </row>
    <row r="218" spans="1:1">
      <c r="A218" t="s">
        <v>68</v>
      </c>
    </row>
    <row r="219" spans="1:1">
      <c r="A219" t="s">
        <v>69</v>
      </c>
    </row>
    <row r="220" spans="1:1">
      <c r="A220" t="s">
        <v>71</v>
      </c>
    </row>
    <row r="221" spans="1:1">
      <c r="A221" t="s">
        <v>72</v>
      </c>
    </row>
    <row r="222" spans="1:1">
      <c r="A222" t="s">
        <v>73</v>
      </c>
    </row>
    <row r="223" spans="1:1">
      <c r="A223" t="s">
        <v>75</v>
      </c>
    </row>
  </sheetData>
  <sheetProtection sheet="1" objects="1" scenarios="1"/>
  <phoneticPr fontId="1"/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</sheetPr>
  <dimension ref="A1:A31"/>
  <sheetViews>
    <sheetView showGridLines="0" workbookViewId="0"/>
  </sheetViews>
  <sheetFormatPr defaultRowHeight="13.5"/>
  <cols>
    <col min="1" max="1" width="23.25" style="42" customWidth="1"/>
    <col min="2" max="16384" width="9" style="42"/>
  </cols>
  <sheetData>
    <row r="1" spans="1:1" ht="24" customHeight="1">
      <c r="A1" s="50" t="s">
        <v>86</v>
      </c>
    </row>
    <row r="2" spans="1:1" ht="24" customHeight="1">
      <c r="A2" s="43"/>
    </row>
    <row r="3" spans="1:1" ht="24" customHeight="1">
      <c r="A3" s="43"/>
    </row>
    <row r="4" spans="1:1" ht="24" customHeight="1">
      <c r="A4" s="43"/>
    </row>
    <row r="5" spans="1:1" ht="24" customHeight="1">
      <c r="A5" s="43"/>
    </row>
    <row r="6" spans="1:1" ht="24" customHeight="1">
      <c r="A6" s="43"/>
    </row>
    <row r="7" spans="1:1" ht="24" customHeight="1">
      <c r="A7" s="43"/>
    </row>
    <row r="8" spans="1:1" ht="24" customHeight="1">
      <c r="A8" s="43"/>
    </row>
    <row r="9" spans="1:1" ht="24" customHeight="1">
      <c r="A9" s="43"/>
    </row>
    <row r="10" spans="1:1" ht="24" customHeight="1">
      <c r="A10" s="43"/>
    </row>
    <row r="11" spans="1:1" ht="24" customHeight="1">
      <c r="A11" s="43"/>
    </row>
    <row r="12" spans="1:1" ht="24" customHeight="1">
      <c r="A12" s="43"/>
    </row>
    <row r="13" spans="1:1" ht="24" customHeight="1">
      <c r="A13" s="43"/>
    </row>
    <row r="14" spans="1:1" ht="24" customHeight="1">
      <c r="A14" s="43"/>
    </row>
    <row r="15" spans="1:1" ht="24" customHeight="1">
      <c r="A15" s="43"/>
    </row>
    <row r="16" spans="1:1" ht="24" customHeight="1">
      <c r="A16" s="43"/>
    </row>
    <row r="17" spans="1:1" ht="24" customHeight="1">
      <c r="A17" s="43"/>
    </row>
    <row r="18" spans="1:1" ht="24" customHeight="1">
      <c r="A18" s="43"/>
    </row>
    <row r="19" spans="1:1" ht="24" customHeight="1">
      <c r="A19" s="43"/>
    </row>
    <row r="20" spans="1:1" ht="24" customHeight="1">
      <c r="A20" s="43"/>
    </row>
    <row r="21" spans="1:1" ht="24" customHeight="1">
      <c r="A21" s="43"/>
    </row>
    <row r="22" spans="1:1" ht="24" customHeight="1">
      <c r="A22" s="43"/>
    </row>
    <row r="23" spans="1:1" ht="24" customHeight="1">
      <c r="A23" s="43"/>
    </row>
    <row r="24" spans="1:1" ht="24" customHeight="1">
      <c r="A24" s="43"/>
    </row>
    <row r="25" spans="1:1" ht="24" customHeight="1">
      <c r="A25" s="43"/>
    </row>
    <row r="26" spans="1:1" ht="24" customHeight="1">
      <c r="A26" s="43"/>
    </row>
    <row r="27" spans="1:1" ht="24" customHeight="1">
      <c r="A27" s="43"/>
    </row>
    <row r="28" spans="1:1" ht="24" customHeight="1">
      <c r="A28" s="43"/>
    </row>
    <row r="29" spans="1:1" ht="24" customHeight="1">
      <c r="A29" s="43"/>
    </row>
    <row r="30" spans="1:1" ht="24" customHeight="1">
      <c r="A30" s="43"/>
    </row>
    <row r="31" spans="1:1" ht="24" customHeight="1">
      <c r="A31" s="43"/>
    </row>
  </sheetData>
  <sheetProtection sheet="1" objects="1" scenarios="1"/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27</vt:i4>
      </vt:variant>
    </vt:vector>
  </HeadingPairs>
  <TitlesOfParts>
    <vt:vector size="37" baseType="lpstr">
      <vt:lpstr>手書き用</vt:lpstr>
      <vt:lpstr>PC入力用(雛形)</vt:lpstr>
      <vt:lpstr>PC入力用1ヶ月目</vt:lpstr>
      <vt:lpstr>PC入力用2ヶ月目</vt:lpstr>
      <vt:lpstr>PC入力用3ヶ月目</vt:lpstr>
      <vt:lpstr>PC入力用4ヶ月目</vt:lpstr>
      <vt:lpstr>PC入力用5ヶ月目</vt:lpstr>
      <vt:lpstr>PC入力用6ヶ月目</vt:lpstr>
      <vt:lpstr>リスト1(PC入力用)</vt:lpstr>
      <vt:lpstr>リスト2(PC入力用)</vt:lpstr>
      <vt:lpstr>'PC入力用(雛形)'!Print_Area</vt:lpstr>
      <vt:lpstr>PC入力用1ヶ月目!Print_Area</vt:lpstr>
      <vt:lpstr>PC入力用2ヶ月目!Print_Area</vt:lpstr>
      <vt:lpstr>PC入力用3ヶ月目!Print_Area</vt:lpstr>
      <vt:lpstr>PC入力用4ヶ月目!Print_Area</vt:lpstr>
      <vt:lpstr>PC入力用5ヶ月目!Print_Area</vt:lpstr>
      <vt:lpstr>PC入力用6ヶ月目!Print_Area</vt:lpstr>
      <vt:lpstr>手書き用!Print_Area</vt:lpstr>
      <vt:lpstr>その他</vt:lpstr>
      <vt:lpstr>その他.</vt:lpstr>
      <vt:lpstr>つまづいて法面から転落する</vt:lpstr>
      <vt:lpstr>バックホウ</vt:lpstr>
      <vt:lpstr>ブルドーザー</vt:lpstr>
      <vt:lpstr>解体</vt:lpstr>
      <vt:lpstr>解体.</vt:lpstr>
      <vt:lpstr>玉掛作業</vt:lpstr>
      <vt:lpstr>玉掛作業.</vt:lpstr>
      <vt:lpstr>型枠組立</vt:lpstr>
      <vt:lpstr>型枠組立.</vt:lpstr>
      <vt:lpstr>生コン打設</vt:lpstr>
      <vt:lpstr>生コン打設.</vt:lpstr>
      <vt:lpstr>足場組立</vt:lpstr>
      <vt:lpstr>足場組立.</vt:lpstr>
      <vt:lpstr>鉄筋組立</vt:lpstr>
      <vt:lpstr>鉄筋組立.</vt:lpstr>
      <vt:lpstr>土工</vt:lpstr>
      <vt:lpstr>土工.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久保佐和美</cp:lastModifiedBy>
  <cp:lastPrinted>2019-07-27T06:27:11Z</cp:lastPrinted>
  <dcterms:created xsi:type="dcterms:W3CDTF">2019-06-25T01:49:11Z</dcterms:created>
  <dcterms:modified xsi:type="dcterms:W3CDTF">2019-10-10T07:50:13Z</dcterms:modified>
</cp:coreProperties>
</file>