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9040" windowHeight="17640"/>
  </bookViews>
  <sheets>
    <sheet name="入力シート" sheetId="4" r:id="rId1"/>
    <sheet name="契約者証写し貼付用紙" sheetId="5" r:id="rId2"/>
    <sheet name="手帳写し貼付用紙" sheetId="8" r:id="rId3"/>
    <sheet name="出面" sheetId="2" r:id="rId4"/>
    <sheet name="就労状況報告書" sheetId="1" r:id="rId5"/>
    <sheet name="工事別証受払簿" sheetId="3" r:id="rId6"/>
    <sheet name="証紙辞退届" sheetId="7" r:id="rId7"/>
  </sheets>
  <definedNames>
    <definedName name="_xlnm.Print_Area" localSheetId="1">契約者証写し貼付用紙!$A$1:$M$31</definedName>
    <definedName name="_xlnm.Print_Area" localSheetId="5">工事別証受払簿!$B$1:$BZ$492</definedName>
    <definedName name="_xlnm.Print_Area" localSheetId="2">手帳写し貼付用紙!$A$1:$J$128</definedName>
    <definedName name="_xlnm.Print_Area" localSheetId="4">就労状況報告書!$B$1:$AE$696</definedName>
    <definedName name="_xlnm.Print_Area" localSheetId="3">出面!$B$1:$AJ$240</definedName>
    <definedName name="_xlnm.Print_Area" localSheetId="6">証紙辞退届!$A$5:$N$33</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A27" i="3" l="1"/>
  <c r="B33" i="2"/>
  <c r="B53" i="2"/>
  <c r="B73" i="2" s="1"/>
  <c r="B93" i="2" s="1"/>
  <c r="B113" i="2" s="1"/>
  <c r="B133" i="2" s="1"/>
  <c r="B153" i="2" s="1"/>
  <c r="B173" i="2" s="1"/>
  <c r="B193" i="2" s="1"/>
  <c r="B213" i="2" s="1"/>
  <c r="B233" i="2" s="1"/>
  <c r="B30" i="2"/>
  <c r="B50" i="2" s="1"/>
  <c r="B70" i="2" s="1"/>
  <c r="B90" i="2" s="1"/>
  <c r="B110" i="2" s="1"/>
  <c r="B130" i="2" s="1"/>
  <c r="B150" i="2" s="1"/>
  <c r="B170" i="2" s="1"/>
  <c r="B190" i="2" s="1"/>
  <c r="B210" i="2" s="1"/>
  <c r="B230" i="2" s="1"/>
  <c r="B25" i="2"/>
  <c r="B45" i="2" s="1"/>
  <c r="B65" i="2" s="1"/>
  <c r="B85" i="2" s="1"/>
  <c r="B105" i="2" s="1"/>
  <c r="B125" i="2" s="1"/>
  <c r="B145" i="2" s="1"/>
  <c r="B165" i="2" s="1"/>
  <c r="B185" i="2" s="1"/>
  <c r="B205" i="2" s="1"/>
  <c r="B225" i="2" s="1"/>
  <c r="B239" i="2"/>
  <c r="B238" i="2"/>
  <c r="B237" i="2"/>
  <c r="B236" i="2"/>
  <c r="B235" i="2"/>
  <c r="B234" i="2"/>
  <c r="B232" i="2"/>
  <c r="B231" i="2"/>
  <c r="B219" i="2"/>
  <c r="B218" i="2"/>
  <c r="B217" i="2"/>
  <c r="B216" i="2"/>
  <c r="B215" i="2"/>
  <c r="B214" i="2"/>
  <c r="B212" i="2"/>
  <c r="B211" i="2"/>
  <c r="B199" i="2"/>
  <c r="B198" i="2"/>
  <c r="B197" i="2"/>
  <c r="B196" i="2"/>
  <c r="B195" i="2"/>
  <c r="B194" i="2"/>
  <c r="B192" i="2"/>
  <c r="B191" i="2"/>
  <c r="B179" i="2"/>
  <c r="B178" i="2"/>
  <c r="B177" i="2"/>
  <c r="B176" i="2"/>
  <c r="B175" i="2"/>
  <c r="B174" i="2"/>
  <c r="B172" i="2"/>
  <c r="B171" i="2"/>
  <c r="B159" i="2"/>
  <c r="B158" i="2"/>
  <c r="B157" i="2"/>
  <c r="B156" i="2"/>
  <c r="B155" i="2"/>
  <c r="B154" i="2"/>
  <c r="B152" i="2"/>
  <c r="B151" i="2"/>
  <c r="B139" i="2"/>
  <c r="B138" i="2"/>
  <c r="B137" i="2"/>
  <c r="B136" i="2"/>
  <c r="B135" i="2"/>
  <c r="B134" i="2"/>
  <c r="B132" i="2"/>
  <c r="B131" i="2"/>
  <c r="B119" i="2"/>
  <c r="B118" i="2"/>
  <c r="B117" i="2"/>
  <c r="B116" i="2"/>
  <c r="B115" i="2"/>
  <c r="B114" i="2"/>
  <c r="B112" i="2"/>
  <c r="B111" i="2"/>
  <c r="B99" i="2"/>
  <c r="B98" i="2"/>
  <c r="B97" i="2"/>
  <c r="B96" i="2"/>
  <c r="B95" i="2"/>
  <c r="B94" i="2"/>
  <c r="B92" i="2"/>
  <c r="B91" i="2"/>
  <c r="B79" i="2"/>
  <c r="B78" i="2"/>
  <c r="B77" i="2"/>
  <c r="B76" i="2"/>
  <c r="B75" i="2"/>
  <c r="B74" i="2"/>
  <c r="B72" i="2"/>
  <c r="B71" i="2"/>
  <c r="B59" i="2"/>
  <c r="B58" i="2"/>
  <c r="B57" i="2"/>
  <c r="B56" i="2"/>
  <c r="B55" i="2"/>
  <c r="B54" i="2"/>
  <c r="B52" i="2"/>
  <c r="B51" i="2"/>
  <c r="AE13" i="3" l="1"/>
  <c r="Z678" i="1" l="1"/>
  <c r="Z620" i="1"/>
  <c r="Z562" i="1"/>
  <c r="Z504" i="1"/>
  <c r="Z446" i="1"/>
  <c r="Z388" i="1"/>
  <c r="Z330" i="1"/>
  <c r="Z272" i="1"/>
  <c r="Z214" i="1"/>
  <c r="Z156" i="1"/>
  <c r="Z98" i="1"/>
  <c r="Z40" i="1"/>
  <c r="M23" i="1"/>
  <c r="AE473" i="3"/>
  <c r="AE472" i="3"/>
  <c r="AE471" i="3"/>
  <c r="AE470" i="3"/>
  <c r="AE469" i="3"/>
  <c r="AE468" i="3"/>
  <c r="AE467" i="3"/>
  <c r="AE466" i="3"/>
  <c r="AE465" i="3"/>
  <c r="AE464" i="3"/>
  <c r="AE432" i="3"/>
  <c r="AE431" i="3"/>
  <c r="AE430" i="3"/>
  <c r="AE429" i="3"/>
  <c r="AE428" i="3"/>
  <c r="AE427" i="3"/>
  <c r="AE426" i="3"/>
  <c r="AE425" i="3"/>
  <c r="AE424" i="3"/>
  <c r="AE423" i="3"/>
  <c r="AE391" i="3"/>
  <c r="AE390" i="3"/>
  <c r="AE389" i="3"/>
  <c r="AE388" i="3"/>
  <c r="AE387" i="3"/>
  <c r="AE386" i="3"/>
  <c r="AE385" i="3"/>
  <c r="AE384" i="3"/>
  <c r="AE383" i="3"/>
  <c r="AE382" i="3"/>
  <c r="AE350" i="3"/>
  <c r="AE349" i="3"/>
  <c r="AE348" i="3"/>
  <c r="AE347" i="3"/>
  <c r="AE346" i="3"/>
  <c r="AE345" i="3"/>
  <c r="AE344" i="3"/>
  <c r="AE343" i="3"/>
  <c r="AE342" i="3"/>
  <c r="AE341" i="3"/>
  <c r="AE309" i="3"/>
  <c r="AE308" i="3"/>
  <c r="AE307" i="3"/>
  <c r="AE306" i="3"/>
  <c r="AE305" i="3"/>
  <c r="AE304" i="3"/>
  <c r="AE303" i="3"/>
  <c r="AE302" i="3"/>
  <c r="AE301" i="3"/>
  <c r="AE300" i="3"/>
  <c r="AE268" i="3"/>
  <c r="AE267" i="3"/>
  <c r="AE266" i="3"/>
  <c r="AE265" i="3"/>
  <c r="AE264" i="3"/>
  <c r="AE263" i="3"/>
  <c r="AE262" i="3"/>
  <c r="AE261" i="3"/>
  <c r="AE260" i="3"/>
  <c r="AE259" i="3"/>
  <c r="AE227" i="3"/>
  <c r="AE226" i="3"/>
  <c r="AE225" i="3"/>
  <c r="AE224" i="3"/>
  <c r="AE223" i="3"/>
  <c r="AE222" i="3"/>
  <c r="AE221" i="3"/>
  <c r="AE220" i="3"/>
  <c r="AE219" i="3"/>
  <c r="AE218" i="3"/>
  <c r="AE186" i="3"/>
  <c r="AE185" i="3"/>
  <c r="AE184" i="3"/>
  <c r="AE183" i="3"/>
  <c r="AE182" i="3"/>
  <c r="AE181" i="3"/>
  <c r="AE180" i="3"/>
  <c r="AE179" i="3"/>
  <c r="AE178" i="3"/>
  <c r="AE177" i="3"/>
  <c r="AE145" i="3"/>
  <c r="AE144" i="3"/>
  <c r="AE143" i="3"/>
  <c r="AE142" i="3"/>
  <c r="AE141" i="3"/>
  <c r="AE140" i="3"/>
  <c r="AE139" i="3"/>
  <c r="AE138" i="3"/>
  <c r="AE137" i="3"/>
  <c r="AE136" i="3"/>
  <c r="AE104" i="3"/>
  <c r="AE103" i="3"/>
  <c r="AE102" i="3"/>
  <c r="AE101" i="3"/>
  <c r="AE100" i="3"/>
  <c r="AE99" i="3"/>
  <c r="AE98" i="3"/>
  <c r="AE97" i="3"/>
  <c r="AE96" i="3"/>
  <c r="AE95" i="3"/>
  <c r="AE63" i="3"/>
  <c r="AE62" i="3"/>
  <c r="AE61" i="3"/>
  <c r="AE60" i="3"/>
  <c r="AE59" i="3"/>
  <c r="AE58" i="3"/>
  <c r="AE57" i="3"/>
  <c r="AE56" i="3"/>
  <c r="AE55" i="3"/>
  <c r="AE54" i="3"/>
  <c r="AE14" i="3"/>
  <c r="AE15" i="3"/>
  <c r="AE16" i="3"/>
  <c r="AE17" i="3"/>
  <c r="AE18" i="3"/>
  <c r="AE19" i="3"/>
  <c r="AE20" i="3"/>
  <c r="AE21" i="3"/>
  <c r="AE22" i="3"/>
  <c r="BG6" i="3"/>
  <c r="G262" i="1"/>
  <c r="Q668" i="1"/>
  <c r="G668" i="1"/>
  <c r="Q610" i="1"/>
  <c r="G610" i="1"/>
  <c r="Q552" i="1"/>
  <c r="G552" i="1"/>
  <c r="Q494" i="1"/>
  <c r="G494" i="1"/>
  <c r="Q436" i="1"/>
  <c r="G436" i="1"/>
  <c r="Q378" i="1"/>
  <c r="G378" i="1"/>
  <c r="Q320" i="1"/>
  <c r="G320" i="1"/>
  <c r="Q262" i="1"/>
  <c r="Q204" i="1"/>
  <c r="G204" i="1"/>
  <c r="Q146" i="1"/>
  <c r="G146" i="1"/>
  <c r="Q88" i="1"/>
  <c r="G88" i="1"/>
  <c r="Q30" i="1"/>
  <c r="BH76" i="3"/>
  <c r="BH77" i="3"/>
  <c r="BH78" i="3"/>
  <c r="BH79" i="3"/>
  <c r="BH80" i="3"/>
  <c r="BH81" i="3"/>
  <c r="BH34" i="3"/>
  <c r="BH35" i="3"/>
  <c r="BH36" i="3"/>
  <c r="BH37" i="3"/>
  <c r="BH38" i="3"/>
  <c r="BH39" i="3"/>
  <c r="BH40" i="3"/>
  <c r="O459" i="3" l="1"/>
  <c r="O458" i="3"/>
  <c r="O418" i="3"/>
  <c r="O417" i="3"/>
  <c r="O377" i="3"/>
  <c r="O376" i="3"/>
  <c r="O336" i="3"/>
  <c r="O335" i="3"/>
  <c r="O295" i="3"/>
  <c r="O294" i="3"/>
  <c r="O254" i="3"/>
  <c r="O253" i="3"/>
  <c r="O213" i="3"/>
  <c r="O212" i="3"/>
  <c r="O172" i="3"/>
  <c r="O171" i="3"/>
  <c r="O131" i="3"/>
  <c r="O130" i="3"/>
  <c r="O90" i="3"/>
  <c r="O89" i="3"/>
  <c r="BG459" i="3"/>
  <c r="BG418" i="3"/>
  <c r="BG377" i="3"/>
  <c r="BG336" i="3"/>
  <c r="BG295" i="3"/>
  <c r="BG254" i="3"/>
  <c r="BG213" i="3"/>
  <c r="BG172" i="3"/>
  <c r="BG131" i="3"/>
  <c r="BG90" i="3"/>
  <c r="B26" i="2" l="1"/>
  <c r="B46" i="2" s="1"/>
  <c r="B66" i="2" s="1"/>
  <c r="B86" i="2" s="1"/>
  <c r="B106" i="2" s="1"/>
  <c r="B126" i="2" s="1"/>
  <c r="B146" i="2" s="1"/>
  <c r="B166" i="2" s="1"/>
  <c r="B186" i="2" s="1"/>
  <c r="B206" i="2" s="1"/>
  <c r="B226" i="2" s="1"/>
  <c r="B27" i="2"/>
  <c r="B47" i="2" s="1"/>
  <c r="B67" i="2" s="1"/>
  <c r="B87" i="2" s="1"/>
  <c r="B107" i="2" s="1"/>
  <c r="B127" i="2" s="1"/>
  <c r="B147" i="2" s="1"/>
  <c r="B167" i="2" s="1"/>
  <c r="B187" i="2" s="1"/>
  <c r="B207" i="2" s="1"/>
  <c r="B227" i="2" s="1"/>
  <c r="B28" i="2"/>
  <c r="B48" i="2" s="1"/>
  <c r="B68" i="2" s="1"/>
  <c r="B88" i="2" s="1"/>
  <c r="B108" i="2" s="1"/>
  <c r="B128" i="2" s="1"/>
  <c r="B148" i="2" s="1"/>
  <c r="B168" i="2" s="1"/>
  <c r="B188" i="2" s="1"/>
  <c r="B208" i="2" s="1"/>
  <c r="B228" i="2" s="1"/>
  <c r="B29" i="2"/>
  <c r="B49" i="2" s="1"/>
  <c r="B69" i="2" s="1"/>
  <c r="B89" i="2" s="1"/>
  <c r="B109" i="2" s="1"/>
  <c r="B129" i="2" s="1"/>
  <c r="B149" i="2" s="1"/>
  <c r="B169" i="2" s="1"/>
  <c r="B189" i="2" s="1"/>
  <c r="B209" i="2" s="1"/>
  <c r="B229" i="2" s="1"/>
  <c r="B31" i="2"/>
  <c r="B32" i="2"/>
  <c r="B34" i="2"/>
  <c r="B35" i="2"/>
  <c r="B36" i="2"/>
  <c r="B37" i="2"/>
  <c r="B38" i="2"/>
  <c r="B39" i="2"/>
  <c r="A9" i="7" l="1"/>
  <c r="E680" i="1"/>
  <c r="E650" i="1"/>
  <c r="E622" i="1"/>
  <c r="E592" i="1"/>
  <c r="E564" i="1"/>
  <c r="E534" i="1"/>
  <c r="E506" i="1"/>
  <c r="E476" i="1"/>
  <c r="E448" i="1"/>
  <c r="E418" i="1"/>
  <c r="E390" i="1"/>
  <c r="E360" i="1"/>
  <c r="E332" i="1"/>
  <c r="E302" i="1"/>
  <c r="E274" i="1"/>
  <c r="E244" i="1"/>
  <c r="E216" i="1"/>
  <c r="E186" i="1"/>
  <c r="E158" i="1"/>
  <c r="E128" i="1"/>
  <c r="E100" i="1"/>
  <c r="E70" i="1"/>
  <c r="E42" i="1"/>
  <c r="E12" i="1"/>
  <c r="G30" i="1"/>
  <c r="Q35" i="3" l="1"/>
  <c r="Q36" i="3"/>
  <c r="Q37" i="3"/>
  <c r="Q38" i="3"/>
  <c r="Q39" i="3"/>
  <c r="Q40" i="3"/>
  <c r="AG223" i="2"/>
  <c r="AF223" i="2"/>
  <c r="AE223" i="2"/>
  <c r="C223" i="2"/>
  <c r="C224" i="2" s="1"/>
  <c r="AG203" i="2"/>
  <c r="AF203" i="2"/>
  <c r="AE203" i="2"/>
  <c r="C203" i="2"/>
  <c r="C204" i="2" s="1"/>
  <c r="AG183" i="2"/>
  <c r="AG184" i="2" s="1"/>
  <c r="AF183" i="2"/>
  <c r="AE183" i="2"/>
  <c r="C183" i="2"/>
  <c r="C184" i="2" s="1"/>
  <c r="AG163" i="2"/>
  <c r="AF163" i="2"/>
  <c r="AE163" i="2"/>
  <c r="C163" i="2"/>
  <c r="C164" i="2" s="1"/>
  <c r="AG143" i="2"/>
  <c r="AG144" i="2" s="1"/>
  <c r="AF143" i="2"/>
  <c r="AF144" i="2" s="1"/>
  <c r="AE143" i="2"/>
  <c r="C143" i="2"/>
  <c r="C144" i="2" s="1"/>
  <c r="AG123" i="2"/>
  <c r="AF123" i="2"/>
  <c r="AE123" i="2"/>
  <c r="C123" i="2"/>
  <c r="C124" i="2" s="1"/>
  <c r="AG103" i="2"/>
  <c r="AF103" i="2"/>
  <c r="AE103" i="2"/>
  <c r="C103" i="2"/>
  <c r="D103" i="2" s="1"/>
  <c r="AG83" i="2"/>
  <c r="AG84" i="2" s="1"/>
  <c r="AF83" i="2"/>
  <c r="AE83" i="2"/>
  <c r="C83" i="2"/>
  <c r="C84" i="2" s="1"/>
  <c r="AG63" i="2"/>
  <c r="AF63" i="2"/>
  <c r="AE63" i="2"/>
  <c r="C63" i="2"/>
  <c r="D63" i="2" s="1"/>
  <c r="AG43" i="2"/>
  <c r="AF43" i="2"/>
  <c r="AE43" i="2"/>
  <c r="C43" i="2"/>
  <c r="D43" i="2" s="1"/>
  <c r="AG23" i="2"/>
  <c r="AF23" i="2"/>
  <c r="AE23" i="2"/>
  <c r="C23" i="2"/>
  <c r="AG3" i="2"/>
  <c r="AF3" i="2"/>
  <c r="AE3" i="2"/>
  <c r="C3" i="2"/>
  <c r="M661" i="1"/>
  <c r="M603" i="1"/>
  <c r="M545" i="1"/>
  <c r="M487" i="1"/>
  <c r="M429" i="1"/>
  <c r="M371" i="1"/>
  <c r="M313" i="1"/>
  <c r="M255" i="1"/>
  <c r="M197" i="1"/>
  <c r="M139" i="1"/>
  <c r="M81" i="1"/>
  <c r="BG49" i="3"/>
  <c r="O49" i="3"/>
  <c r="O48" i="3"/>
  <c r="H33" i="7"/>
  <c r="BG8" i="3"/>
  <c r="F6" i="5"/>
  <c r="D23" i="2" l="1"/>
  <c r="E23" i="2" s="1"/>
  <c r="C24" i="2"/>
  <c r="C64" i="2"/>
  <c r="D64" i="2" s="1"/>
  <c r="D223" i="2"/>
  <c r="D203" i="2"/>
  <c r="D183" i="2"/>
  <c r="D163" i="2"/>
  <c r="D143" i="2"/>
  <c r="D123" i="2"/>
  <c r="E103" i="2"/>
  <c r="C104" i="2"/>
  <c r="D104" i="2" s="1"/>
  <c r="D83" i="2"/>
  <c r="E63" i="2"/>
  <c r="E43" i="2"/>
  <c r="C44" i="2"/>
  <c r="D44" i="2" s="1"/>
  <c r="H68" i="8"/>
  <c r="H4" i="8"/>
  <c r="AF2" i="2"/>
  <c r="D24" i="2" l="1"/>
  <c r="E24" i="2" s="1"/>
  <c r="D224" i="2"/>
  <c r="E223" i="2"/>
  <c r="D204" i="2"/>
  <c r="E203" i="2"/>
  <c r="D184" i="2"/>
  <c r="E183" i="2"/>
  <c r="D164" i="2"/>
  <c r="E163" i="2"/>
  <c r="D144" i="2"/>
  <c r="E143" i="2"/>
  <c r="D124" i="2"/>
  <c r="E123" i="2"/>
  <c r="E104" i="2"/>
  <c r="F103" i="2"/>
  <c r="D84" i="2"/>
  <c r="E83" i="2"/>
  <c r="E64" i="2"/>
  <c r="F63" i="2"/>
  <c r="E44" i="2"/>
  <c r="F43" i="2"/>
  <c r="F23" i="2"/>
  <c r="M659" i="1"/>
  <c r="S657" i="1"/>
  <c r="M657" i="1"/>
  <c r="M655" i="1"/>
  <c r="M653" i="1"/>
  <c r="M601" i="1"/>
  <c r="S599" i="1"/>
  <c r="M599" i="1"/>
  <c r="M597" i="1"/>
  <c r="M595" i="1"/>
  <c r="M543" i="1"/>
  <c r="S541" i="1"/>
  <c r="M541" i="1"/>
  <c r="M539" i="1"/>
  <c r="M537" i="1"/>
  <c r="M485" i="1"/>
  <c r="S483" i="1"/>
  <c r="M483" i="1"/>
  <c r="M481" i="1"/>
  <c r="M479" i="1"/>
  <c r="M427" i="1"/>
  <c r="S425" i="1"/>
  <c r="M425" i="1"/>
  <c r="M423" i="1"/>
  <c r="M421" i="1"/>
  <c r="M369" i="1"/>
  <c r="S367" i="1"/>
  <c r="M367" i="1"/>
  <c r="M365" i="1"/>
  <c r="M363" i="1"/>
  <c r="M311" i="1"/>
  <c r="S309" i="1"/>
  <c r="M309" i="1"/>
  <c r="M307" i="1"/>
  <c r="M305" i="1"/>
  <c r="M253" i="1"/>
  <c r="S251" i="1"/>
  <c r="M251" i="1"/>
  <c r="M249" i="1"/>
  <c r="M247" i="1"/>
  <c r="M195" i="1"/>
  <c r="S193" i="1"/>
  <c r="M193" i="1"/>
  <c r="M191" i="1"/>
  <c r="M189" i="1"/>
  <c r="M137" i="1"/>
  <c r="S135" i="1"/>
  <c r="M135" i="1"/>
  <c r="M133" i="1"/>
  <c r="M131" i="1"/>
  <c r="Q695" i="1"/>
  <c r="Q637" i="1"/>
  <c r="Q579" i="1"/>
  <c r="Q521" i="1"/>
  <c r="Q463" i="1"/>
  <c r="Q405" i="1"/>
  <c r="Q347" i="1"/>
  <c r="Q289" i="1"/>
  <c r="Q231" i="1"/>
  <c r="Q173" i="1"/>
  <c r="Q115" i="1"/>
  <c r="Q57" i="1"/>
  <c r="M15" i="1"/>
  <c r="B19" i="7"/>
  <c r="H32" i="7"/>
  <c r="O5" i="3"/>
  <c r="G31" i="7"/>
  <c r="M17" i="1"/>
  <c r="E224" i="2" l="1"/>
  <c r="F223" i="2"/>
  <c r="E204" i="2"/>
  <c r="F203" i="2"/>
  <c r="E184" i="2"/>
  <c r="F183" i="2"/>
  <c r="E164" i="2"/>
  <c r="F163" i="2"/>
  <c r="E144" i="2"/>
  <c r="F143" i="2"/>
  <c r="E124" i="2"/>
  <c r="F123" i="2"/>
  <c r="F104" i="2"/>
  <c r="G103" i="2"/>
  <c r="E84" i="2"/>
  <c r="F83" i="2"/>
  <c r="G63" i="2"/>
  <c r="F64" i="2"/>
  <c r="G43" i="2"/>
  <c r="F44" i="2"/>
  <c r="G23" i="2"/>
  <c r="F24" i="2"/>
  <c r="F15" i="5"/>
  <c r="F12" i="5"/>
  <c r="I9" i="5"/>
  <c r="S19" i="1"/>
  <c r="F9" i="5"/>
  <c r="M19" i="1"/>
  <c r="AI313" i="3" l="1"/>
  <c r="G223" i="2"/>
  <c r="F224" i="2"/>
  <c r="F204" i="2"/>
  <c r="G203" i="2"/>
  <c r="F184" i="2"/>
  <c r="G183" i="2"/>
  <c r="G163" i="2"/>
  <c r="F164" i="2"/>
  <c r="F144" i="2"/>
  <c r="G143" i="2"/>
  <c r="F124" i="2"/>
  <c r="G123" i="2"/>
  <c r="H103" i="2"/>
  <c r="G104" i="2"/>
  <c r="G83" i="2"/>
  <c r="F84" i="2"/>
  <c r="H63" i="2"/>
  <c r="G64" i="2"/>
  <c r="H43" i="2"/>
  <c r="G44" i="2"/>
  <c r="H23" i="2"/>
  <c r="G24" i="2"/>
  <c r="AI478" i="3"/>
  <c r="AI479" i="3"/>
  <c r="AI480" i="3"/>
  <c r="AI481" i="3"/>
  <c r="AI482" i="3"/>
  <c r="AI483" i="3"/>
  <c r="AI484" i="3"/>
  <c r="AI485" i="3"/>
  <c r="AI486" i="3"/>
  <c r="AI487" i="3"/>
  <c r="AI488" i="3"/>
  <c r="AI489" i="3"/>
  <c r="AI490" i="3"/>
  <c r="AI491" i="3"/>
  <c r="AI437" i="3"/>
  <c r="AI438" i="3"/>
  <c r="AI439" i="3"/>
  <c r="AI440" i="3"/>
  <c r="AI441" i="3"/>
  <c r="AI442" i="3"/>
  <c r="AI443" i="3"/>
  <c r="AI444" i="3"/>
  <c r="AI445" i="3"/>
  <c r="AI446" i="3"/>
  <c r="AI447" i="3"/>
  <c r="AI448" i="3"/>
  <c r="AI449" i="3"/>
  <c r="AI450" i="3"/>
  <c r="AI407" i="3"/>
  <c r="AI408" i="3"/>
  <c r="AI409" i="3"/>
  <c r="AI396" i="3"/>
  <c r="AI397" i="3"/>
  <c r="AI398" i="3"/>
  <c r="AI399" i="3"/>
  <c r="AI400" i="3"/>
  <c r="AI401" i="3"/>
  <c r="AI402" i="3"/>
  <c r="AI403" i="3"/>
  <c r="AI404" i="3"/>
  <c r="AI405" i="3"/>
  <c r="AI406" i="3"/>
  <c r="AI355" i="3"/>
  <c r="AI356" i="3"/>
  <c r="AI357" i="3"/>
  <c r="AI358" i="3"/>
  <c r="AI359" i="3"/>
  <c r="AI360" i="3"/>
  <c r="AI361" i="3"/>
  <c r="AI362" i="3"/>
  <c r="AI363" i="3"/>
  <c r="AI364" i="3"/>
  <c r="AI365" i="3"/>
  <c r="AI366" i="3"/>
  <c r="AI367" i="3"/>
  <c r="AI368" i="3"/>
  <c r="AI314" i="3"/>
  <c r="AI315" i="3"/>
  <c r="AI316" i="3"/>
  <c r="AI317" i="3"/>
  <c r="AI318" i="3"/>
  <c r="AI319" i="3"/>
  <c r="AI320" i="3"/>
  <c r="AI321" i="3"/>
  <c r="AI322" i="3"/>
  <c r="AI323" i="3"/>
  <c r="AI324" i="3"/>
  <c r="AI325" i="3"/>
  <c r="AI326" i="3"/>
  <c r="AI327" i="3"/>
  <c r="AI273" i="3"/>
  <c r="AI274" i="3"/>
  <c r="AI275" i="3"/>
  <c r="AI276" i="3"/>
  <c r="AI277" i="3"/>
  <c r="AI278" i="3"/>
  <c r="AI279" i="3"/>
  <c r="AI280" i="3"/>
  <c r="AI281" i="3"/>
  <c r="AI282" i="3"/>
  <c r="AI283" i="3"/>
  <c r="AI284" i="3"/>
  <c r="AI285" i="3"/>
  <c r="AI286" i="3"/>
  <c r="AI272" i="3"/>
  <c r="AI232" i="3"/>
  <c r="AI233" i="3"/>
  <c r="AI234" i="3"/>
  <c r="AI235" i="3"/>
  <c r="AI236" i="3"/>
  <c r="AI237" i="3"/>
  <c r="AI238" i="3"/>
  <c r="AI239" i="3"/>
  <c r="AI240" i="3"/>
  <c r="AI241" i="3"/>
  <c r="AI242" i="3"/>
  <c r="AI243" i="3"/>
  <c r="AI244" i="3"/>
  <c r="AI245" i="3"/>
  <c r="AI231" i="3"/>
  <c r="AI191" i="3"/>
  <c r="AI192" i="3"/>
  <c r="AI193" i="3"/>
  <c r="AI194" i="3"/>
  <c r="AI195" i="3"/>
  <c r="AI196" i="3"/>
  <c r="AI197" i="3"/>
  <c r="AI198" i="3"/>
  <c r="AI199" i="3"/>
  <c r="AI200" i="3"/>
  <c r="AI201" i="3"/>
  <c r="AI202" i="3"/>
  <c r="AI203" i="3"/>
  <c r="AI204" i="3"/>
  <c r="AI190" i="3"/>
  <c r="AI150" i="3"/>
  <c r="AI151" i="3"/>
  <c r="AI152" i="3"/>
  <c r="AI153" i="3"/>
  <c r="AI154" i="3"/>
  <c r="AI155" i="3"/>
  <c r="AI156" i="3"/>
  <c r="AI157" i="3"/>
  <c r="AI158" i="3"/>
  <c r="AI159" i="3"/>
  <c r="AI160" i="3"/>
  <c r="AI161" i="3"/>
  <c r="AI162" i="3"/>
  <c r="AI163" i="3"/>
  <c r="AI149" i="3"/>
  <c r="AI122" i="3"/>
  <c r="AI109" i="3"/>
  <c r="AI110" i="3"/>
  <c r="AI111" i="3"/>
  <c r="AI112" i="3"/>
  <c r="AI113" i="3"/>
  <c r="AI114" i="3"/>
  <c r="AI115" i="3"/>
  <c r="AI116" i="3"/>
  <c r="AI117" i="3"/>
  <c r="AI118" i="3"/>
  <c r="AI119" i="3"/>
  <c r="AI120" i="3"/>
  <c r="AI121" i="3"/>
  <c r="AI108" i="3"/>
  <c r="AI68" i="3"/>
  <c r="BH68" i="3" s="1"/>
  <c r="AI69" i="3"/>
  <c r="BH69" i="3" s="1"/>
  <c r="AI70" i="3"/>
  <c r="BH70" i="3" s="1"/>
  <c r="AI71" i="3"/>
  <c r="BH71" i="3" s="1"/>
  <c r="AI72" i="3"/>
  <c r="BH72" i="3" s="1"/>
  <c r="AI73" i="3"/>
  <c r="BH73" i="3" s="1"/>
  <c r="AI74" i="3"/>
  <c r="AI75" i="3"/>
  <c r="BH75" i="3" s="1"/>
  <c r="AI76" i="3"/>
  <c r="AI77" i="3"/>
  <c r="AI78" i="3"/>
  <c r="AI79" i="3"/>
  <c r="AI80" i="3"/>
  <c r="AI81" i="3"/>
  <c r="AI67" i="3"/>
  <c r="BH67" i="3" s="1"/>
  <c r="AI26" i="3"/>
  <c r="BH26" i="3" s="1"/>
  <c r="AI28" i="3"/>
  <c r="BH28" i="3" s="1"/>
  <c r="AI29" i="3"/>
  <c r="BH29" i="3" s="1"/>
  <c r="AI30" i="3"/>
  <c r="BH30" i="3" s="1"/>
  <c r="AI31" i="3"/>
  <c r="BH31" i="3" s="1"/>
  <c r="AI32" i="3"/>
  <c r="BH32" i="3" s="1"/>
  <c r="AI33" i="3"/>
  <c r="BH33" i="3" s="1"/>
  <c r="AI34" i="3"/>
  <c r="AI35" i="3"/>
  <c r="AI36" i="3"/>
  <c r="AI37" i="3"/>
  <c r="AI38" i="3"/>
  <c r="AI39" i="3"/>
  <c r="AI40" i="3"/>
  <c r="AI27" i="3"/>
  <c r="BH27" i="3" s="1"/>
  <c r="BH163" i="3" l="1"/>
  <c r="Q163" i="3"/>
  <c r="BH159" i="3"/>
  <c r="Q159" i="3"/>
  <c r="BH243" i="3"/>
  <c r="Q243" i="3"/>
  <c r="BH239" i="3"/>
  <c r="Q239" i="3"/>
  <c r="BH326" i="3"/>
  <c r="Q326" i="3"/>
  <c r="BH322" i="3"/>
  <c r="Q322" i="3"/>
  <c r="BH365" i="3"/>
  <c r="Q365" i="3"/>
  <c r="BH407" i="3"/>
  <c r="Q407" i="3"/>
  <c r="BH490" i="3"/>
  <c r="Q490" i="3"/>
  <c r="BH117" i="3"/>
  <c r="Q117" i="3"/>
  <c r="BH162" i="3"/>
  <c r="Q162" i="3"/>
  <c r="BH202" i="3"/>
  <c r="Q202" i="3"/>
  <c r="BH198" i="3"/>
  <c r="Q198" i="3"/>
  <c r="BH242" i="3"/>
  <c r="Q242" i="3"/>
  <c r="BH282" i="3"/>
  <c r="Q282" i="3"/>
  <c r="BH321" i="3"/>
  <c r="Q321" i="3"/>
  <c r="BH368" i="3"/>
  <c r="Q368" i="3"/>
  <c r="BH364" i="3"/>
  <c r="Q364" i="3"/>
  <c r="BH404" i="3"/>
  <c r="Q404" i="3"/>
  <c r="BH450" i="3"/>
  <c r="Q450" i="3"/>
  <c r="BH446" i="3"/>
  <c r="Q446" i="3"/>
  <c r="BH489" i="3"/>
  <c r="Q489" i="3"/>
  <c r="BH485" i="3"/>
  <c r="Q485" i="3"/>
  <c r="BH120" i="3"/>
  <c r="Q120" i="3"/>
  <c r="BH116" i="3"/>
  <c r="Q116" i="3"/>
  <c r="BH122" i="3"/>
  <c r="Q122" i="3"/>
  <c r="BH161" i="3"/>
  <c r="Q161" i="3"/>
  <c r="BH157" i="3"/>
  <c r="Q157" i="3"/>
  <c r="BH201" i="3"/>
  <c r="Q201" i="3"/>
  <c r="BH245" i="3"/>
  <c r="Q245" i="3"/>
  <c r="BH241" i="3"/>
  <c r="Q241" i="3"/>
  <c r="BH285" i="3"/>
  <c r="Q285" i="3"/>
  <c r="BH281" i="3"/>
  <c r="Q281" i="3"/>
  <c r="BH324" i="3"/>
  <c r="Q324" i="3"/>
  <c r="BH367" i="3"/>
  <c r="Q367" i="3"/>
  <c r="BH363" i="3"/>
  <c r="Q363" i="3"/>
  <c r="BH403" i="3"/>
  <c r="Q403" i="3"/>
  <c r="BH409" i="3"/>
  <c r="Q409" i="3"/>
  <c r="BH449" i="3"/>
  <c r="Q449" i="3"/>
  <c r="BH445" i="3"/>
  <c r="Q445" i="3"/>
  <c r="BH488" i="3"/>
  <c r="Q488" i="3"/>
  <c r="BH118" i="3"/>
  <c r="Q118" i="3"/>
  <c r="BH203" i="3"/>
  <c r="Q203" i="3"/>
  <c r="BH199" i="3"/>
  <c r="Q199" i="3"/>
  <c r="BH283" i="3"/>
  <c r="Q283" i="3"/>
  <c r="BH405" i="3"/>
  <c r="Q405" i="3"/>
  <c r="BH447" i="3"/>
  <c r="Q447" i="3"/>
  <c r="BH486" i="3"/>
  <c r="Q486" i="3"/>
  <c r="BH121" i="3"/>
  <c r="Q121" i="3"/>
  <c r="BH158" i="3"/>
  <c r="Q158" i="3"/>
  <c r="BH286" i="3"/>
  <c r="Q286" i="3"/>
  <c r="BH325" i="3"/>
  <c r="Q325" i="3"/>
  <c r="BH119" i="3"/>
  <c r="Q119" i="3"/>
  <c r="BH160" i="3"/>
  <c r="Q160" i="3"/>
  <c r="BH204" i="3"/>
  <c r="Q204" i="3"/>
  <c r="BH200" i="3"/>
  <c r="Q200" i="3"/>
  <c r="BH244" i="3"/>
  <c r="Q244" i="3"/>
  <c r="BH240" i="3"/>
  <c r="Q240" i="3"/>
  <c r="BH284" i="3"/>
  <c r="Q284" i="3"/>
  <c r="BH280" i="3"/>
  <c r="Q280" i="3"/>
  <c r="BH327" i="3"/>
  <c r="Q327" i="3"/>
  <c r="BH323" i="3"/>
  <c r="Q323" i="3"/>
  <c r="BH366" i="3"/>
  <c r="Q366" i="3"/>
  <c r="BH362" i="3"/>
  <c r="Q362" i="3"/>
  <c r="BH406" i="3"/>
  <c r="Q406" i="3"/>
  <c r="BH408" i="3"/>
  <c r="Q408" i="3"/>
  <c r="BH448" i="3"/>
  <c r="Q448" i="3"/>
  <c r="BH444" i="3"/>
  <c r="Q444" i="3"/>
  <c r="BH491" i="3"/>
  <c r="Q491" i="3"/>
  <c r="BH487" i="3"/>
  <c r="Q487" i="3"/>
  <c r="BH279" i="3"/>
  <c r="Q279" i="3"/>
  <c r="BH197" i="3"/>
  <c r="Q197" i="3"/>
  <c r="BH115" i="3"/>
  <c r="Q115" i="3"/>
  <c r="BH156" i="3"/>
  <c r="Q156" i="3"/>
  <c r="BH320" i="3"/>
  <c r="Q320" i="3"/>
  <c r="BH484" i="3"/>
  <c r="Q484" i="3"/>
  <c r="BH402" i="3"/>
  <c r="Q402" i="3"/>
  <c r="Q74" i="3"/>
  <c r="BH74" i="3"/>
  <c r="BH238" i="3"/>
  <c r="Q238" i="3"/>
  <c r="BH361" i="3"/>
  <c r="Q361" i="3"/>
  <c r="BH443" i="3"/>
  <c r="Q443" i="3"/>
  <c r="BH237" i="3"/>
  <c r="Q237" i="3"/>
  <c r="BH360" i="3"/>
  <c r="Q360" i="3"/>
  <c r="BH442" i="3"/>
  <c r="Q442" i="3"/>
  <c r="BH483" i="3"/>
  <c r="Q483" i="3"/>
  <c r="BH196" i="3"/>
  <c r="Q196" i="3"/>
  <c r="BH114" i="3"/>
  <c r="Q114" i="3"/>
  <c r="BH155" i="3"/>
  <c r="Q155" i="3"/>
  <c r="BH319" i="3"/>
  <c r="Q319" i="3"/>
  <c r="BH278" i="3"/>
  <c r="Q278" i="3"/>
  <c r="BH401" i="3"/>
  <c r="Q401" i="3"/>
  <c r="BH277" i="3"/>
  <c r="Q277" i="3"/>
  <c r="BH400" i="3"/>
  <c r="Q400" i="3"/>
  <c r="BH236" i="3"/>
  <c r="Q236" i="3"/>
  <c r="BH359" i="3"/>
  <c r="Q359" i="3"/>
  <c r="BH441" i="3"/>
  <c r="Q441" i="3"/>
  <c r="BH195" i="3"/>
  <c r="Q195" i="3"/>
  <c r="BH113" i="3"/>
  <c r="Q113" i="3"/>
  <c r="BH154" i="3"/>
  <c r="Q154" i="3"/>
  <c r="BH318" i="3"/>
  <c r="Q318" i="3"/>
  <c r="BH482" i="3"/>
  <c r="Q482" i="3"/>
  <c r="BH112" i="3"/>
  <c r="Q112" i="3"/>
  <c r="BH153" i="3"/>
  <c r="Q153" i="3"/>
  <c r="BH317" i="3"/>
  <c r="Q317" i="3"/>
  <c r="BH152" i="3"/>
  <c r="Q152" i="3"/>
  <c r="BH316" i="3"/>
  <c r="Q316" i="3"/>
  <c r="BH399" i="3"/>
  <c r="Q399" i="3"/>
  <c r="BH480" i="3"/>
  <c r="Q480" i="3"/>
  <c r="BH235" i="3"/>
  <c r="Q235" i="3"/>
  <c r="BH275" i="3"/>
  <c r="Q275" i="3"/>
  <c r="BH358" i="3"/>
  <c r="Q358" i="3"/>
  <c r="BH398" i="3"/>
  <c r="Q398" i="3"/>
  <c r="BH440" i="3"/>
  <c r="Q440" i="3"/>
  <c r="BH193" i="3"/>
  <c r="Q193" i="3"/>
  <c r="BH481" i="3"/>
  <c r="Q481" i="3"/>
  <c r="BH111" i="3"/>
  <c r="Q111" i="3"/>
  <c r="BH276" i="3"/>
  <c r="Q276" i="3"/>
  <c r="BH194" i="3"/>
  <c r="Q194" i="3"/>
  <c r="BH234" i="3"/>
  <c r="Q234" i="3"/>
  <c r="BH357" i="3"/>
  <c r="Q357" i="3"/>
  <c r="BH439" i="3"/>
  <c r="Q439" i="3"/>
  <c r="BH233" i="3"/>
  <c r="Q233" i="3"/>
  <c r="BH192" i="3"/>
  <c r="Q192" i="3"/>
  <c r="BH356" i="3"/>
  <c r="Q356" i="3"/>
  <c r="BH438" i="3"/>
  <c r="Q438" i="3"/>
  <c r="BH110" i="3"/>
  <c r="Q110" i="3"/>
  <c r="BH151" i="3"/>
  <c r="Q151" i="3"/>
  <c r="BH315" i="3"/>
  <c r="Q315" i="3"/>
  <c r="BH479" i="3"/>
  <c r="Q479" i="3"/>
  <c r="BH274" i="3"/>
  <c r="Q274" i="3"/>
  <c r="BH397" i="3"/>
  <c r="Q397" i="3"/>
  <c r="BH273" i="3"/>
  <c r="Q273" i="3"/>
  <c r="BH396" i="3"/>
  <c r="Q396" i="3"/>
  <c r="BH232" i="3"/>
  <c r="Q232" i="3"/>
  <c r="BH355" i="3"/>
  <c r="Q355" i="3"/>
  <c r="BH437" i="3"/>
  <c r="Q437" i="3"/>
  <c r="BH191" i="3"/>
  <c r="Q191" i="3"/>
  <c r="BH109" i="3"/>
  <c r="Q109" i="3"/>
  <c r="BH150" i="3"/>
  <c r="Q150" i="3"/>
  <c r="BH314" i="3"/>
  <c r="Q314" i="3"/>
  <c r="BH478" i="3"/>
  <c r="Q478" i="3"/>
  <c r="Q108" i="3"/>
  <c r="BH108" i="3"/>
  <c r="BH272" i="3"/>
  <c r="Q272" i="3"/>
  <c r="BH190" i="3"/>
  <c r="Q190" i="3"/>
  <c r="BH231" i="3"/>
  <c r="Q231" i="3"/>
  <c r="BH149" i="3"/>
  <c r="Q149" i="3"/>
  <c r="Q313" i="3"/>
  <c r="BH313" i="3"/>
  <c r="Q34" i="3"/>
  <c r="Q27" i="3"/>
  <c r="Q29" i="3"/>
  <c r="Q33" i="3"/>
  <c r="Q81" i="3"/>
  <c r="Q77" i="3"/>
  <c r="Q80" i="3"/>
  <c r="Q76" i="3"/>
  <c r="Q79" i="3"/>
  <c r="Q75" i="3"/>
  <c r="Q78" i="3"/>
  <c r="Q73" i="3"/>
  <c r="Q32" i="3"/>
  <c r="G224" i="2"/>
  <c r="H223" i="2"/>
  <c r="G204" i="2"/>
  <c r="H203" i="2"/>
  <c r="G184" i="2"/>
  <c r="H183" i="2"/>
  <c r="G164" i="2"/>
  <c r="H163" i="2"/>
  <c r="G144" i="2"/>
  <c r="H143" i="2"/>
  <c r="G124" i="2"/>
  <c r="H123" i="2"/>
  <c r="H104" i="2"/>
  <c r="I103" i="2"/>
  <c r="G84" i="2"/>
  <c r="H83" i="2"/>
  <c r="H64" i="2"/>
  <c r="I63" i="2"/>
  <c r="H44" i="2"/>
  <c r="I43" i="2"/>
  <c r="H24" i="2"/>
  <c r="I23" i="2"/>
  <c r="Q28" i="3"/>
  <c r="Q26" i="3"/>
  <c r="AI354" i="3" l="1"/>
  <c r="H224" i="2"/>
  <c r="I223" i="2"/>
  <c r="H204" i="2"/>
  <c r="I203" i="2"/>
  <c r="H184" i="2"/>
  <c r="I183" i="2"/>
  <c r="H164" i="2"/>
  <c r="I163" i="2"/>
  <c r="H144" i="2"/>
  <c r="I143" i="2"/>
  <c r="H124" i="2"/>
  <c r="I123" i="2"/>
  <c r="I104" i="2"/>
  <c r="J103" i="2"/>
  <c r="H84" i="2"/>
  <c r="I83" i="2"/>
  <c r="I64" i="2"/>
  <c r="J63" i="2"/>
  <c r="I44" i="2"/>
  <c r="J43" i="2"/>
  <c r="I24" i="2"/>
  <c r="J23" i="2"/>
  <c r="BH354" i="3" l="1"/>
  <c r="Q354" i="3"/>
  <c r="AI395" i="3"/>
  <c r="I224" i="2"/>
  <c r="J223" i="2"/>
  <c r="I204" i="2"/>
  <c r="J203" i="2"/>
  <c r="I184" i="2"/>
  <c r="J183" i="2"/>
  <c r="I164" i="2"/>
  <c r="J163" i="2"/>
  <c r="I144" i="2"/>
  <c r="J143" i="2"/>
  <c r="I124" i="2"/>
  <c r="J123" i="2"/>
  <c r="J104" i="2"/>
  <c r="K103" i="2"/>
  <c r="I84" i="2"/>
  <c r="J83" i="2"/>
  <c r="K63" i="2"/>
  <c r="J64" i="2"/>
  <c r="K43" i="2"/>
  <c r="J44" i="2"/>
  <c r="K23" i="2"/>
  <c r="J24" i="2"/>
  <c r="AI436" i="3" l="1"/>
  <c r="BH395" i="3"/>
  <c r="Q395" i="3"/>
  <c r="K223" i="2"/>
  <c r="J224" i="2"/>
  <c r="J204" i="2"/>
  <c r="K203" i="2"/>
  <c r="J184" i="2"/>
  <c r="K183" i="2"/>
  <c r="K163" i="2"/>
  <c r="J164" i="2"/>
  <c r="J144" i="2"/>
  <c r="K143" i="2"/>
  <c r="J124" i="2"/>
  <c r="K123" i="2"/>
  <c r="L103" i="2"/>
  <c r="K104" i="2"/>
  <c r="K83" i="2"/>
  <c r="J84" i="2"/>
  <c r="L63" i="2"/>
  <c r="K64" i="2"/>
  <c r="L43" i="2"/>
  <c r="K44" i="2"/>
  <c r="L23" i="2"/>
  <c r="K24" i="2"/>
  <c r="M79" i="1"/>
  <c r="O8" i="3"/>
  <c r="O7" i="3"/>
  <c r="O6" i="3"/>
  <c r="BH436" i="3" l="1"/>
  <c r="Q436" i="3"/>
  <c r="AI477" i="3"/>
  <c r="K224" i="2"/>
  <c r="L223" i="2"/>
  <c r="K204" i="2"/>
  <c r="L203" i="2"/>
  <c r="K184" i="2"/>
  <c r="L183" i="2"/>
  <c r="K164" i="2"/>
  <c r="L163" i="2"/>
  <c r="K144" i="2"/>
  <c r="L143" i="2"/>
  <c r="K124" i="2"/>
  <c r="L123" i="2"/>
  <c r="L104" i="2"/>
  <c r="M103" i="2"/>
  <c r="K84" i="2"/>
  <c r="L83" i="2"/>
  <c r="L64" i="2"/>
  <c r="M63" i="2"/>
  <c r="L44" i="2"/>
  <c r="M43" i="2"/>
  <c r="L24" i="2"/>
  <c r="M23" i="2"/>
  <c r="C2" i="2"/>
  <c r="Q477" i="3" l="1"/>
  <c r="BH477" i="3"/>
  <c r="L224" i="2"/>
  <c r="M223" i="2"/>
  <c r="L204" i="2"/>
  <c r="M203" i="2"/>
  <c r="L184" i="2"/>
  <c r="M183" i="2"/>
  <c r="L164" i="2"/>
  <c r="M163" i="2"/>
  <c r="L144" i="2"/>
  <c r="M143" i="2"/>
  <c r="L124" i="2"/>
  <c r="M123" i="2"/>
  <c r="M104" i="2"/>
  <c r="N103" i="2"/>
  <c r="L84" i="2"/>
  <c r="M83" i="2"/>
  <c r="M64" i="2"/>
  <c r="N63" i="2"/>
  <c r="M44" i="2"/>
  <c r="N43" i="2"/>
  <c r="M24" i="2"/>
  <c r="N23" i="2"/>
  <c r="M224" i="2" l="1"/>
  <c r="N223" i="2"/>
  <c r="M204" i="2"/>
  <c r="N203" i="2"/>
  <c r="M184" i="2"/>
  <c r="N183" i="2"/>
  <c r="M164" i="2"/>
  <c r="N163" i="2"/>
  <c r="M144" i="2"/>
  <c r="N143" i="2"/>
  <c r="M124" i="2"/>
  <c r="N123" i="2"/>
  <c r="N104" i="2"/>
  <c r="O103" i="2"/>
  <c r="M84" i="2"/>
  <c r="N83" i="2"/>
  <c r="O63" i="2"/>
  <c r="N64" i="2"/>
  <c r="O43" i="2"/>
  <c r="N44" i="2"/>
  <c r="O23" i="2"/>
  <c r="N24" i="2"/>
  <c r="BA158" i="3"/>
  <c r="BA159" i="3"/>
  <c r="BA160" i="3"/>
  <c r="BA161" i="3"/>
  <c r="BA162" i="3"/>
  <c r="BA163" i="3"/>
  <c r="BA240" i="3"/>
  <c r="BA241" i="3"/>
  <c r="BA242" i="3"/>
  <c r="BA243" i="3"/>
  <c r="BA244" i="3"/>
  <c r="BA245" i="3"/>
  <c r="BA281" i="3"/>
  <c r="BA282" i="3"/>
  <c r="BA283" i="3"/>
  <c r="BA284" i="3"/>
  <c r="BA285" i="3"/>
  <c r="BA286" i="3"/>
  <c r="BA322" i="3"/>
  <c r="BA323" i="3"/>
  <c r="BA324" i="3"/>
  <c r="BA325" i="3"/>
  <c r="BA326" i="3"/>
  <c r="BA327" i="3"/>
  <c r="BA363" i="3"/>
  <c r="BA364" i="3"/>
  <c r="BA365" i="3"/>
  <c r="BA366" i="3"/>
  <c r="BA367" i="3"/>
  <c r="BA368" i="3"/>
  <c r="BA486" i="3"/>
  <c r="BA487" i="3"/>
  <c r="BA488" i="3"/>
  <c r="BA489" i="3"/>
  <c r="BA490" i="3"/>
  <c r="BA491" i="3"/>
  <c r="BA445" i="3"/>
  <c r="BA446" i="3"/>
  <c r="BA447" i="3"/>
  <c r="BA448" i="3"/>
  <c r="BA449" i="3"/>
  <c r="BA450" i="3"/>
  <c r="BA404" i="3"/>
  <c r="BA405" i="3"/>
  <c r="BA406" i="3"/>
  <c r="BA407" i="3"/>
  <c r="BA408" i="3"/>
  <c r="BA409" i="3"/>
  <c r="AH228" i="2"/>
  <c r="AH229" i="2"/>
  <c r="BA481" i="3" s="1"/>
  <c r="AH232" i="2"/>
  <c r="BA484" i="3" s="1"/>
  <c r="AI235" i="2"/>
  <c r="AH236" i="2"/>
  <c r="AI237" i="2"/>
  <c r="AI238" i="2"/>
  <c r="AI239" i="2"/>
  <c r="AG240" i="2"/>
  <c r="P240" i="2"/>
  <c r="AI236" i="2"/>
  <c r="AI234" i="2"/>
  <c r="AF222" i="2"/>
  <c r="C222" i="2"/>
  <c r="AV474" i="3"/>
  <c r="AO474" i="3"/>
  <c r="X474" i="3"/>
  <c r="Q474" i="3"/>
  <c r="BM473" i="3"/>
  <c r="BM472" i="3"/>
  <c r="BM471" i="3"/>
  <c r="BM470" i="3"/>
  <c r="BM469" i="3"/>
  <c r="BM468" i="3"/>
  <c r="BM467" i="3"/>
  <c r="BM466" i="3"/>
  <c r="BM465" i="3"/>
  <c r="BM464" i="3"/>
  <c r="BN458" i="3"/>
  <c r="BG458" i="3"/>
  <c r="BG457" i="3"/>
  <c r="O457" i="3"/>
  <c r="O456" i="3"/>
  <c r="AH209" i="2"/>
  <c r="BA440" i="3" s="1"/>
  <c r="AH210" i="2"/>
  <c r="BA441" i="3" s="1"/>
  <c r="AH211" i="2"/>
  <c r="BA442" i="3" s="1"/>
  <c r="AH212" i="2"/>
  <c r="AH213" i="2"/>
  <c r="BA444" i="3" s="1"/>
  <c r="AH214" i="2"/>
  <c r="AI214" i="2" s="1"/>
  <c r="AH216" i="2"/>
  <c r="AH217" i="2"/>
  <c r="AH207" i="2"/>
  <c r="BA438" i="3" s="1"/>
  <c r="AE220" i="2"/>
  <c r="AH218" i="2"/>
  <c r="AI218" i="2" s="1"/>
  <c r="AH208" i="2"/>
  <c r="BA439" i="3" s="1"/>
  <c r="AF202" i="2"/>
  <c r="C202" i="2"/>
  <c r="AV433" i="3"/>
  <c r="AO433" i="3"/>
  <c r="X433" i="3"/>
  <c r="Q433" i="3"/>
  <c r="BM432" i="3"/>
  <c r="BM431" i="3"/>
  <c r="BM430" i="3"/>
  <c r="BM429" i="3"/>
  <c r="BM428" i="3"/>
  <c r="BM427" i="3"/>
  <c r="BM426" i="3"/>
  <c r="BM425" i="3"/>
  <c r="BM424" i="3"/>
  <c r="BM423" i="3"/>
  <c r="BN417" i="3"/>
  <c r="BG417" i="3"/>
  <c r="BG416" i="3"/>
  <c r="O416" i="3"/>
  <c r="O415" i="3"/>
  <c r="Q23" i="3"/>
  <c r="BA443" i="3" l="1"/>
  <c r="O223" i="2"/>
  <c r="N224" i="2"/>
  <c r="N204" i="2"/>
  <c r="O203" i="2"/>
  <c r="O183" i="2"/>
  <c r="N184" i="2"/>
  <c r="O163" i="2"/>
  <c r="N164" i="2"/>
  <c r="N144" i="2"/>
  <c r="O143" i="2"/>
  <c r="N124" i="2"/>
  <c r="O123" i="2"/>
  <c r="P103" i="2"/>
  <c r="O104" i="2"/>
  <c r="O83" i="2"/>
  <c r="N84" i="2"/>
  <c r="P63" i="2"/>
  <c r="O64" i="2"/>
  <c r="P43" i="2"/>
  <c r="O44" i="2"/>
  <c r="P23" i="2"/>
  <c r="O24" i="2"/>
  <c r="BA480" i="3"/>
  <c r="D240" i="2"/>
  <c r="Y240" i="2"/>
  <c r="AE240" i="2"/>
  <c r="AH237" i="2"/>
  <c r="H240" i="2"/>
  <c r="Q240" i="2"/>
  <c r="AB240" i="2"/>
  <c r="I240" i="2"/>
  <c r="T240" i="2"/>
  <c r="AF240" i="2"/>
  <c r="L240" i="2"/>
  <c r="X240" i="2"/>
  <c r="AH233" i="2"/>
  <c r="BA485" i="3" s="1"/>
  <c r="E240" i="2"/>
  <c r="M240" i="2"/>
  <c r="U240" i="2"/>
  <c r="AC240" i="2"/>
  <c r="AH239" i="2"/>
  <c r="AH227" i="2"/>
  <c r="BA479" i="3" s="1"/>
  <c r="AH231" i="2"/>
  <c r="BA483" i="3" s="1"/>
  <c r="AH235" i="2"/>
  <c r="AH226" i="2"/>
  <c r="BA478" i="3" s="1"/>
  <c r="AH230" i="2"/>
  <c r="BA482" i="3" s="1"/>
  <c r="AH234" i="2"/>
  <c r="AH238" i="2"/>
  <c r="F240" i="2"/>
  <c r="J240" i="2"/>
  <c r="N240" i="2"/>
  <c r="R240" i="2"/>
  <c r="V240" i="2"/>
  <c r="Z240" i="2"/>
  <c r="AD240" i="2"/>
  <c r="AH225" i="2"/>
  <c r="C240" i="2"/>
  <c r="G240" i="2"/>
  <c r="K240" i="2"/>
  <c r="O240" i="2"/>
  <c r="S240" i="2"/>
  <c r="W240" i="2"/>
  <c r="AA240" i="2"/>
  <c r="AH206" i="2"/>
  <c r="BA437" i="3" s="1"/>
  <c r="AI219" i="2"/>
  <c r="AH219" i="2"/>
  <c r="AI216" i="2"/>
  <c r="AI215" i="2"/>
  <c r="AH215" i="2"/>
  <c r="AI217" i="2"/>
  <c r="D220" i="2"/>
  <c r="H220" i="2"/>
  <c r="L220" i="2"/>
  <c r="P220" i="2"/>
  <c r="T220" i="2"/>
  <c r="X220" i="2"/>
  <c r="AB220" i="2"/>
  <c r="AF220" i="2"/>
  <c r="E220" i="2"/>
  <c r="I220" i="2"/>
  <c r="M220" i="2"/>
  <c r="Q220" i="2"/>
  <c r="U220" i="2"/>
  <c r="Y220" i="2"/>
  <c r="AC220" i="2"/>
  <c r="AG220" i="2"/>
  <c r="F220" i="2"/>
  <c r="J220" i="2"/>
  <c r="N220" i="2"/>
  <c r="R220" i="2"/>
  <c r="V220" i="2"/>
  <c r="Z220" i="2"/>
  <c r="AD220" i="2"/>
  <c r="AH205" i="2"/>
  <c r="C220" i="2"/>
  <c r="G220" i="2"/>
  <c r="K220" i="2"/>
  <c r="O220" i="2"/>
  <c r="S220" i="2"/>
  <c r="W220" i="2"/>
  <c r="AA220" i="2"/>
  <c r="S77" i="1"/>
  <c r="M77" i="1"/>
  <c r="M75" i="1"/>
  <c r="M73" i="1"/>
  <c r="BA436" i="3" l="1"/>
  <c r="BA451" i="3" s="1"/>
  <c r="H612" i="1"/>
  <c r="BA477" i="3"/>
  <c r="H670" i="1"/>
  <c r="O224" i="2"/>
  <c r="P223" i="2"/>
  <c r="O204" i="2"/>
  <c r="P203" i="2"/>
  <c r="O184" i="2"/>
  <c r="P183" i="2"/>
  <c r="O164" i="2"/>
  <c r="P163" i="2"/>
  <c r="O144" i="2"/>
  <c r="P143" i="2"/>
  <c r="O124" i="2"/>
  <c r="P123" i="2"/>
  <c r="P104" i="2"/>
  <c r="Q103" i="2"/>
  <c r="O84" i="2"/>
  <c r="P83" i="2"/>
  <c r="P64" i="2"/>
  <c r="Q63" i="2"/>
  <c r="P44" i="2"/>
  <c r="Q43" i="2"/>
  <c r="P24" i="2"/>
  <c r="Q23" i="2"/>
  <c r="AH240" i="2"/>
  <c r="R670" i="1" s="1"/>
  <c r="O683" i="1" s="1"/>
  <c r="AH220" i="2"/>
  <c r="R612" i="1" s="1"/>
  <c r="O625" i="1" s="1"/>
  <c r="P224" i="2" l="1"/>
  <c r="Q223" i="2"/>
  <c r="P204" i="2"/>
  <c r="Q203" i="2"/>
  <c r="P184" i="2"/>
  <c r="Q183" i="2"/>
  <c r="P164" i="2"/>
  <c r="Q163" i="2"/>
  <c r="P144" i="2"/>
  <c r="Q143" i="2"/>
  <c r="P124" i="2"/>
  <c r="Q123" i="2"/>
  <c r="Q104" i="2"/>
  <c r="R103" i="2"/>
  <c r="P84" i="2"/>
  <c r="Q83" i="2"/>
  <c r="Q64" i="2"/>
  <c r="R63" i="2"/>
  <c r="Q44" i="2"/>
  <c r="R43" i="2"/>
  <c r="Q24" i="2"/>
  <c r="R23" i="2"/>
  <c r="BA492" i="3"/>
  <c r="Q224" i="2" l="1"/>
  <c r="R223" i="2"/>
  <c r="Q204" i="2"/>
  <c r="R203" i="2"/>
  <c r="Q184" i="2"/>
  <c r="R183" i="2"/>
  <c r="Q164" i="2"/>
  <c r="R163" i="2"/>
  <c r="Q144" i="2"/>
  <c r="R143" i="2"/>
  <c r="Q124" i="2"/>
  <c r="R123" i="2"/>
  <c r="R104" i="2"/>
  <c r="S103" i="2"/>
  <c r="Q84" i="2"/>
  <c r="R83" i="2"/>
  <c r="S63" i="2"/>
  <c r="R64" i="2"/>
  <c r="S43" i="2"/>
  <c r="R44" i="2"/>
  <c r="S23" i="2"/>
  <c r="R24" i="2"/>
  <c r="S223" i="2" l="1"/>
  <c r="R224" i="2"/>
  <c r="R204" i="2"/>
  <c r="S203" i="2"/>
  <c r="R184" i="2"/>
  <c r="S183" i="2"/>
  <c r="S163" i="2"/>
  <c r="R164" i="2"/>
  <c r="S143" i="2"/>
  <c r="R144" i="2"/>
  <c r="R124" i="2"/>
  <c r="S123" i="2"/>
  <c r="T103" i="2"/>
  <c r="S104" i="2"/>
  <c r="S83" i="2"/>
  <c r="R84" i="2"/>
  <c r="T63" i="2"/>
  <c r="S64" i="2"/>
  <c r="T43" i="2"/>
  <c r="S44" i="2"/>
  <c r="T23" i="2"/>
  <c r="S24" i="2"/>
  <c r="S224" i="2" l="1"/>
  <c r="T223" i="2"/>
  <c r="S204" i="2"/>
  <c r="T203" i="2"/>
  <c r="S184" i="2"/>
  <c r="T183" i="2"/>
  <c r="S164" i="2"/>
  <c r="T163" i="2"/>
  <c r="S144" i="2"/>
  <c r="T143" i="2"/>
  <c r="S124" i="2"/>
  <c r="T123" i="2"/>
  <c r="T104" i="2"/>
  <c r="U103" i="2"/>
  <c r="S84" i="2"/>
  <c r="T83" i="2"/>
  <c r="T64" i="2"/>
  <c r="U63" i="2"/>
  <c r="T44" i="2"/>
  <c r="U43" i="2"/>
  <c r="T24" i="2"/>
  <c r="U23" i="2"/>
  <c r="T224" i="2" l="1"/>
  <c r="U223" i="2"/>
  <c r="T204" i="2"/>
  <c r="U203" i="2"/>
  <c r="T184" i="2"/>
  <c r="U183" i="2"/>
  <c r="T164" i="2"/>
  <c r="U163" i="2"/>
  <c r="T144" i="2"/>
  <c r="U143" i="2"/>
  <c r="T124" i="2"/>
  <c r="U123" i="2"/>
  <c r="U104" i="2"/>
  <c r="V103" i="2"/>
  <c r="T84" i="2"/>
  <c r="U83" i="2"/>
  <c r="U64" i="2"/>
  <c r="V63" i="2"/>
  <c r="U44" i="2"/>
  <c r="V43" i="2"/>
  <c r="U24" i="2"/>
  <c r="V23" i="2"/>
  <c r="U224" i="2" l="1"/>
  <c r="V223" i="2"/>
  <c r="U204" i="2"/>
  <c r="V203" i="2"/>
  <c r="U184" i="2"/>
  <c r="V183" i="2"/>
  <c r="U164" i="2"/>
  <c r="V163" i="2"/>
  <c r="U144" i="2"/>
  <c r="V143" i="2"/>
  <c r="U124" i="2"/>
  <c r="V123" i="2"/>
  <c r="V104" i="2"/>
  <c r="W103" i="2"/>
  <c r="U84" i="2"/>
  <c r="V83" i="2"/>
  <c r="W63" i="2"/>
  <c r="V64" i="2"/>
  <c r="W43" i="2"/>
  <c r="V44" i="2"/>
  <c r="V24" i="2"/>
  <c r="W23" i="2"/>
  <c r="W223" i="2" l="1"/>
  <c r="V224" i="2"/>
  <c r="V204" i="2"/>
  <c r="W203" i="2"/>
  <c r="V184" i="2"/>
  <c r="W183" i="2"/>
  <c r="W163" i="2"/>
  <c r="V164" i="2"/>
  <c r="V144" i="2"/>
  <c r="W143" i="2"/>
  <c r="V124" i="2"/>
  <c r="W123" i="2"/>
  <c r="X103" i="2"/>
  <c r="W104" i="2"/>
  <c r="W83" i="2"/>
  <c r="V84" i="2"/>
  <c r="X63" i="2"/>
  <c r="W64" i="2"/>
  <c r="X43" i="2"/>
  <c r="W44" i="2"/>
  <c r="X23" i="2"/>
  <c r="W24" i="2"/>
  <c r="W224" i="2" l="1"/>
  <c r="X223" i="2"/>
  <c r="W204" i="2"/>
  <c r="X203" i="2"/>
  <c r="W184" i="2"/>
  <c r="X183" i="2"/>
  <c r="W164" i="2"/>
  <c r="X163" i="2"/>
  <c r="W144" i="2"/>
  <c r="X143" i="2"/>
  <c r="W124" i="2"/>
  <c r="X123" i="2"/>
  <c r="X104" i="2"/>
  <c r="Y103" i="2"/>
  <c r="W84" i="2"/>
  <c r="X83" i="2"/>
  <c r="X64" i="2"/>
  <c r="Y63" i="2"/>
  <c r="X44" i="2"/>
  <c r="Y43" i="2"/>
  <c r="X24" i="2"/>
  <c r="Y23" i="2"/>
  <c r="X224" i="2" l="1"/>
  <c r="Y223" i="2"/>
  <c r="X204" i="2"/>
  <c r="Y203" i="2"/>
  <c r="X184" i="2"/>
  <c r="Y183" i="2"/>
  <c r="X164" i="2"/>
  <c r="Y163" i="2"/>
  <c r="X144" i="2"/>
  <c r="Y143" i="2"/>
  <c r="X124" i="2"/>
  <c r="Y123" i="2"/>
  <c r="Y104" i="2"/>
  <c r="Z103" i="2"/>
  <c r="X84" i="2"/>
  <c r="Y83" i="2"/>
  <c r="Y64" i="2"/>
  <c r="Z63" i="2"/>
  <c r="Y44" i="2"/>
  <c r="Z43" i="2"/>
  <c r="Y24" i="2"/>
  <c r="Z23" i="2"/>
  <c r="Y224" i="2" l="1"/>
  <c r="Z223" i="2"/>
  <c r="Y204" i="2"/>
  <c r="Z203" i="2"/>
  <c r="Y184" i="2"/>
  <c r="Z183" i="2"/>
  <c r="Y164" i="2"/>
  <c r="Z163" i="2"/>
  <c r="Y144" i="2"/>
  <c r="Z143" i="2"/>
  <c r="Y124" i="2"/>
  <c r="Z123" i="2"/>
  <c r="Z104" i="2"/>
  <c r="AA103" i="2"/>
  <c r="Y84" i="2"/>
  <c r="Z83" i="2"/>
  <c r="AA63" i="2"/>
  <c r="Z64" i="2"/>
  <c r="AA43" i="2"/>
  <c r="Z44" i="2"/>
  <c r="AA23" i="2"/>
  <c r="Z24" i="2"/>
  <c r="AA223" i="2" l="1"/>
  <c r="Z224" i="2"/>
  <c r="Z204" i="2"/>
  <c r="AA203" i="2"/>
  <c r="AA183" i="2"/>
  <c r="Z184" i="2"/>
  <c r="AA163" i="2"/>
  <c r="Z164" i="2"/>
  <c r="Z144" i="2"/>
  <c r="AA143" i="2"/>
  <c r="Z124" i="2"/>
  <c r="AA123" i="2"/>
  <c r="AB103" i="2"/>
  <c r="AA104" i="2"/>
  <c r="AA83" i="2"/>
  <c r="Z84" i="2"/>
  <c r="AB63" i="2"/>
  <c r="AA64" i="2"/>
  <c r="AB43" i="2"/>
  <c r="AA44" i="2"/>
  <c r="AB23" i="2"/>
  <c r="AA24" i="2"/>
  <c r="AA224" i="2" l="1"/>
  <c r="AB223" i="2"/>
  <c r="AA204" i="2"/>
  <c r="AB203" i="2"/>
  <c r="AA184" i="2"/>
  <c r="AB183" i="2"/>
  <c r="AA164" i="2"/>
  <c r="AB163" i="2"/>
  <c r="AA144" i="2"/>
  <c r="AB143" i="2"/>
  <c r="AA124" i="2"/>
  <c r="AB123" i="2"/>
  <c r="AB104" i="2"/>
  <c r="AC103" i="2"/>
  <c r="AA84" i="2"/>
  <c r="AB83" i="2"/>
  <c r="AB64" i="2"/>
  <c r="AC63" i="2"/>
  <c r="AB44" i="2"/>
  <c r="AC43" i="2"/>
  <c r="AB24" i="2"/>
  <c r="AC23" i="2"/>
  <c r="AB224" i="2" l="1"/>
  <c r="AC223" i="2"/>
  <c r="AB204" i="2"/>
  <c r="AC203" i="2"/>
  <c r="AB184" i="2"/>
  <c r="AC183" i="2"/>
  <c r="AB164" i="2"/>
  <c r="AC163" i="2"/>
  <c r="AB144" i="2"/>
  <c r="AC143" i="2"/>
  <c r="AB124" i="2"/>
  <c r="AC123" i="2"/>
  <c r="AC104" i="2"/>
  <c r="AD103" i="2"/>
  <c r="AD104" i="2" s="1"/>
  <c r="AE104" i="2" s="1"/>
  <c r="AF104" i="2" s="1"/>
  <c r="AG104" i="2" s="1"/>
  <c r="AB84" i="2"/>
  <c r="AC83" i="2"/>
  <c r="AC64" i="2"/>
  <c r="AD63" i="2"/>
  <c r="AC44" i="2"/>
  <c r="AD43" i="2"/>
  <c r="AC24" i="2"/>
  <c r="AD23" i="2"/>
  <c r="AD44" i="2" l="1"/>
  <c r="AE44" i="2" s="1"/>
  <c r="AF44" i="2" s="1"/>
  <c r="AG44" i="2" s="1"/>
  <c r="AD64" i="2"/>
  <c r="AE64" i="2" s="1"/>
  <c r="AF64" i="2" s="1"/>
  <c r="AG64" i="2" s="1"/>
  <c r="AC224" i="2"/>
  <c r="AD223" i="2"/>
  <c r="AD224" i="2" s="1"/>
  <c r="AE224" i="2" s="1"/>
  <c r="AF224" i="2" s="1"/>
  <c r="AG224" i="2" s="1"/>
  <c r="AC204" i="2"/>
  <c r="AD203" i="2"/>
  <c r="AD204" i="2" s="1"/>
  <c r="AE204" i="2" s="1"/>
  <c r="AF204" i="2" s="1"/>
  <c r="AG204" i="2" s="1"/>
  <c r="AC184" i="2"/>
  <c r="AD183" i="2"/>
  <c r="AD184" i="2" s="1"/>
  <c r="AE184" i="2" s="1"/>
  <c r="AF184" i="2" s="1"/>
  <c r="AC164" i="2"/>
  <c r="AD163" i="2"/>
  <c r="AD164" i="2" s="1"/>
  <c r="AE164" i="2" s="1"/>
  <c r="AF164" i="2" s="1"/>
  <c r="AG164" i="2" s="1"/>
  <c r="AC144" i="2"/>
  <c r="AD143" i="2"/>
  <c r="AD144" i="2" s="1"/>
  <c r="AE144" i="2" s="1"/>
  <c r="AC124" i="2"/>
  <c r="AD123" i="2"/>
  <c r="AC84" i="2"/>
  <c r="AD83" i="2"/>
  <c r="AD84" i="2" s="1"/>
  <c r="AE84" i="2" s="1"/>
  <c r="AF84" i="2" s="1"/>
  <c r="AD24" i="2"/>
  <c r="AE24" i="2" s="1"/>
  <c r="AF24" i="2" s="1"/>
  <c r="AG24" i="2" s="1"/>
  <c r="AD124" i="2" l="1"/>
  <c r="AE124" i="2" s="1"/>
  <c r="AF124" i="2" s="1"/>
  <c r="AG124" i="2" s="1"/>
  <c r="AH199" i="2"/>
  <c r="AH198" i="2"/>
  <c r="AH197" i="2"/>
  <c r="AH196" i="2"/>
  <c r="AH195" i="2"/>
  <c r="AH194" i="2"/>
  <c r="AH193" i="2"/>
  <c r="BA403" i="3" s="1"/>
  <c r="AH192" i="2"/>
  <c r="BA402" i="3" s="1"/>
  <c r="AH191" i="2"/>
  <c r="BA401" i="3" s="1"/>
  <c r="AH190" i="2"/>
  <c r="BA400" i="3" s="1"/>
  <c r="AH189" i="2"/>
  <c r="BA399" i="3" s="1"/>
  <c r="AH188" i="2"/>
  <c r="BA398" i="3" s="1"/>
  <c r="AH187" i="2"/>
  <c r="BA397" i="3" s="1"/>
  <c r="AH186" i="2"/>
  <c r="BA396" i="3" s="1"/>
  <c r="AH179" i="2"/>
  <c r="AH178" i="2"/>
  <c r="AH177" i="2"/>
  <c r="AH176" i="2"/>
  <c r="AH175" i="2"/>
  <c r="AH174" i="2"/>
  <c r="AH173" i="2"/>
  <c r="BA362" i="3" s="1"/>
  <c r="AH172" i="2"/>
  <c r="BA361" i="3" s="1"/>
  <c r="AH171" i="2"/>
  <c r="BA360" i="3" s="1"/>
  <c r="AH170" i="2"/>
  <c r="BA359" i="3" s="1"/>
  <c r="AH169" i="2"/>
  <c r="BA358" i="3" s="1"/>
  <c r="AH168" i="2"/>
  <c r="BA357" i="3" s="1"/>
  <c r="AH167" i="2"/>
  <c r="BA356" i="3" s="1"/>
  <c r="AH166" i="2"/>
  <c r="BA355" i="3" s="1"/>
  <c r="AH159" i="2"/>
  <c r="AH158" i="2"/>
  <c r="AH157" i="2"/>
  <c r="AH156" i="2"/>
  <c r="AH155" i="2"/>
  <c r="AH154" i="2"/>
  <c r="AH153" i="2"/>
  <c r="BA321" i="3" s="1"/>
  <c r="AH152" i="2"/>
  <c r="BA320" i="3" s="1"/>
  <c r="AH151" i="2"/>
  <c r="BA319" i="3" s="1"/>
  <c r="AH150" i="2"/>
  <c r="BA318" i="3" s="1"/>
  <c r="AH149" i="2"/>
  <c r="BA317" i="3" s="1"/>
  <c r="AH148" i="2"/>
  <c r="BA316" i="3" s="1"/>
  <c r="AH147" i="2"/>
  <c r="BA315" i="3" s="1"/>
  <c r="AH146" i="2"/>
  <c r="BA314" i="3" s="1"/>
  <c r="AH139" i="2"/>
  <c r="AH138" i="2"/>
  <c r="AH137" i="2"/>
  <c r="AH136" i="2"/>
  <c r="AH135" i="2"/>
  <c r="AH134" i="2"/>
  <c r="AH133" i="2"/>
  <c r="BA280" i="3" s="1"/>
  <c r="AH132" i="2"/>
  <c r="BA279" i="3" s="1"/>
  <c r="AH131" i="2"/>
  <c r="BA278" i="3" s="1"/>
  <c r="AH130" i="2"/>
  <c r="BA277" i="3" s="1"/>
  <c r="AH129" i="2"/>
  <c r="BA276" i="3" s="1"/>
  <c r="AH128" i="2"/>
  <c r="BA275" i="3" s="1"/>
  <c r="AH127" i="2"/>
  <c r="BA274" i="3" s="1"/>
  <c r="AH126" i="2"/>
  <c r="BA273" i="3" s="1"/>
  <c r="AH119" i="2"/>
  <c r="AH118" i="2"/>
  <c r="AH117" i="2"/>
  <c r="AH116" i="2"/>
  <c r="AH115" i="2"/>
  <c r="AH114" i="2"/>
  <c r="AH113" i="2"/>
  <c r="BA239" i="3" s="1"/>
  <c r="AH112" i="2"/>
  <c r="BA238" i="3" s="1"/>
  <c r="AH111" i="2"/>
  <c r="BA237" i="3" s="1"/>
  <c r="AH110" i="2"/>
  <c r="BA236" i="3" s="1"/>
  <c r="AH109" i="2"/>
  <c r="BA235" i="3" s="1"/>
  <c r="AH108" i="2"/>
  <c r="BA234" i="3" s="1"/>
  <c r="AH107" i="2"/>
  <c r="BA233" i="3" s="1"/>
  <c r="AH106" i="2"/>
  <c r="BA232" i="3" s="1"/>
  <c r="AH99" i="2"/>
  <c r="AH98" i="2"/>
  <c r="AH97" i="2"/>
  <c r="AH96" i="2"/>
  <c r="AH95" i="2"/>
  <c r="AH94" i="2"/>
  <c r="AH93" i="2"/>
  <c r="AH92" i="2"/>
  <c r="AH91" i="2"/>
  <c r="AH90" i="2"/>
  <c r="AH89" i="2"/>
  <c r="AH88" i="2"/>
  <c r="AH87" i="2"/>
  <c r="AH86" i="2"/>
  <c r="BA191" i="3" s="1"/>
  <c r="AH79" i="2"/>
  <c r="AH78" i="2"/>
  <c r="AH77" i="2"/>
  <c r="AH76" i="2"/>
  <c r="AH75" i="2"/>
  <c r="AH74" i="2"/>
  <c r="AH73" i="2"/>
  <c r="BA157" i="3" s="1"/>
  <c r="AH72" i="2"/>
  <c r="BA156" i="3" s="1"/>
  <c r="AH71" i="2"/>
  <c r="BA155" i="3" s="1"/>
  <c r="AH70" i="2"/>
  <c r="BA154" i="3" s="1"/>
  <c r="AH69" i="2"/>
  <c r="BA153" i="3" s="1"/>
  <c r="AH68" i="2"/>
  <c r="BA152" i="3" s="1"/>
  <c r="AH67" i="2"/>
  <c r="BA151" i="3" s="1"/>
  <c r="AH66" i="2"/>
  <c r="BA150" i="3" s="1"/>
  <c r="AH59" i="2"/>
  <c r="BA122" i="3" s="1"/>
  <c r="AH58" i="2"/>
  <c r="BA121" i="3" s="1"/>
  <c r="AH57" i="2"/>
  <c r="BA120" i="3" s="1"/>
  <c r="AH56" i="2"/>
  <c r="BA119" i="3" s="1"/>
  <c r="AH55" i="2"/>
  <c r="BA118" i="3" s="1"/>
  <c r="AH54" i="2"/>
  <c r="BA117" i="3" s="1"/>
  <c r="AH53" i="2"/>
  <c r="BA116" i="3" s="1"/>
  <c r="AH52" i="2"/>
  <c r="BA115" i="3" s="1"/>
  <c r="AH51" i="2"/>
  <c r="BA114" i="3" s="1"/>
  <c r="AH50" i="2"/>
  <c r="BA113" i="3" s="1"/>
  <c r="AH49" i="2"/>
  <c r="BA112" i="3" s="1"/>
  <c r="AH48" i="2"/>
  <c r="BA111" i="3" s="1"/>
  <c r="AH47" i="2"/>
  <c r="BA110" i="3" s="1"/>
  <c r="AH46" i="2"/>
  <c r="BA109" i="3" s="1"/>
  <c r="AH39" i="2"/>
  <c r="BA81" i="3" s="1"/>
  <c r="AH38" i="2"/>
  <c r="BA80" i="3" s="1"/>
  <c r="AH37" i="2"/>
  <c r="BA79" i="3" s="1"/>
  <c r="AH36" i="2"/>
  <c r="BA78" i="3" s="1"/>
  <c r="AH35" i="2"/>
  <c r="BA77" i="3" s="1"/>
  <c r="AH34" i="2"/>
  <c r="BA76" i="3" s="1"/>
  <c r="AH33" i="2"/>
  <c r="BA75" i="3" s="1"/>
  <c r="AH31" i="2"/>
  <c r="BA73" i="3" s="1"/>
  <c r="AH30" i="2"/>
  <c r="BA72" i="3" s="1"/>
  <c r="AH29" i="2"/>
  <c r="BA71" i="3" s="1"/>
  <c r="AH28" i="2"/>
  <c r="BA70" i="3" s="1"/>
  <c r="AH27" i="2"/>
  <c r="BA69" i="3" s="1"/>
  <c r="AH26" i="2"/>
  <c r="BA68" i="3" s="1"/>
  <c r="AV392" i="3"/>
  <c r="AO392" i="3"/>
  <c r="X392" i="3"/>
  <c r="Q392" i="3"/>
  <c r="BM391" i="3"/>
  <c r="BM390" i="3"/>
  <c r="BM389" i="3"/>
  <c r="BM388" i="3"/>
  <c r="BM387" i="3"/>
  <c r="BM386" i="3"/>
  <c r="BM385" i="3"/>
  <c r="BM384" i="3"/>
  <c r="BM383" i="3"/>
  <c r="BM382" i="3"/>
  <c r="BN376" i="3"/>
  <c r="BG376" i="3"/>
  <c r="BG375" i="3"/>
  <c r="O375" i="3"/>
  <c r="O374" i="3"/>
  <c r="AV351" i="3"/>
  <c r="AO351" i="3"/>
  <c r="X351" i="3"/>
  <c r="Q351" i="3"/>
  <c r="BM350" i="3"/>
  <c r="BM349" i="3"/>
  <c r="BM348" i="3"/>
  <c r="BM347" i="3"/>
  <c r="BM346" i="3"/>
  <c r="BM345" i="3"/>
  <c r="BM344" i="3"/>
  <c r="BM343" i="3"/>
  <c r="BM342" i="3"/>
  <c r="BM341" i="3"/>
  <c r="BN335" i="3"/>
  <c r="BG335" i="3"/>
  <c r="BG334" i="3"/>
  <c r="O334" i="3"/>
  <c r="O333" i="3"/>
  <c r="AV310" i="3"/>
  <c r="AO310" i="3"/>
  <c r="X310" i="3"/>
  <c r="Q310" i="3"/>
  <c r="BM309" i="3"/>
  <c r="BM308" i="3"/>
  <c r="BM307" i="3"/>
  <c r="BM306" i="3"/>
  <c r="BM305" i="3"/>
  <c r="BM304" i="3"/>
  <c r="BM303" i="3"/>
  <c r="BM302" i="3"/>
  <c r="BM301" i="3"/>
  <c r="BM300" i="3"/>
  <c r="BN294" i="3"/>
  <c r="BG294" i="3"/>
  <c r="BG293" i="3"/>
  <c r="O293" i="3"/>
  <c r="O292" i="3"/>
  <c r="AV269" i="3"/>
  <c r="AO269" i="3"/>
  <c r="X269" i="3"/>
  <c r="Q269" i="3"/>
  <c r="BM268" i="3"/>
  <c r="BM267" i="3"/>
  <c r="BM266" i="3"/>
  <c r="BM265" i="3"/>
  <c r="BM264" i="3"/>
  <c r="BM263" i="3"/>
  <c r="BM262" i="3"/>
  <c r="BM261" i="3"/>
  <c r="BM260" i="3"/>
  <c r="BM259" i="3"/>
  <c r="BN253" i="3"/>
  <c r="BG253" i="3"/>
  <c r="BG252" i="3"/>
  <c r="O252" i="3"/>
  <c r="O251" i="3"/>
  <c r="AV228" i="3"/>
  <c r="AO228" i="3"/>
  <c r="X228" i="3"/>
  <c r="Q228" i="3"/>
  <c r="BM227" i="3"/>
  <c r="BM226" i="3"/>
  <c r="BM225" i="3"/>
  <c r="BM224" i="3"/>
  <c r="BM223" i="3"/>
  <c r="BM222" i="3"/>
  <c r="BM221" i="3"/>
  <c r="BM220" i="3"/>
  <c r="BM219" i="3"/>
  <c r="BM218" i="3"/>
  <c r="BN212" i="3"/>
  <c r="BG212" i="3"/>
  <c r="BG211" i="3"/>
  <c r="O211" i="3"/>
  <c r="O210" i="3"/>
  <c r="AV187" i="3"/>
  <c r="AO187" i="3"/>
  <c r="X187" i="3"/>
  <c r="Q187" i="3"/>
  <c r="BM186" i="3"/>
  <c r="BM185" i="3"/>
  <c r="BM184" i="3"/>
  <c r="BM183" i="3"/>
  <c r="BM182" i="3"/>
  <c r="BM181" i="3"/>
  <c r="BM180" i="3"/>
  <c r="BM179" i="3"/>
  <c r="BM178" i="3"/>
  <c r="BM177" i="3"/>
  <c r="BN171" i="3"/>
  <c r="BG171" i="3"/>
  <c r="BG170" i="3"/>
  <c r="O170" i="3"/>
  <c r="O169" i="3"/>
  <c r="AV146" i="3"/>
  <c r="AO146" i="3"/>
  <c r="X146" i="3"/>
  <c r="Q146" i="3"/>
  <c r="BM145" i="3"/>
  <c r="BM144" i="3"/>
  <c r="BM143" i="3"/>
  <c r="BM142" i="3"/>
  <c r="BM141" i="3"/>
  <c r="BM140" i="3"/>
  <c r="BM139" i="3"/>
  <c r="BM138" i="3"/>
  <c r="BM137" i="3"/>
  <c r="BM136" i="3"/>
  <c r="BN130" i="3"/>
  <c r="BG130" i="3"/>
  <c r="BG129" i="3"/>
  <c r="O129" i="3"/>
  <c r="O128" i="3"/>
  <c r="AV105" i="3"/>
  <c r="AO105" i="3"/>
  <c r="X105" i="3"/>
  <c r="Q105" i="3"/>
  <c r="BM104" i="3"/>
  <c r="BM103" i="3"/>
  <c r="BM102" i="3"/>
  <c r="BM101" i="3"/>
  <c r="BM100" i="3"/>
  <c r="BM99" i="3"/>
  <c r="BM98" i="3"/>
  <c r="BM97" i="3"/>
  <c r="BM96" i="3"/>
  <c r="BM95" i="3"/>
  <c r="BN89" i="3"/>
  <c r="BG89" i="3"/>
  <c r="BG88" i="3"/>
  <c r="O88" i="3"/>
  <c r="O87" i="3"/>
  <c r="BA192" i="3" l="1"/>
  <c r="BA193" i="3"/>
  <c r="BA197" i="3"/>
  <c r="BA201" i="3"/>
  <c r="BA194" i="3"/>
  <c r="BA198" i="3"/>
  <c r="BA202" i="3"/>
  <c r="BA195" i="3"/>
  <c r="BA199" i="3"/>
  <c r="BA203" i="3"/>
  <c r="BA196" i="3"/>
  <c r="BA200" i="3"/>
  <c r="BA204" i="3"/>
  <c r="AH185" i="2"/>
  <c r="AF200" i="2"/>
  <c r="AB200" i="2"/>
  <c r="X200" i="2"/>
  <c r="T200" i="2"/>
  <c r="P200" i="2"/>
  <c r="L200" i="2"/>
  <c r="H200" i="2"/>
  <c r="D200" i="2"/>
  <c r="AE200" i="2"/>
  <c r="AA200" i="2"/>
  <c r="W200" i="2"/>
  <c r="S200" i="2"/>
  <c r="O200" i="2"/>
  <c r="K200" i="2"/>
  <c r="G200" i="2"/>
  <c r="C200" i="2"/>
  <c r="AD200" i="2"/>
  <c r="Z200" i="2"/>
  <c r="V200" i="2"/>
  <c r="R200" i="2"/>
  <c r="N200" i="2"/>
  <c r="J200" i="2"/>
  <c r="F200" i="2"/>
  <c r="AG200" i="2"/>
  <c r="AC200" i="2"/>
  <c r="Y200" i="2"/>
  <c r="U200" i="2"/>
  <c r="Q200" i="2"/>
  <c r="M200" i="2"/>
  <c r="I200" i="2"/>
  <c r="E200" i="2"/>
  <c r="AH165" i="2"/>
  <c r="H496" i="1" s="1"/>
  <c r="AD180" i="2"/>
  <c r="Z180" i="2"/>
  <c r="V180" i="2"/>
  <c r="R180" i="2"/>
  <c r="N180" i="2"/>
  <c r="J180" i="2"/>
  <c r="F180" i="2"/>
  <c r="X180" i="2"/>
  <c r="D180" i="2"/>
  <c r="AG180" i="2"/>
  <c r="AC180" i="2"/>
  <c r="Y180" i="2"/>
  <c r="U180" i="2"/>
  <c r="Q180" i="2"/>
  <c r="M180" i="2"/>
  <c r="I180" i="2"/>
  <c r="E180" i="2"/>
  <c r="AF180" i="2"/>
  <c r="T180" i="2"/>
  <c r="L180" i="2"/>
  <c r="AE180" i="2"/>
  <c r="AA180" i="2"/>
  <c r="W180" i="2"/>
  <c r="S180" i="2"/>
  <c r="O180" i="2"/>
  <c r="K180" i="2"/>
  <c r="G180" i="2"/>
  <c r="C180" i="2"/>
  <c r="AB180" i="2"/>
  <c r="P180" i="2"/>
  <c r="H180" i="2"/>
  <c r="AG160" i="2"/>
  <c r="AD160" i="2"/>
  <c r="Z160" i="2"/>
  <c r="V160" i="2"/>
  <c r="R160" i="2"/>
  <c r="N160" i="2"/>
  <c r="J160" i="2"/>
  <c r="F160" i="2"/>
  <c r="AC160" i="2"/>
  <c r="Y160" i="2"/>
  <c r="U160" i="2"/>
  <c r="Q160" i="2"/>
  <c r="M160" i="2"/>
  <c r="I160" i="2"/>
  <c r="E160" i="2"/>
  <c r="AF160" i="2"/>
  <c r="AB160" i="2"/>
  <c r="X160" i="2"/>
  <c r="T160" i="2"/>
  <c r="P160" i="2"/>
  <c r="L160" i="2"/>
  <c r="H160" i="2"/>
  <c r="D160" i="2"/>
  <c r="AE160" i="2"/>
  <c r="AA160" i="2"/>
  <c r="W160" i="2"/>
  <c r="S160" i="2"/>
  <c r="O160" i="2"/>
  <c r="K160" i="2"/>
  <c r="G160" i="2"/>
  <c r="C160" i="2"/>
  <c r="AF140" i="2"/>
  <c r="AB140" i="2"/>
  <c r="X140" i="2"/>
  <c r="T140" i="2"/>
  <c r="P140" i="2"/>
  <c r="L140" i="2"/>
  <c r="H140" i="2"/>
  <c r="D140" i="2"/>
  <c r="AD140" i="2"/>
  <c r="Z140" i="2"/>
  <c r="R140" i="2"/>
  <c r="J140" i="2"/>
  <c r="F140" i="2"/>
  <c r="AC140" i="2"/>
  <c r="Y140" i="2"/>
  <c r="U140" i="2"/>
  <c r="Q140" i="2"/>
  <c r="M140" i="2"/>
  <c r="I140" i="2"/>
  <c r="E140" i="2"/>
  <c r="AE140" i="2"/>
  <c r="AA140" i="2"/>
  <c r="W140" i="2"/>
  <c r="S140" i="2"/>
  <c r="O140" i="2"/>
  <c r="K140" i="2"/>
  <c r="G140" i="2"/>
  <c r="C140" i="2"/>
  <c r="V140" i="2"/>
  <c r="N140" i="2"/>
  <c r="AG140" i="2"/>
  <c r="AE120" i="2"/>
  <c r="AA120" i="2"/>
  <c r="W120" i="2"/>
  <c r="S120" i="2"/>
  <c r="O120" i="2"/>
  <c r="K120" i="2"/>
  <c r="G120" i="2"/>
  <c r="C120" i="2"/>
  <c r="AB120" i="2"/>
  <c r="T120" i="2"/>
  <c r="H120" i="2"/>
  <c r="AD120" i="2"/>
  <c r="Z120" i="2"/>
  <c r="V120" i="2"/>
  <c r="R120" i="2"/>
  <c r="N120" i="2"/>
  <c r="J120" i="2"/>
  <c r="F120" i="2"/>
  <c r="AF120" i="2"/>
  <c r="P120" i="2"/>
  <c r="D120" i="2"/>
  <c r="AG120" i="2"/>
  <c r="AC120" i="2"/>
  <c r="Y120" i="2"/>
  <c r="U120" i="2"/>
  <c r="Q120" i="2"/>
  <c r="M120" i="2"/>
  <c r="I120" i="2"/>
  <c r="E120" i="2"/>
  <c r="X120" i="2"/>
  <c r="L120" i="2"/>
  <c r="AD100" i="2"/>
  <c r="Z100" i="2"/>
  <c r="V100" i="2"/>
  <c r="R100" i="2"/>
  <c r="N100" i="2"/>
  <c r="J100" i="2"/>
  <c r="F100" i="2"/>
  <c r="AE100" i="2"/>
  <c r="W100" i="2"/>
  <c r="S100" i="2"/>
  <c r="K100" i="2"/>
  <c r="C100" i="2"/>
  <c r="AG100" i="2"/>
  <c r="AC100" i="2"/>
  <c r="Y100" i="2"/>
  <c r="U100" i="2"/>
  <c r="Q100" i="2"/>
  <c r="M100" i="2"/>
  <c r="I100" i="2"/>
  <c r="E100" i="2"/>
  <c r="AF100" i="2"/>
  <c r="AB100" i="2"/>
  <c r="X100" i="2"/>
  <c r="T100" i="2"/>
  <c r="P100" i="2"/>
  <c r="L100" i="2"/>
  <c r="H100" i="2"/>
  <c r="D100" i="2"/>
  <c r="AA100" i="2"/>
  <c r="O100" i="2"/>
  <c r="G100" i="2"/>
  <c r="AG80" i="2"/>
  <c r="AC80" i="2"/>
  <c r="Y80" i="2"/>
  <c r="U80" i="2"/>
  <c r="Q80" i="2"/>
  <c r="M80" i="2"/>
  <c r="I80" i="2"/>
  <c r="E80" i="2"/>
  <c r="AB80" i="2"/>
  <c r="T80" i="2"/>
  <c r="L80" i="2"/>
  <c r="D80" i="2"/>
  <c r="AE80" i="2"/>
  <c r="W80" i="2"/>
  <c r="O80" i="2"/>
  <c r="G80" i="2"/>
  <c r="AD80" i="2"/>
  <c r="Z80" i="2"/>
  <c r="V80" i="2"/>
  <c r="R80" i="2"/>
  <c r="N80" i="2"/>
  <c r="J80" i="2"/>
  <c r="F80" i="2"/>
  <c r="AF80" i="2"/>
  <c r="X80" i="2"/>
  <c r="P80" i="2"/>
  <c r="H80" i="2"/>
  <c r="AA80" i="2"/>
  <c r="S80" i="2"/>
  <c r="K80" i="2"/>
  <c r="C80" i="2"/>
  <c r="AF60" i="2"/>
  <c r="AB60" i="2"/>
  <c r="X60" i="2"/>
  <c r="T60" i="2"/>
  <c r="P60" i="2"/>
  <c r="L60" i="2"/>
  <c r="H60" i="2"/>
  <c r="D60" i="2"/>
  <c r="AD60" i="2"/>
  <c r="R60" i="2"/>
  <c r="F60" i="2"/>
  <c r="AC60" i="2"/>
  <c r="U60" i="2"/>
  <c r="M60" i="2"/>
  <c r="E60" i="2"/>
  <c r="AE60" i="2"/>
  <c r="AA60" i="2"/>
  <c r="W60" i="2"/>
  <c r="S60" i="2"/>
  <c r="O60" i="2"/>
  <c r="K60" i="2"/>
  <c r="G60" i="2"/>
  <c r="C60" i="2"/>
  <c r="Z60" i="2"/>
  <c r="V60" i="2"/>
  <c r="N60" i="2"/>
  <c r="J60" i="2"/>
  <c r="AG60" i="2"/>
  <c r="Y60" i="2"/>
  <c r="Q60" i="2"/>
  <c r="I60" i="2"/>
  <c r="AH32" i="2"/>
  <c r="BA74" i="3" s="1"/>
  <c r="AH85" i="2"/>
  <c r="AH65" i="2"/>
  <c r="AH145" i="2"/>
  <c r="AH45" i="2"/>
  <c r="AH125" i="2"/>
  <c r="AH105" i="2"/>
  <c r="AF182" i="2"/>
  <c r="C182" i="2"/>
  <c r="AF162" i="2"/>
  <c r="C162" i="2"/>
  <c r="AF142" i="2"/>
  <c r="C142" i="2"/>
  <c r="AF122" i="2"/>
  <c r="C122" i="2"/>
  <c r="AF102" i="2"/>
  <c r="C102" i="2"/>
  <c r="AF82" i="2"/>
  <c r="C82" i="2"/>
  <c r="AF62" i="2"/>
  <c r="C62" i="2"/>
  <c r="AF42" i="2"/>
  <c r="C42" i="2"/>
  <c r="AF22" i="2"/>
  <c r="C22" i="2"/>
  <c r="Q72" i="3"/>
  <c r="Q71" i="3"/>
  <c r="Q70" i="3"/>
  <c r="Q69" i="3"/>
  <c r="Q68" i="3"/>
  <c r="AV64" i="3"/>
  <c r="AO64" i="3"/>
  <c r="X64" i="3"/>
  <c r="Q64" i="3"/>
  <c r="BM63" i="3"/>
  <c r="BM62" i="3"/>
  <c r="BM61" i="3"/>
  <c r="BM60" i="3"/>
  <c r="BM59" i="3"/>
  <c r="BM58" i="3"/>
  <c r="BM57" i="3"/>
  <c r="BM56" i="3"/>
  <c r="BM55" i="3"/>
  <c r="BM54" i="3"/>
  <c r="BN48" i="3"/>
  <c r="BG48" i="3"/>
  <c r="BG47" i="3"/>
  <c r="O47" i="3"/>
  <c r="O46" i="3"/>
  <c r="X23" i="3"/>
  <c r="AO23" i="3"/>
  <c r="AV23" i="3"/>
  <c r="BM18" i="3"/>
  <c r="BM19" i="3"/>
  <c r="BM20" i="3"/>
  <c r="BM21" i="3"/>
  <c r="BM22" i="3"/>
  <c r="BM17" i="3"/>
  <c r="BM16" i="3"/>
  <c r="BM15" i="3"/>
  <c r="BM14" i="3"/>
  <c r="BM13" i="3"/>
  <c r="AH18" i="2"/>
  <c r="BA39" i="3" s="1"/>
  <c r="AH17" i="2"/>
  <c r="AH16" i="2"/>
  <c r="AH15" i="2"/>
  <c r="AH14" i="2"/>
  <c r="AH13" i="2"/>
  <c r="AH12" i="2"/>
  <c r="AH11" i="2"/>
  <c r="AH10" i="2"/>
  <c r="AH9" i="2"/>
  <c r="BA30" i="3" s="1"/>
  <c r="AH8" i="2"/>
  <c r="AH7" i="2"/>
  <c r="AH6" i="2"/>
  <c r="Q30" i="3"/>
  <c r="Q31" i="3"/>
  <c r="BA108" i="3" l="1"/>
  <c r="BA123" i="3" s="1"/>
  <c r="H148" i="1"/>
  <c r="BA313" i="3"/>
  <c r="BA328" i="3" s="1"/>
  <c r="H438" i="1"/>
  <c r="BA231" i="3"/>
  <c r="H322" i="1"/>
  <c r="BA149" i="3"/>
  <c r="BA164" i="3" s="1"/>
  <c r="H206" i="1"/>
  <c r="BA395" i="3"/>
  <c r="BA410" i="3" s="1"/>
  <c r="H554" i="1"/>
  <c r="BA272" i="3"/>
  <c r="BA287" i="3" s="1"/>
  <c r="H380" i="1"/>
  <c r="BA190" i="3"/>
  <c r="H264" i="1"/>
  <c r="BA34" i="3"/>
  <c r="AI13" i="2"/>
  <c r="AI33" i="2" s="1"/>
  <c r="AI53" i="2" s="1"/>
  <c r="AI73" i="2" s="1"/>
  <c r="AI93" i="2" s="1"/>
  <c r="AI113" i="2" s="1"/>
  <c r="AI133" i="2" s="1"/>
  <c r="AI153" i="2" s="1"/>
  <c r="AI173" i="2" s="1"/>
  <c r="AI193" i="2" s="1"/>
  <c r="AI213" i="2" s="1"/>
  <c r="AI233" i="2" s="1"/>
  <c r="AH180" i="2"/>
  <c r="R496" i="1" s="1"/>
  <c r="O509" i="1" s="1"/>
  <c r="BA354" i="3"/>
  <c r="BA369" i="3" s="1"/>
  <c r="AI6" i="2"/>
  <c r="AI26" i="2" s="1"/>
  <c r="AI46" i="2" s="1"/>
  <c r="AI66" i="2" s="1"/>
  <c r="AI86" i="2" s="1"/>
  <c r="AI106" i="2" s="1"/>
  <c r="AI126" i="2" s="1"/>
  <c r="AI146" i="2" s="1"/>
  <c r="AI166" i="2" s="1"/>
  <c r="AI186" i="2" s="1"/>
  <c r="AI206" i="2" s="1"/>
  <c r="AI226" i="2" s="1"/>
  <c r="AI17" i="2"/>
  <c r="AI37" i="2" s="1"/>
  <c r="AI57" i="2" s="1"/>
  <c r="BA38" i="3"/>
  <c r="AI16" i="2"/>
  <c r="AI36" i="2" s="1"/>
  <c r="BA37" i="3"/>
  <c r="AI15" i="2"/>
  <c r="AI35" i="2" s="1"/>
  <c r="AI55" i="2" s="1"/>
  <c r="AI75" i="2" s="1"/>
  <c r="BA36" i="3"/>
  <c r="AI14" i="2"/>
  <c r="AI34" i="2" s="1"/>
  <c r="BA35" i="3"/>
  <c r="AI12" i="2"/>
  <c r="AI32" i="2" s="1"/>
  <c r="AI52" i="2" s="1"/>
  <c r="AI72" i="2" s="1"/>
  <c r="AI92" i="2" s="1"/>
  <c r="AI112" i="2" s="1"/>
  <c r="AI132" i="2" s="1"/>
  <c r="AI152" i="2" s="1"/>
  <c r="AI172" i="2" s="1"/>
  <c r="AI192" i="2" s="1"/>
  <c r="AI212" i="2" s="1"/>
  <c r="AI232" i="2" s="1"/>
  <c r="BA33" i="3"/>
  <c r="AI11" i="2"/>
  <c r="AI31" i="2" s="1"/>
  <c r="BA32" i="3"/>
  <c r="AI10" i="2"/>
  <c r="AI30" i="2" s="1"/>
  <c r="AI50" i="2" s="1"/>
  <c r="AI70" i="2" s="1"/>
  <c r="AI90" i="2" s="1"/>
  <c r="AI110" i="2" s="1"/>
  <c r="AI130" i="2" s="1"/>
  <c r="AI150" i="2" s="1"/>
  <c r="AI170" i="2" s="1"/>
  <c r="AI190" i="2" s="1"/>
  <c r="AI210" i="2" s="1"/>
  <c r="AI230" i="2" s="1"/>
  <c r="BA31" i="3"/>
  <c r="AI8" i="2"/>
  <c r="AI28" i="2" s="1"/>
  <c r="BA29" i="3"/>
  <c r="AI7" i="2"/>
  <c r="AI27" i="2" s="1"/>
  <c r="AI47" i="2" s="1"/>
  <c r="AI67" i="2" s="1"/>
  <c r="AI87" i="2" s="1"/>
  <c r="AI107" i="2" s="1"/>
  <c r="AI127" i="2" s="1"/>
  <c r="AI147" i="2" s="1"/>
  <c r="AI167" i="2" s="1"/>
  <c r="AI187" i="2" s="1"/>
  <c r="AI207" i="2" s="1"/>
  <c r="AI227" i="2" s="1"/>
  <c r="BA28" i="3"/>
  <c r="AH200" i="2"/>
  <c r="R554" i="1" s="1"/>
  <c r="O567" i="1" s="1"/>
  <c r="AH160" i="2"/>
  <c r="R438" i="1" s="1"/>
  <c r="O451" i="1" s="1"/>
  <c r="AH19" i="2"/>
  <c r="BA40" i="3" s="1"/>
  <c r="AH140" i="2"/>
  <c r="R380" i="1" s="1"/>
  <c r="O393" i="1" s="1"/>
  <c r="BA246" i="3"/>
  <c r="AH120" i="2"/>
  <c r="R322" i="1" s="1"/>
  <c r="O335" i="1" s="1"/>
  <c r="BA205" i="3"/>
  <c r="AH100" i="2"/>
  <c r="R264" i="1" s="1"/>
  <c r="O277" i="1" s="1"/>
  <c r="AH80" i="2"/>
  <c r="R206" i="1" s="1"/>
  <c r="O219" i="1" s="1"/>
  <c r="AH60" i="2"/>
  <c r="R148" i="1" s="1"/>
  <c r="O161" i="1" s="1"/>
  <c r="AI18" i="2"/>
  <c r="AI38" i="2" s="1"/>
  <c r="AI58" i="2" s="1"/>
  <c r="AI78" i="2" s="1"/>
  <c r="AI98" i="2" s="1"/>
  <c r="AI118" i="2" s="1"/>
  <c r="AI138" i="2" s="1"/>
  <c r="AI158" i="2" s="1"/>
  <c r="AI178" i="2" s="1"/>
  <c r="AI198" i="2" s="1"/>
  <c r="AI9" i="2"/>
  <c r="AI29" i="2" s="1"/>
  <c r="AI49" i="2" s="1"/>
  <c r="AI69" i="2" s="1"/>
  <c r="AI89" i="2" s="1"/>
  <c r="AI109" i="2" s="1"/>
  <c r="AI129" i="2" s="1"/>
  <c r="AI149" i="2" s="1"/>
  <c r="AI169" i="2" s="1"/>
  <c r="AI189" i="2" s="1"/>
  <c r="AI209" i="2" s="1"/>
  <c r="AI229" i="2" s="1"/>
  <c r="AI56" i="2"/>
  <c r="AI76" i="2" s="1"/>
  <c r="AI96" i="2" s="1"/>
  <c r="AI116" i="2" s="1"/>
  <c r="AI136" i="2" s="1"/>
  <c r="AI156" i="2" s="1"/>
  <c r="AI176" i="2" s="1"/>
  <c r="AI196" i="2" s="1"/>
  <c r="AI77" i="2"/>
  <c r="AI97" i="2" s="1"/>
  <c r="AI117" i="2" s="1"/>
  <c r="AI137" i="2" s="1"/>
  <c r="AI157" i="2" s="1"/>
  <c r="AI177" i="2" s="1"/>
  <c r="AI197" i="2" s="1"/>
  <c r="AI95" i="2"/>
  <c r="AI115" i="2" s="1"/>
  <c r="AI135" i="2" s="1"/>
  <c r="AI155" i="2" s="1"/>
  <c r="AI175" i="2" s="1"/>
  <c r="AI195" i="2" s="1"/>
  <c r="AI54" i="2"/>
  <c r="AI74" i="2" s="1"/>
  <c r="AI94" i="2" s="1"/>
  <c r="AI114" i="2" s="1"/>
  <c r="AI134" i="2" s="1"/>
  <c r="AI154" i="2" s="1"/>
  <c r="AI174" i="2" s="1"/>
  <c r="AI194" i="2" s="1"/>
  <c r="AI51" i="2"/>
  <c r="AI71" i="2" s="1"/>
  <c r="AI91" i="2" s="1"/>
  <c r="AI111" i="2" s="1"/>
  <c r="AI131" i="2" s="1"/>
  <c r="AI151" i="2" s="1"/>
  <c r="AI171" i="2" s="1"/>
  <c r="AI191" i="2" s="1"/>
  <c r="AI211" i="2" s="1"/>
  <c r="AI231" i="2" s="1"/>
  <c r="AI48" i="2"/>
  <c r="AI68" i="2" s="1"/>
  <c r="AI88" i="2" s="1"/>
  <c r="AI108" i="2" s="1"/>
  <c r="AI128" i="2" s="1"/>
  <c r="AI148" i="2" s="1"/>
  <c r="AI168" i="2" s="1"/>
  <c r="AI188" i="2" s="1"/>
  <c r="AI208" i="2" s="1"/>
  <c r="AI228" i="2" s="1"/>
  <c r="AI59" i="2"/>
  <c r="AI19" i="2" l="1"/>
  <c r="AI39" i="2" s="1"/>
  <c r="AI79" i="2"/>
  <c r="AI99" i="2" s="1"/>
  <c r="AI119" i="2" s="1"/>
  <c r="AI139" i="2" l="1"/>
  <c r="AI159" i="2" l="1"/>
  <c r="AI179" i="2" l="1"/>
  <c r="BN7" i="3"/>
  <c r="BG7" i="3"/>
  <c r="M21" i="1"/>
  <c r="AI199" i="2" l="1"/>
  <c r="C20" i="2" l="1"/>
  <c r="D20" i="2"/>
  <c r="T20" i="2"/>
  <c r="Y20" i="2"/>
  <c r="R20" i="2"/>
  <c r="H20" i="2"/>
  <c r="X20" i="2"/>
  <c r="AC20" i="2"/>
  <c r="AD20" i="2"/>
  <c r="L20" i="2"/>
  <c r="AB20" i="2"/>
  <c r="AG20" i="2"/>
  <c r="G20" i="2"/>
  <c r="P20" i="2"/>
  <c r="AF20" i="2"/>
  <c r="K20" i="2"/>
  <c r="U20" i="2"/>
  <c r="V20" i="2" l="1"/>
  <c r="Q20" i="2"/>
  <c r="J20" i="2"/>
  <c r="M20" i="2"/>
  <c r="AE20" i="2"/>
  <c r="I20" i="2"/>
  <c r="AA20" i="2"/>
  <c r="AH5" i="2"/>
  <c r="H32" i="1" s="1"/>
  <c r="E20" i="2"/>
  <c r="W20" i="2"/>
  <c r="Z20" i="2"/>
  <c r="S20" i="2"/>
  <c r="N20" i="2"/>
  <c r="O20" i="2"/>
  <c r="F20" i="2"/>
  <c r="BA26" i="3" l="1"/>
  <c r="BA41" i="3" s="1"/>
  <c r="AI5" i="2"/>
  <c r="AH20" i="2"/>
  <c r="R32" i="1" s="1"/>
  <c r="O45" i="1" s="1"/>
  <c r="AH25" i="2"/>
  <c r="H90" i="1" s="1"/>
  <c r="N40" i="2"/>
  <c r="P40" i="2"/>
  <c r="R40" i="2"/>
  <c r="C40" i="2"/>
  <c r="D40" i="2"/>
  <c r="T40" i="2"/>
  <c r="E40" i="2"/>
  <c r="O40" i="2"/>
  <c r="Q40" i="2"/>
  <c r="F40" i="2"/>
  <c r="G40" i="2"/>
  <c r="W40" i="2"/>
  <c r="H40" i="2"/>
  <c r="I40" i="2"/>
  <c r="Y40" i="2"/>
  <c r="AD40" i="2"/>
  <c r="AF40" i="2"/>
  <c r="J40" i="2"/>
  <c r="Z40" i="2"/>
  <c r="AA40" i="2"/>
  <c r="L40" i="2"/>
  <c r="AB40" i="2"/>
  <c r="AC40" i="2"/>
  <c r="AG40" i="2"/>
  <c r="Q67" i="3"/>
  <c r="AI20" i="2" l="1"/>
  <c r="AI25" i="2"/>
  <c r="AH40" i="2"/>
  <c r="R90" i="1" s="1"/>
  <c r="O103" i="1" s="1"/>
  <c r="BA67" i="3"/>
  <c r="BA82" i="3" s="1"/>
  <c r="M40" i="2"/>
  <c r="K40" i="2"/>
  <c r="AE40" i="2"/>
  <c r="X40" i="2"/>
  <c r="V40" i="2"/>
  <c r="U40" i="2"/>
  <c r="S40" i="2"/>
  <c r="D3" i="2"/>
  <c r="C4" i="2"/>
  <c r="AI40" i="2" l="1"/>
  <c r="AI45" i="2"/>
  <c r="D4" i="2"/>
  <c r="E3" i="2"/>
  <c r="AI60" i="2" l="1"/>
  <c r="AI65" i="2"/>
  <c r="E4" i="2"/>
  <c r="F3" i="2"/>
  <c r="AI80" i="2" l="1"/>
  <c r="AI85" i="2"/>
  <c r="F4" i="2"/>
  <c r="G3" i="2"/>
  <c r="AI100" i="2" l="1"/>
  <c r="AI105" i="2"/>
  <c r="G4" i="2"/>
  <c r="H3" i="2"/>
  <c r="AI120" i="2" l="1"/>
  <c r="AI125" i="2"/>
  <c r="H4" i="2"/>
  <c r="I3" i="2"/>
  <c r="AI140" i="2" l="1"/>
  <c r="AI145" i="2"/>
  <c r="I4" i="2"/>
  <c r="J3" i="2"/>
  <c r="AI160" i="2" l="1"/>
  <c r="AI165" i="2"/>
  <c r="J4" i="2"/>
  <c r="K3" i="2"/>
  <c r="AI180" i="2" l="1"/>
  <c r="AI185" i="2"/>
  <c r="K4" i="2"/>
  <c r="L3" i="2"/>
  <c r="AI200" i="2" l="1"/>
  <c r="AI205" i="2"/>
  <c r="L4" i="2"/>
  <c r="M3" i="2"/>
  <c r="M4" i="2" l="1"/>
  <c r="AI225" i="2"/>
  <c r="AI240" i="2" s="1"/>
  <c r="AI220" i="2"/>
  <c r="N3" i="2"/>
  <c r="N4" i="2" l="1"/>
  <c r="O3" i="2"/>
  <c r="O4" i="2" l="1"/>
  <c r="P3" i="2"/>
  <c r="P4" i="2" l="1"/>
  <c r="Q3" i="2"/>
  <c r="Q4" i="2" s="1"/>
  <c r="R3" i="2" l="1"/>
  <c r="R4" i="2" s="1"/>
  <c r="S3" i="2" l="1"/>
  <c r="S4" i="2" s="1"/>
  <c r="T3" i="2" l="1"/>
  <c r="T4" i="2" s="1"/>
  <c r="U3" i="2" l="1"/>
  <c r="U4" i="2" s="1"/>
  <c r="V3" i="2" l="1"/>
  <c r="V4" i="2" s="1"/>
  <c r="W3" i="2" l="1"/>
  <c r="W4" i="2" s="1"/>
  <c r="X3" i="2" l="1"/>
  <c r="X4" i="2" s="1"/>
  <c r="Y3" i="2" l="1"/>
  <c r="Y4" i="2" s="1"/>
  <c r="Z3" i="2" l="1"/>
  <c r="Z4" i="2" s="1"/>
  <c r="AA3" i="2" l="1"/>
  <c r="AA4" i="2" s="1"/>
  <c r="AB3" i="2" l="1"/>
  <c r="AB4" i="2" s="1"/>
  <c r="AC3" i="2" l="1"/>
  <c r="AC4" i="2" s="1"/>
  <c r="AD3" i="2" l="1"/>
  <c r="AD4" i="2" s="1"/>
  <c r="AE4" i="2" s="1"/>
  <c r="AF4" i="2" s="1"/>
  <c r="AG4" i="2" s="1"/>
</calcChain>
</file>

<file path=xl/comments1.xml><?xml version="1.0" encoding="utf-8"?>
<comments xmlns="http://schemas.openxmlformats.org/spreadsheetml/2006/main">
  <authors>
    <author>unknown</author>
    <author>YAMATO</author>
  </authors>
  <commentList>
    <comment ref="C5" authorId="0">
      <text>
        <r>
          <rPr>
            <b/>
            <sz val="9"/>
            <color indexed="81"/>
            <rFont val="MS P ゴシック"/>
            <family val="3"/>
            <charset val="128"/>
          </rPr>
          <t>入力例：2000/1/1
※『共済契約成立年月日』も同様。</t>
        </r>
      </text>
    </comment>
    <comment ref="C12" authorId="1">
      <text>
        <r>
          <rPr>
            <b/>
            <sz val="10"/>
            <color rgb="FF000000"/>
            <rFont val="ＭＳ Ｐゴシック"/>
            <family val="2"/>
            <charset val="128"/>
          </rPr>
          <t>工事コードがある場合、任意で入力してください。</t>
        </r>
      </text>
    </comment>
  </commentList>
</comments>
</file>

<file path=xl/comments2.xml><?xml version="1.0" encoding="utf-8"?>
<comments xmlns="http://schemas.openxmlformats.org/spreadsheetml/2006/main">
  <authors>
    <author>unknown</author>
  </authors>
  <commentList>
    <comment ref="K20" authorId="0">
      <text>
        <r>
          <rPr>
            <b/>
            <sz val="9"/>
            <color rgb="FF000000"/>
            <rFont val="MS P ゴシック"/>
            <charset val="128"/>
          </rPr>
          <t>ここに契約者証の写しを貼り付けてください。</t>
        </r>
      </text>
    </comment>
  </commentList>
</comments>
</file>

<file path=xl/comments3.xml><?xml version="1.0" encoding="utf-8"?>
<comments xmlns="http://schemas.openxmlformats.org/spreadsheetml/2006/main">
  <authors>
    <author>unknown</author>
  </authors>
  <commentList>
    <comment ref="J5" authorId="0">
      <text>
        <r>
          <rPr>
            <b/>
            <sz val="9"/>
            <color rgb="FF000000"/>
            <rFont val="MS P ゴシック"/>
            <charset val="128"/>
          </rPr>
          <t>ここに手帳の写しを貼り付けてください。</t>
        </r>
      </text>
    </comment>
  </commentList>
</comments>
</file>

<file path=xl/comments4.xml><?xml version="1.0" encoding="utf-8"?>
<comments xmlns="http://schemas.openxmlformats.org/spreadsheetml/2006/main">
  <authors>
    <author>YAMATO</author>
    <author>unknown</author>
  </authors>
  <commentList>
    <comment ref="AC1" authorId="0">
      <text>
        <r>
          <rPr>
            <b/>
            <sz val="10"/>
            <color rgb="FF000000"/>
            <rFont val="ＭＳ Ｐゴシック"/>
            <family val="2"/>
            <charset val="128"/>
          </rPr>
          <t>年月を入力してください。</t>
        </r>
        <r>
          <rPr>
            <b/>
            <sz val="10"/>
            <color rgb="FF000000"/>
            <rFont val="Yu Gothic UI"/>
            <family val="3"/>
            <charset val="128"/>
          </rPr>
          <t xml:space="preserve">
</t>
        </r>
        <r>
          <rPr>
            <b/>
            <sz val="10"/>
            <color rgb="FF000000"/>
            <rFont val="ＭＳ Ｐゴシック"/>
            <family val="2"/>
            <charset val="128"/>
          </rPr>
          <t>入力例：</t>
        </r>
        <r>
          <rPr>
            <b/>
            <sz val="10"/>
            <color rgb="FF000000"/>
            <rFont val="Yu Gothic UI"/>
            <family val="3"/>
            <charset val="128"/>
          </rPr>
          <t>2019/1</t>
        </r>
      </text>
    </comment>
    <comment ref="B5" authorId="1">
      <text>
        <r>
          <rPr>
            <b/>
            <sz val="9"/>
            <color rgb="FF000000"/>
            <rFont val="MS P ゴシック"/>
            <charset val="128"/>
          </rPr>
          <t xml:space="preserve">プルダウンから氏名を選んでください。
</t>
        </r>
      </text>
    </comment>
    <comment ref="AG5" authorId="1">
      <text>
        <r>
          <rPr>
            <b/>
            <sz val="9"/>
            <color rgb="FF000000"/>
            <rFont val="MS P ゴシック"/>
            <charset val="128"/>
          </rPr>
          <t>プルダウンから○を入力してください。</t>
        </r>
      </text>
    </comment>
    <comment ref="AC21" authorId="0">
      <text>
        <r>
          <rPr>
            <b/>
            <sz val="10"/>
            <color rgb="FF000000"/>
            <rFont val="ＭＳ Ｐゴシック"/>
            <family val="2"/>
            <charset val="128"/>
          </rPr>
          <t>年月を入力してください。</t>
        </r>
        <r>
          <rPr>
            <b/>
            <sz val="10"/>
            <color rgb="FF000000"/>
            <rFont val="Yu Gothic UI"/>
            <family val="3"/>
            <charset val="128"/>
          </rPr>
          <t xml:space="preserve">
</t>
        </r>
        <r>
          <rPr>
            <b/>
            <sz val="10"/>
            <color rgb="FF000000"/>
            <rFont val="ＭＳ Ｐゴシック"/>
            <family val="2"/>
            <charset val="128"/>
          </rPr>
          <t>入力例：</t>
        </r>
        <r>
          <rPr>
            <b/>
            <sz val="10"/>
            <color rgb="FF000000"/>
            <rFont val="Yu Gothic UI"/>
            <family val="3"/>
            <charset val="128"/>
          </rPr>
          <t>2019/2</t>
        </r>
      </text>
    </comment>
    <comment ref="AC41" authorId="0">
      <text>
        <r>
          <rPr>
            <b/>
            <sz val="10"/>
            <color rgb="FF000000"/>
            <rFont val="ＭＳ Ｐゴシック"/>
            <family val="2"/>
            <charset val="128"/>
          </rPr>
          <t>年月を入力してください。</t>
        </r>
        <r>
          <rPr>
            <b/>
            <sz val="10"/>
            <color rgb="FF000000"/>
            <rFont val="Yu Gothic UI"/>
            <family val="3"/>
            <charset val="128"/>
          </rPr>
          <t xml:space="preserve">
</t>
        </r>
        <r>
          <rPr>
            <b/>
            <sz val="10"/>
            <color rgb="FF000000"/>
            <rFont val="ＭＳ Ｐゴシック"/>
            <family val="2"/>
            <charset val="128"/>
          </rPr>
          <t>入力例：</t>
        </r>
        <r>
          <rPr>
            <b/>
            <sz val="10"/>
            <color rgb="FF000000"/>
            <rFont val="Yu Gothic UI"/>
            <family val="3"/>
            <charset val="128"/>
          </rPr>
          <t>2019/3</t>
        </r>
      </text>
    </comment>
    <comment ref="AC61" authorId="0">
      <text>
        <r>
          <rPr>
            <b/>
            <sz val="10"/>
            <color rgb="FF000000"/>
            <rFont val="ＭＳ Ｐゴシック"/>
            <family val="2"/>
            <charset val="128"/>
          </rPr>
          <t>年月を入力してください。</t>
        </r>
        <r>
          <rPr>
            <b/>
            <sz val="10"/>
            <color rgb="FF000000"/>
            <rFont val="Yu Gothic UI"/>
            <family val="3"/>
            <charset val="128"/>
          </rPr>
          <t xml:space="preserve">
</t>
        </r>
        <r>
          <rPr>
            <b/>
            <sz val="10"/>
            <color rgb="FF000000"/>
            <rFont val="ＭＳ Ｐゴシック"/>
            <family val="2"/>
            <charset val="128"/>
          </rPr>
          <t>入力例：</t>
        </r>
        <r>
          <rPr>
            <b/>
            <sz val="10"/>
            <color rgb="FF000000"/>
            <rFont val="Yu Gothic UI"/>
            <family val="3"/>
            <charset val="128"/>
          </rPr>
          <t>2019/4</t>
        </r>
      </text>
    </comment>
    <comment ref="AC81" authorId="0">
      <text>
        <r>
          <rPr>
            <b/>
            <sz val="10"/>
            <color rgb="FF000000"/>
            <rFont val="ＭＳ Ｐゴシック"/>
            <family val="2"/>
            <charset val="128"/>
          </rPr>
          <t>年月を入力してください。</t>
        </r>
        <r>
          <rPr>
            <b/>
            <sz val="10"/>
            <color rgb="FF000000"/>
            <rFont val="Yu Gothic UI"/>
            <family val="3"/>
            <charset val="128"/>
          </rPr>
          <t xml:space="preserve">
</t>
        </r>
        <r>
          <rPr>
            <b/>
            <sz val="10"/>
            <color rgb="FF000000"/>
            <rFont val="ＭＳ Ｐゴシック"/>
            <family val="2"/>
            <charset val="128"/>
          </rPr>
          <t>入力例：</t>
        </r>
        <r>
          <rPr>
            <b/>
            <sz val="10"/>
            <color rgb="FF000000"/>
            <rFont val="Yu Gothic UI"/>
            <family val="3"/>
            <charset val="128"/>
          </rPr>
          <t>2019/5</t>
        </r>
      </text>
    </comment>
    <comment ref="AC101" authorId="0">
      <text>
        <r>
          <rPr>
            <b/>
            <sz val="10"/>
            <color rgb="FF000000"/>
            <rFont val="ＭＳ Ｐゴシック"/>
            <family val="2"/>
            <charset val="128"/>
          </rPr>
          <t>年月を入力してください。</t>
        </r>
        <r>
          <rPr>
            <b/>
            <sz val="10"/>
            <color rgb="FF000000"/>
            <rFont val="Yu Gothic UI"/>
            <family val="3"/>
            <charset val="128"/>
          </rPr>
          <t xml:space="preserve">
</t>
        </r>
        <r>
          <rPr>
            <b/>
            <sz val="10"/>
            <color rgb="FF000000"/>
            <rFont val="ＭＳ Ｐゴシック"/>
            <family val="2"/>
            <charset val="128"/>
          </rPr>
          <t>入力例：</t>
        </r>
        <r>
          <rPr>
            <b/>
            <sz val="10"/>
            <color rgb="FF000000"/>
            <rFont val="Yu Gothic UI"/>
            <family val="3"/>
            <charset val="128"/>
          </rPr>
          <t>2019/6</t>
        </r>
      </text>
    </comment>
    <comment ref="AC121" authorId="0">
      <text>
        <r>
          <rPr>
            <b/>
            <sz val="10"/>
            <color rgb="FF000000"/>
            <rFont val="ＭＳ Ｐゴシック"/>
            <family val="2"/>
            <charset val="128"/>
          </rPr>
          <t>年月を入力してください。</t>
        </r>
        <r>
          <rPr>
            <b/>
            <sz val="10"/>
            <color rgb="FF000000"/>
            <rFont val="Yu Gothic UI"/>
            <family val="3"/>
            <charset val="128"/>
          </rPr>
          <t xml:space="preserve">
</t>
        </r>
        <r>
          <rPr>
            <b/>
            <sz val="10"/>
            <color rgb="FF000000"/>
            <rFont val="ＭＳ Ｐゴシック"/>
            <family val="2"/>
            <charset val="128"/>
          </rPr>
          <t>入力例：</t>
        </r>
        <r>
          <rPr>
            <b/>
            <sz val="10"/>
            <color rgb="FF000000"/>
            <rFont val="Yu Gothic UI"/>
            <family val="3"/>
            <charset val="128"/>
          </rPr>
          <t>2019/7</t>
        </r>
      </text>
    </comment>
    <comment ref="AC141" authorId="0">
      <text>
        <r>
          <rPr>
            <b/>
            <sz val="10"/>
            <color rgb="FF000000"/>
            <rFont val="ＭＳ Ｐゴシック"/>
            <family val="2"/>
            <charset val="128"/>
          </rPr>
          <t>年月を入力してください。</t>
        </r>
        <r>
          <rPr>
            <b/>
            <sz val="10"/>
            <color rgb="FF000000"/>
            <rFont val="Yu Gothic UI"/>
            <family val="3"/>
            <charset val="128"/>
          </rPr>
          <t xml:space="preserve">
</t>
        </r>
        <r>
          <rPr>
            <b/>
            <sz val="10"/>
            <color rgb="FF000000"/>
            <rFont val="ＭＳ Ｐゴシック"/>
            <family val="2"/>
            <charset val="128"/>
          </rPr>
          <t>入力例：</t>
        </r>
        <r>
          <rPr>
            <b/>
            <sz val="10"/>
            <color rgb="FF000000"/>
            <rFont val="Yu Gothic UI"/>
            <family val="3"/>
            <charset val="128"/>
          </rPr>
          <t>2019/8</t>
        </r>
      </text>
    </comment>
    <comment ref="AC161" authorId="0">
      <text>
        <r>
          <rPr>
            <b/>
            <sz val="10"/>
            <color rgb="FF000000"/>
            <rFont val="ＭＳ Ｐゴシック"/>
            <family val="2"/>
            <charset val="128"/>
          </rPr>
          <t>年月を入力してください。</t>
        </r>
        <r>
          <rPr>
            <b/>
            <sz val="10"/>
            <color rgb="FF000000"/>
            <rFont val="Yu Gothic UI"/>
            <family val="3"/>
            <charset val="128"/>
          </rPr>
          <t xml:space="preserve">
</t>
        </r>
        <r>
          <rPr>
            <b/>
            <sz val="10"/>
            <color rgb="FF000000"/>
            <rFont val="ＭＳ Ｐゴシック"/>
            <family val="2"/>
            <charset val="128"/>
          </rPr>
          <t>入力例：</t>
        </r>
        <r>
          <rPr>
            <b/>
            <sz val="10"/>
            <color rgb="FF000000"/>
            <rFont val="Yu Gothic UI"/>
            <family val="3"/>
            <charset val="128"/>
          </rPr>
          <t>2019/9</t>
        </r>
      </text>
    </comment>
    <comment ref="AC181" authorId="0">
      <text>
        <r>
          <rPr>
            <b/>
            <sz val="10"/>
            <color rgb="FF000000"/>
            <rFont val="ＭＳ Ｐゴシック"/>
            <family val="2"/>
            <charset val="128"/>
          </rPr>
          <t>年月を入力してください。</t>
        </r>
        <r>
          <rPr>
            <b/>
            <sz val="10"/>
            <color rgb="FF000000"/>
            <rFont val="Yu Gothic UI"/>
            <family val="3"/>
            <charset val="128"/>
          </rPr>
          <t xml:space="preserve">
</t>
        </r>
        <r>
          <rPr>
            <b/>
            <sz val="10"/>
            <color rgb="FF000000"/>
            <rFont val="ＭＳ Ｐゴシック"/>
            <family val="2"/>
            <charset val="128"/>
          </rPr>
          <t>入力例：</t>
        </r>
        <r>
          <rPr>
            <b/>
            <sz val="10"/>
            <color rgb="FF000000"/>
            <rFont val="Yu Gothic UI"/>
            <family val="3"/>
            <charset val="128"/>
          </rPr>
          <t>2019/10</t>
        </r>
      </text>
    </comment>
    <comment ref="AC201" authorId="0">
      <text>
        <r>
          <rPr>
            <b/>
            <sz val="10"/>
            <color rgb="FF000000"/>
            <rFont val="ＭＳ Ｐゴシック"/>
            <family val="2"/>
            <charset val="128"/>
          </rPr>
          <t>年月を入力してください。</t>
        </r>
        <r>
          <rPr>
            <b/>
            <sz val="10"/>
            <color rgb="FF000000"/>
            <rFont val="Yu Gothic UI"/>
            <family val="3"/>
            <charset val="128"/>
          </rPr>
          <t xml:space="preserve">
</t>
        </r>
        <r>
          <rPr>
            <b/>
            <sz val="10"/>
            <color rgb="FF000000"/>
            <rFont val="ＭＳ Ｐゴシック"/>
            <family val="2"/>
            <charset val="128"/>
          </rPr>
          <t>入力例：</t>
        </r>
        <r>
          <rPr>
            <b/>
            <sz val="10"/>
            <color rgb="FF000000"/>
            <rFont val="Yu Gothic UI"/>
            <family val="3"/>
            <charset val="128"/>
          </rPr>
          <t>2019/11</t>
        </r>
      </text>
    </comment>
    <comment ref="AC221" authorId="0">
      <text>
        <r>
          <rPr>
            <b/>
            <sz val="10"/>
            <color rgb="FF000000"/>
            <rFont val="ＭＳ Ｐゴシック"/>
            <family val="2"/>
            <charset val="128"/>
          </rPr>
          <t>年月を入力してください。</t>
        </r>
        <r>
          <rPr>
            <b/>
            <sz val="10"/>
            <color rgb="FF000000"/>
            <rFont val="Yu Gothic UI"/>
            <family val="3"/>
            <charset val="128"/>
          </rPr>
          <t xml:space="preserve">
</t>
        </r>
        <r>
          <rPr>
            <b/>
            <sz val="10"/>
            <color rgb="FF000000"/>
            <rFont val="ＭＳ Ｐゴシック"/>
            <family val="2"/>
            <charset val="128"/>
          </rPr>
          <t>入力例：</t>
        </r>
        <r>
          <rPr>
            <b/>
            <sz val="10"/>
            <color rgb="FF000000"/>
            <rFont val="Yu Gothic UI"/>
            <family val="3"/>
            <charset val="128"/>
          </rPr>
          <t>2019/12</t>
        </r>
      </text>
    </comment>
  </commentList>
</comments>
</file>

<file path=xl/comments5.xml><?xml version="1.0" encoding="utf-8"?>
<comments xmlns="http://schemas.openxmlformats.org/spreadsheetml/2006/main">
  <authors>
    <author>unknown</author>
  </authors>
  <commentList>
    <comment ref="Z8" authorId="0">
      <text>
        <r>
          <rPr>
            <b/>
            <sz val="9"/>
            <color indexed="81"/>
            <rFont val="MS P ゴシック"/>
            <family val="3"/>
            <charset val="128"/>
          </rPr>
          <t>整理番号がある場合、任意で入力してください。</t>
        </r>
        <r>
          <rPr>
            <sz val="9"/>
            <color indexed="81"/>
            <rFont val="MS P ゴシック"/>
            <family val="3"/>
            <charset val="128"/>
          </rPr>
          <t xml:space="preserve">
</t>
        </r>
      </text>
    </comment>
    <comment ref="Z30" authorId="0">
      <text>
        <r>
          <rPr>
            <b/>
            <sz val="9"/>
            <color rgb="FF000000"/>
            <rFont val="MS P ゴシック"/>
            <charset val="128"/>
          </rPr>
          <t>こちらで記入しますので空欄でお願いします。</t>
        </r>
      </text>
    </comment>
    <comment ref="Q57" authorId="0">
      <text>
        <r>
          <rPr>
            <b/>
            <sz val="9"/>
            <color rgb="FF000000"/>
            <rFont val="MS P ゴシック"/>
            <charset val="128"/>
          </rPr>
          <t>印刷後、社印を捺印してください。</t>
        </r>
      </text>
    </comment>
  </commentList>
</comments>
</file>

<file path=xl/comments6.xml><?xml version="1.0" encoding="utf-8"?>
<comments xmlns="http://schemas.openxmlformats.org/spreadsheetml/2006/main">
  <authors>
    <author>unknown</author>
    <author>YAMATO</author>
  </authors>
  <commentList>
    <comment ref="P9" authorId="0">
      <text>
        <r>
          <rPr>
            <b/>
            <sz val="9"/>
            <color rgb="FF000000"/>
            <rFont val="MS P ゴシック"/>
            <charset val="128"/>
          </rPr>
          <t xml:space="preserve">退職金共済名がこの中にない場合は、ここに入力してプルダウンから選択してください。
</t>
        </r>
      </text>
    </comment>
    <comment ref="H13" authorId="0">
      <text>
        <r>
          <rPr>
            <b/>
            <sz val="9"/>
            <color rgb="FF000000"/>
            <rFont val="MS P ゴシック"/>
            <charset val="128"/>
          </rPr>
          <t>プルダウンから退職金共済名を選択してください。</t>
        </r>
      </text>
    </comment>
    <comment ref="C25" authorId="1">
      <text>
        <r>
          <rPr>
            <b/>
            <sz val="10"/>
            <color rgb="FF000000"/>
            <rFont val="ＭＳ Ｐゴシック"/>
            <family val="2"/>
            <charset val="128"/>
          </rPr>
          <t>建退共以外の退職金共済加入者の氏名を入力してください。</t>
        </r>
        <r>
          <rPr>
            <sz val="10"/>
            <color rgb="FF000000"/>
            <rFont val="ＭＳ Ｐゴシック"/>
            <family val="2"/>
            <charset val="128"/>
          </rPr>
          <t xml:space="preserve">
</t>
        </r>
      </text>
    </comment>
    <comment ref="G31" authorId="0">
      <text>
        <r>
          <rPr>
            <b/>
            <sz val="9"/>
            <color rgb="FF000000"/>
            <rFont val="MS P ゴシック"/>
            <charset val="128"/>
          </rPr>
          <t>印刷後、社印を捺印してください。</t>
        </r>
      </text>
    </comment>
  </commentList>
</comments>
</file>

<file path=xl/sharedStrings.xml><?xml version="1.0" encoding="utf-8"?>
<sst xmlns="http://schemas.openxmlformats.org/spreadsheetml/2006/main" count="2218" uniqueCount="107">
  <si>
    <t>建退共事務受託様式２号</t>
    <rPh sb="0" eb="3">
      <t>ケン</t>
    </rPh>
    <rPh sb="3" eb="5">
      <t>ジム</t>
    </rPh>
    <rPh sb="5" eb="7">
      <t>ジュタク</t>
    </rPh>
    <rPh sb="7" eb="9">
      <t>ヨウシキ</t>
    </rPh>
    <rPh sb="10" eb="11">
      <t>ゴウ</t>
    </rPh>
    <phoneticPr fontId="2"/>
  </si>
  <si>
    <t>建退共制度に係る被共済者就労状況報告書</t>
    <rPh sb="0" eb="3">
      <t>ケン</t>
    </rPh>
    <rPh sb="3" eb="5">
      <t>セイド</t>
    </rPh>
    <rPh sb="6" eb="7">
      <t>カカ</t>
    </rPh>
    <rPh sb="8" eb="12">
      <t>ヒ</t>
    </rPh>
    <rPh sb="12" eb="14">
      <t>シュウロウ</t>
    </rPh>
    <rPh sb="14" eb="16">
      <t>ジョウキョウ</t>
    </rPh>
    <rPh sb="16" eb="19">
      <t>ホウコクショ</t>
    </rPh>
    <phoneticPr fontId="2"/>
  </si>
  <si>
    <t>（兼建設業退職金共済証紙交付依頼書）</t>
    <rPh sb="1" eb="2">
      <t>ケン</t>
    </rPh>
    <rPh sb="2" eb="5">
      <t>ケンセツギョウ</t>
    </rPh>
    <rPh sb="5" eb="8">
      <t>タイショクキン</t>
    </rPh>
    <rPh sb="8" eb="10">
      <t>キョウサイ</t>
    </rPh>
    <rPh sb="10" eb="12">
      <t>ショウシ</t>
    </rPh>
    <rPh sb="12" eb="14">
      <t>コウフ</t>
    </rPh>
    <rPh sb="14" eb="17">
      <t>イライショ</t>
    </rPh>
    <phoneticPr fontId="2"/>
  </si>
  <si>
    <t>整理番号</t>
    <rPh sb="0" eb="2">
      <t>セイリ</t>
    </rPh>
    <rPh sb="2" eb="4">
      <t>バンゴウ</t>
    </rPh>
    <phoneticPr fontId="2"/>
  </si>
  <si>
    <t>年</t>
    <rPh sb="0" eb="1">
      <t>ネン</t>
    </rPh>
    <phoneticPr fontId="2"/>
  </si>
  <si>
    <t>月</t>
    <rPh sb="0" eb="1">
      <t>ツキ</t>
    </rPh>
    <phoneticPr fontId="2"/>
  </si>
  <si>
    <t>日</t>
    <rPh sb="0" eb="1">
      <t>ヒ</t>
    </rPh>
    <phoneticPr fontId="2"/>
  </si>
  <si>
    <t>事業所</t>
    <rPh sb="0" eb="3">
      <t>ジギョウショ</t>
    </rPh>
    <phoneticPr fontId="2"/>
  </si>
  <si>
    <t>元　 請</t>
    <rPh sb="0" eb="1">
      <t>モト</t>
    </rPh>
    <rPh sb="3" eb="4">
      <t>ショウ</t>
    </rPh>
    <phoneticPr fontId="2"/>
  </si>
  <si>
    <t>殿</t>
    <rPh sb="0" eb="1">
      <t>トノ</t>
    </rPh>
    <phoneticPr fontId="2"/>
  </si>
  <si>
    <t>下請事業所</t>
    <rPh sb="0" eb="2">
      <t>シタウケ</t>
    </rPh>
    <rPh sb="2" eb="5">
      <t>ジギョウショ</t>
    </rPh>
    <phoneticPr fontId="2"/>
  </si>
  <si>
    <t>共済契約者</t>
    <rPh sb="0" eb="2">
      <t>キョウサイ</t>
    </rPh>
    <rPh sb="2" eb="5">
      <t>ケイヤクシャ</t>
    </rPh>
    <phoneticPr fontId="2"/>
  </si>
  <si>
    <t>住         所</t>
    <rPh sb="0" eb="1">
      <t>ジュウ</t>
    </rPh>
    <rPh sb="10" eb="11">
      <t>ショ</t>
    </rPh>
    <phoneticPr fontId="2"/>
  </si>
  <si>
    <t>番         号</t>
    <rPh sb="0" eb="1">
      <t>バン</t>
    </rPh>
    <rPh sb="10" eb="11">
      <t>ゴウ</t>
    </rPh>
    <phoneticPr fontId="2"/>
  </si>
  <si>
    <t>工   事   名</t>
    <rPh sb="0" eb="1">
      <t>コウ</t>
    </rPh>
    <rPh sb="4" eb="5">
      <t>コト</t>
    </rPh>
    <rPh sb="8" eb="9">
      <t>ナ</t>
    </rPh>
    <phoneticPr fontId="2"/>
  </si>
  <si>
    <t>工 事 コード</t>
    <rPh sb="0" eb="1">
      <t>コウ</t>
    </rPh>
    <rPh sb="2" eb="3">
      <t>コト</t>
    </rPh>
    <phoneticPr fontId="2"/>
  </si>
  <si>
    <t>以下のとおり報告します。</t>
    <rPh sb="0" eb="2">
      <t>イカ</t>
    </rPh>
    <rPh sb="6" eb="8">
      <t>ホウコク</t>
    </rPh>
    <phoneticPr fontId="2"/>
  </si>
  <si>
    <t>記</t>
    <rPh sb="0" eb="1">
      <t>キ</t>
    </rPh>
    <phoneticPr fontId="2"/>
  </si>
  <si>
    <t>～</t>
    <phoneticPr fontId="2"/>
  </si>
  <si>
    <t>被共済者数</t>
    <rPh sb="0" eb="4">
      <t>ヒ</t>
    </rPh>
    <rPh sb="4" eb="5">
      <t>スウ</t>
    </rPh>
    <phoneticPr fontId="2"/>
  </si>
  <si>
    <t>人</t>
    <rPh sb="0" eb="1">
      <t>ヒト</t>
    </rPh>
    <phoneticPr fontId="2"/>
  </si>
  <si>
    <t>延べ就労日数</t>
    <rPh sb="0" eb="1">
      <t>ノ</t>
    </rPh>
    <rPh sb="2" eb="4">
      <t>シュウロウ</t>
    </rPh>
    <rPh sb="4" eb="6">
      <t>ニッスウ</t>
    </rPh>
    <phoneticPr fontId="2"/>
  </si>
  <si>
    <t>期　間</t>
    <rPh sb="0" eb="1">
      <t>キ</t>
    </rPh>
    <rPh sb="2" eb="3">
      <t>アイダ</t>
    </rPh>
    <phoneticPr fontId="2"/>
  </si>
  <si>
    <t>印</t>
    <rPh sb="0" eb="1">
      <t>イン</t>
    </rPh>
    <phoneticPr fontId="2"/>
  </si>
  <si>
    <t>現場責任者確認</t>
    <rPh sb="0" eb="2">
      <t>ゲンバ</t>
    </rPh>
    <rPh sb="2" eb="5">
      <t>セキニンシャ</t>
    </rPh>
    <rPh sb="5" eb="7">
      <t>カクニン</t>
    </rPh>
    <phoneticPr fontId="2"/>
  </si>
  <si>
    <t>建 設 業 退 職 金 共 済 証 紙 受 領 書</t>
    <rPh sb="0" eb="1">
      <t>ケン</t>
    </rPh>
    <rPh sb="2" eb="3">
      <t>セツ</t>
    </rPh>
    <rPh sb="4" eb="5">
      <t>ギョウ</t>
    </rPh>
    <rPh sb="6" eb="7">
      <t>タイ</t>
    </rPh>
    <rPh sb="8" eb="9">
      <t>ショク</t>
    </rPh>
    <rPh sb="10" eb="11">
      <t>キン</t>
    </rPh>
    <rPh sb="12" eb="13">
      <t>トモ</t>
    </rPh>
    <rPh sb="14" eb="15">
      <t>スミ</t>
    </rPh>
    <rPh sb="16" eb="17">
      <t>アカシ</t>
    </rPh>
    <rPh sb="18" eb="19">
      <t>カミ</t>
    </rPh>
    <rPh sb="20" eb="21">
      <t>ウケ</t>
    </rPh>
    <rPh sb="22" eb="23">
      <t>リョウ</t>
    </rPh>
    <rPh sb="24" eb="25">
      <t>ショ</t>
    </rPh>
    <phoneticPr fontId="2"/>
  </si>
  <si>
    <t>１日券</t>
    <rPh sb="1" eb="2">
      <t>ヒ</t>
    </rPh>
    <rPh sb="2" eb="3">
      <t>ケン</t>
    </rPh>
    <phoneticPr fontId="2"/>
  </si>
  <si>
    <t>枚</t>
    <rPh sb="0" eb="1">
      <t>マイ</t>
    </rPh>
    <phoneticPr fontId="2"/>
  </si>
  <si>
    <t>１０日券</t>
    <rPh sb="2" eb="3">
      <t>ヒ</t>
    </rPh>
    <rPh sb="3" eb="4">
      <t>ケン</t>
    </rPh>
    <phoneticPr fontId="2"/>
  </si>
  <si>
    <t>上記の共済証紙を受領いたしました。</t>
    <rPh sb="0" eb="2">
      <t>ジョウキ</t>
    </rPh>
    <rPh sb="3" eb="5">
      <t>キョウサイ</t>
    </rPh>
    <rPh sb="5" eb="7">
      <t>ショウシ</t>
    </rPh>
    <rPh sb="8" eb="10">
      <t>ジュリョウ</t>
    </rPh>
    <phoneticPr fontId="2"/>
  </si>
  <si>
    <t>下請事業所</t>
    <rPh sb="0" eb="2">
      <t>シタウケ</t>
    </rPh>
    <rPh sb="2" eb="4">
      <t>ジギョウ</t>
    </rPh>
    <rPh sb="4" eb="5">
      <t>ショ</t>
    </rPh>
    <phoneticPr fontId="2"/>
  </si>
  <si>
    <t>令和</t>
    <rPh sb="0" eb="2">
      <t>レイワ</t>
    </rPh>
    <phoneticPr fontId="2"/>
  </si>
  <si>
    <t>―</t>
    <phoneticPr fontId="2"/>
  </si>
  <si>
    <t>計</t>
    <rPh sb="0" eb="1">
      <t>ケイ</t>
    </rPh>
    <phoneticPr fontId="2"/>
  </si>
  <si>
    <t>備考</t>
    <rPh sb="0" eb="2">
      <t>ビコウ</t>
    </rPh>
    <phoneticPr fontId="2"/>
  </si>
  <si>
    <t>累計</t>
    <rPh sb="0" eb="2">
      <t>ルイケイ</t>
    </rPh>
    <phoneticPr fontId="2"/>
  </si>
  <si>
    <t>工事名</t>
    <rPh sb="0" eb="3">
      <t>コウジメイ</t>
    </rPh>
    <phoneticPr fontId="2"/>
  </si>
  <si>
    <t>建設業退職金共済事業稼働集計表</t>
    <rPh sb="0" eb="3">
      <t>ケンセツギョウ</t>
    </rPh>
    <rPh sb="3" eb="6">
      <t>タイショクキン</t>
    </rPh>
    <rPh sb="6" eb="8">
      <t>キョウサイ</t>
    </rPh>
    <rPh sb="8" eb="10">
      <t>ジギョウ</t>
    </rPh>
    <rPh sb="10" eb="12">
      <t>カドウ</t>
    </rPh>
    <rPh sb="12" eb="15">
      <t>シュウケイヒョウ</t>
    </rPh>
    <phoneticPr fontId="2"/>
  </si>
  <si>
    <t>月分</t>
    <rPh sb="0" eb="2">
      <t>ガツブン</t>
    </rPh>
    <phoneticPr fontId="2"/>
  </si>
  <si>
    <t>日</t>
    <rPh sb="0" eb="1">
      <t>ニチ</t>
    </rPh>
    <phoneticPr fontId="2"/>
  </si>
  <si>
    <t>月</t>
    <rPh sb="0" eb="1">
      <t>ガツ</t>
    </rPh>
    <phoneticPr fontId="2"/>
  </si>
  <si>
    <t>受領印</t>
    <rPh sb="0" eb="3">
      <t>ジュリョウイン</t>
    </rPh>
    <phoneticPr fontId="2"/>
  </si>
  <si>
    <t>就労月</t>
    <phoneticPr fontId="2"/>
  </si>
  <si>
    <t>貼付日数</t>
    <phoneticPr fontId="2"/>
  </si>
  <si>
    <t>被共済者氏名</t>
    <phoneticPr fontId="2"/>
  </si>
  <si>
    <t>被共済者番号
（手帳番号）</t>
    <phoneticPr fontId="2"/>
  </si>
  <si>
    <t>貼付年月日</t>
    <rPh sb="0" eb="2">
      <t>チョウフ</t>
    </rPh>
    <rPh sb="2" eb="5">
      <t>ネンガッピ</t>
    </rPh>
    <phoneticPr fontId="2"/>
  </si>
  <si>
    <t>自社の被共済者への貼付内訳</t>
    <rPh sb="0" eb="2">
      <t>ジシャ</t>
    </rPh>
    <rPh sb="3" eb="4">
      <t>ヒ</t>
    </rPh>
    <rPh sb="4" eb="7">
      <t>キョウサイシャ</t>
    </rPh>
    <rPh sb="9" eb="11">
      <t>チョウフ</t>
    </rPh>
    <rPh sb="11" eb="13">
      <t>ウチワケ</t>
    </rPh>
    <phoneticPr fontId="2"/>
  </si>
  <si>
    <t>次頁へ
(次年度へ)
転記</t>
    <phoneticPr fontId="2"/>
  </si>
  <si>
    <t>下請名</t>
    <rPh sb="0" eb="2">
      <t>シタウ</t>
    </rPh>
    <rPh sb="2" eb="3">
      <t>メイ</t>
    </rPh>
    <phoneticPr fontId="2"/>
  </si>
  <si>
    <t>下請へ
交付</t>
    <rPh sb="0" eb="2">
      <t>シタウ</t>
    </rPh>
    <rPh sb="4" eb="6">
      <t>コウフ</t>
    </rPh>
    <phoneticPr fontId="2"/>
  </si>
  <si>
    <t>貼　付</t>
    <rPh sb="0" eb="1">
      <t>ハ</t>
    </rPh>
    <rPh sb="2" eb="3">
      <t>ヅケ</t>
    </rPh>
    <phoneticPr fontId="2"/>
  </si>
  <si>
    <t>元請名</t>
    <rPh sb="0" eb="2">
      <t>モトウケ</t>
    </rPh>
    <rPh sb="2" eb="3">
      <t>メイ</t>
    </rPh>
    <phoneticPr fontId="2"/>
  </si>
  <si>
    <t>元請から
受給</t>
    <rPh sb="0" eb="2">
      <t>モトウケ</t>
    </rPh>
    <rPh sb="5" eb="7">
      <t>ジュキュウ</t>
    </rPh>
    <phoneticPr fontId="2"/>
  </si>
  <si>
    <t>購　入</t>
    <rPh sb="0" eb="1">
      <t>コウ</t>
    </rPh>
    <rPh sb="2" eb="3">
      <t>イリ</t>
    </rPh>
    <phoneticPr fontId="2"/>
  </si>
  <si>
    <t>備　考</t>
    <rPh sb="0" eb="1">
      <t>ソナエ</t>
    </rPh>
    <rPh sb="2" eb="3">
      <t>コウ</t>
    </rPh>
    <phoneticPr fontId="2"/>
  </si>
  <si>
    <t>残　高</t>
    <rPh sb="0" eb="1">
      <t>ザン</t>
    </rPh>
    <rPh sb="2" eb="3">
      <t>コウ</t>
    </rPh>
    <phoneticPr fontId="2"/>
  </si>
  <si>
    <t>払　出　日　数</t>
    <rPh sb="0" eb="1">
      <t>バライ</t>
    </rPh>
    <rPh sb="2" eb="3">
      <t>デ</t>
    </rPh>
    <rPh sb="4" eb="5">
      <t>ヒ</t>
    </rPh>
    <rPh sb="6" eb="7">
      <t>カズ</t>
    </rPh>
    <phoneticPr fontId="2"/>
  </si>
  <si>
    <t>受　入　日　数</t>
    <rPh sb="0" eb="1">
      <t>ウケ</t>
    </rPh>
    <rPh sb="2" eb="3">
      <t>イリ</t>
    </rPh>
    <rPh sb="4" eb="5">
      <t>ヒ</t>
    </rPh>
    <rPh sb="6" eb="7">
      <t>カズ</t>
    </rPh>
    <phoneticPr fontId="2"/>
  </si>
  <si>
    <t>受入・払出
年　月　日</t>
    <phoneticPr fontId="2"/>
  </si>
  <si>
    <t>：</t>
    <phoneticPr fontId="2"/>
  </si>
  <si>
    <t>共済契約成立年月日</t>
    <rPh sb="0" eb="2">
      <t>キョウサイ</t>
    </rPh>
    <rPh sb="2" eb="4">
      <t>ケイヤク</t>
    </rPh>
    <rPh sb="4" eb="6">
      <t>セイリツ</t>
    </rPh>
    <rPh sb="6" eb="9">
      <t>ネンガッピ</t>
    </rPh>
    <phoneticPr fontId="2"/>
  </si>
  <si>
    <t>ー</t>
    <phoneticPr fontId="2"/>
  </si>
  <si>
    <t>共済契約者番号</t>
    <rPh sb="0" eb="2">
      <t>キョウサイ</t>
    </rPh>
    <rPh sb="2" eb="4">
      <t>ケイヤク</t>
    </rPh>
    <rPh sb="4" eb="5">
      <t>モノ</t>
    </rPh>
    <rPh sb="5" eb="7">
      <t>バンゴウ</t>
    </rPh>
    <phoneticPr fontId="2"/>
  </si>
  <si>
    <t>工事期間</t>
    <rPh sb="2" eb="4">
      <t>キカン</t>
    </rPh>
    <phoneticPr fontId="2"/>
  </si>
  <si>
    <t>共済契約者名</t>
    <rPh sb="0" eb="2">
      <t>キョウサイ</t>
    </rPh>
    <rPh sb="2" eb="5">
      <t>ケイヤクシャ</t>
    </rPh>
    <rPh sb="5" eb="6">
      <t>メイ</t>
    </rPh>
    <phoneticPr fontId="2"/>
  </si>
  <si>
    <t>工事請負金額</t>
    <phoneticPr fontId="2"/>
  </si>
  <si>
    <t>工事名</t>
    <rPh sb="0" eb="2">
      <t>コウジ</t>
    </rPh>
    <rPh sb="2" eb="3">
      <t>メイ</t>
    </rPh>
    <phoneticPr fontId="2"/>
  </si>
  <si>
    <t>工事別共済証紙受払簿</t>
    <rPh sb="0" eb="2">
      <t>コウジ</t>
    </rPh>
    <rPh sb="2" eb="3">
      <t>ベツ</t>
    </rPh>
    <rPh sb="3" eb="5">
      <t>キョウサイ</t>
    </rPh>
    <rPh sb="5" eb="7">
      <t>ショウシ</t>
    </rPh>
    <rPh sb="7" eb="8">
      <t>ウ</t>
    </rPh>
    <rPh sb="8" eb="9">
      <t>バラ</t>
    </rPh>
    <rPh sb="9" eb="10">
      <t>ボ</t>
    </rPh>
    <phoneticPr fontId="2"/>
  </si>
  <si>
    <t>建退共香支様式第２号</t>
    <rPh sb="0" eb="3">
      <t>ケンタイキョ</t>
    </rPh>
    <rPh sb="3" eb="4">
      <t>カオリ</t>
    </rPh>
    <rPh sb="4" eb="5">
      <t>ササ</t>
    </rPh>
    <rPh sb="5" eb="7">
      <t>ヨウシキ</t>
    </rPh>
    <rPh sb="7" eb="8">
      <t>ダイ</t>
    </rPh>
    <rPh sb="9" eb="10">
      <t>ゴウ</t>
    </rPh>
    <phoneticPr fontId="2"/>
  </si>
  <si>
    <t>月分</t>
    <rPh sb="0" eb="1">
      <t>ツキ</t>
    </rPh>
    <rPh sb="1" eb="2">
      <t>ブン</t>
    </rPh>
    <phoneticPr fontId="2"/>
  </si>
  <si>
    <t>下請事業所</t>
    <rPh sb="0" eb="2">
      <t>シタウ</t>
    </rPh>
    <rPh sb="2" eb="5">
      <t>ジギョウショ</t>
    </rPh>
    <phoneticPr fontId="2"/>
  </si>
  <si>
    <t>被共済者氏名</t>
    <rPh sb="0" eb="1">
      <t>ヒ</t>
    </rPh>
    <rPh sb="1" eb="4">
      <t>キョウサイシャ</t>
    </rPh>
    <rPh sb="4" eb="6">
      <t>シメイ</t>
    </rPh>
    <phoneticPr fontId="2"/>
  </si>
  <si>
    <t>工事請負金額</t>
    <rPh sb="0" eb="2">
      <t>コウジ</t>
    </rPh>
    <rPh sb="2" eb="6">
      <t>ウケオイキンガク</t>
    </rPh>
    <phoneticPr fontId="2"/>
  </si>
  <si>
    <t>工事期間</t>
    <rPh sb="0" eb="4">
      <t>コウジキカン</t>
    </rPh>
    <phoneticPr fontId="2"/>
  </si>
  <si>
    <t>共済契約者名</t>
    <rPh sb="0" eb="6">
      <t>キョウサイケイヤクシャメイ</t>
    </rPh>
    <phoneticPr fontId="2"/>
  </si>
  <si>
    <t>共済契約者番号</t>
    <rPh sb="0" eb="5">
      <t>キョウサイケイヤクシャ</t>
    </rPh>
    <rPh sb="5" eb="7">
      <t>バンゴウ</t>
    </rPh>
    <phoneticPr fontId="2"/>
  </si>
  <si>
    <t>共済契約成立年月日</t>
    <rPh sb="0" eb="2">
      <t>キョウサイ</t>
    </rPh>
    <rPh sb="2" eb="4">
      <t>ケイヤク</t>
    </rPh>
    <rPh sb="4" eb="9">
      <t>セイリツネンガッピ</t>
    </rPh>
    <phoneticPr fontId="2"/>
  </si>
  <si>
    <t>住所</t>
    <rPh sb="0" eb="2">
      <t>ジュウショ</t>
    </rPh>
    <phoneticPr fontId="2"/>
  </si>
  <si>
    <t>共済手帳番号</t>
    <rPh sb="0" eb="6">
      <t>キョウサイテチョウバンゴウ</t>
    </rPh>
    <phoneticPr fontId="2"/>
  </si>
  <si>
    <t>被共済者氏名</t>
    <phoneticPr fontId="2"/>
  </si>
  <si>
    <t xml:space="preserve"> </t>
    <phoneticPr fontId="2"/>
  </si>
  <si>
    <t>建退共事務受託様式３号</t>
    <rPh sb="0" eb="3">
      <t>ケン</t>
    </rPh>
    <rPh sb="3" eb="5">
      <t>ジム</t>
    </rPh>
    <rPh sb="5" eb="7">
      <t>ジュタク</t>
    </rPh>
    <rPh sb="7" eb="9">
      <t>ヨウシキ</t>
    </rPh>
    <rPh sb="10" eb="11">
      <t>ゴウ</t>
    </rPh>
    <phoneticPr fontId="2"/>
  </si>
  <si>
    <t>日</t>
    <rPh sb="0" eb="1">
      <t>ニチ</t>
    </rPh>
    <phoneticPr fontId="2"/>
  </si>
  <si>
    <t>※　まずこのシートから入力してください。</t>
    <rPh sb="11" eb="13">
      <t>ニュウリョク</t>
    </rPh>
    <phoneticPr fontId="2"/>
  </si>
  <si>
    <t>建設業退職金共済契約者証</t>
    <rPh sb="0" eb="3">
      <t>ケンセツギョウ</t>
    </rPh>
    <rPh sb="3" eb="8">
      <t>タイショクキンキョウサイ</t>
    </rPh>
    <rPh sb="8" eb="12">
      <t>ケイヤクシャショウ</t>
    </rPh>
    <phoneticPr fontId="2"/>
  </si>
  <si>
    <t>契約成立</t>
    <rPh sb="0" eb="4">
      <t>ケイヤクセイリツ</t>
    </rPh>
    <phoneticPr fontId="2"/>
  </si>
  <si>
    <t>共済契約者番号</t>
    <rPh sb="0" eb="2">
      <t>キョウサイ</t>
    </rPh>
    <rPh sb="2" eb="5">
      <t>ケイヤクシャ</t>
    </rPh>
    <rPh sb="5" eb="7">
      <t>バンゴウ</t>
    </rPh>
    <phoneticPr fontId="2"/>
  </si>
  <si>
    <t>共済契約者の住所</t>
    <rPh sb="0" eb="2">
      <t>キョウサイ</t>
    </rPh>
    <rPh sb="2" eb="5">
      <t>ケイヤクシャ</t>
    </rPh>
    <rPh sb="6" eb="8">
      <t>ジュウショ</t>
    </rPh>
    <phoneticPr fontId="2"/>
  </si>
  <si>
    <t>名称</t>
    <rPh sb="0" eb="2">
      <t>メイショウ</t>
    </rPh>
    <phoneticPr fontId="2"/>
  </si>
  <si>
    <t>建設業退職金共済証紙配布辞退届</t>
    <rPh sb="0" eb="3">
      <t>ケンセツギョウ</t>
    </rPh>
    <rPh sb="3" eb="6">
      <t>タイショクキン</t>
    </rPh>
    <rPh sb="6" eb="8">
      <t>キョウサイ</t>
    </rPh>
    <rPh sb="8" eb="10">
      <t>ショウシ</t>
    </rPh>
    <rPh sb="10" eb="12">
      <t>ハイフ</t>
    </rPh>
    <rPh sb="12" eb="15">
      <t>ジタイトドケ</t>
    </rPh>
    <phoneticPr fontId="2"/>
  </si>
  <si>
    <t>建設業退職金共済の証紙は不要ですので証紙の配布を辞退いたします。</t>
    <phoneticPr fontId="2"/>
  </si>
  <si>
    <t>月</t>
    <phoneticPr fontId="2"/>
  </si>
  <si>
    <t>工事名</t>
    <phoneticPr fontId="2"/>
  </si>
  <si>
    <t>に加入のため、</t>
    <phoneticPr fontId="2"/>
  </si>
  <si>
    <t>中小企業退職金共済制度</t>
    <rPh sb="0" eb="4">
      <t>チュショウキギョウ</t>
    </rPh>
    <rPh sb="4" eb="7">
      <t>タイショクキン</t>
    </rPh>
    <rPh sb="7" eb="9">
      <t>キョウサイ</t>
    </rPh>
    <rPh sb="9" eb="11">
      <t>セイド</t>
    </rPh>
    <phoneticPr fontId="2"/>
  </si>
  <si>
    <t>確定給付企業年金保険制度</t>
    <phoneticPr fontId="2"/>
  </si>
  <si>
    <t>自社退職金制度</t>
    <phoneticPr fontId="2"/>
  </si>
  <si>
    <t>下記工事の施工に従事している以下社員は、</t>
    <rPh sb="0" eb="2">
      <t>カキ</t>
    </rPh>
    <rPh sb="2" eb="4">
      <t>コウジ</t>
    </rPh>
    <rPh sb="5" eb="7">
      <t>セコウ</t>
    </rPh>
    <rPh sb="8" eb="10">
      <t>ジュウジ</t>
    </rPh>
    <rPh sb="14" eb="16">
      <t>イカ</t>
    </rPh>
    <rPh sb="16" eb="18">
      <t>シャイン</t>
    </rPh>
    <phoneticPr fontId="2"/>
  </si>
  <si>
    <t>氏名</t>
    <rPh sb="0" eb="2">
      <t>シメイ</t>
    </rPh>
    <phoneticPr fontId="2"/>
  </si>
  <si>
    <t>以下の者は証紙不要です。</t>
    <rPh sb="0" eb="2">
      <t>イカ</t>
    </rPh>
    <rPh sb="3" eb="4">
      <t>モノ</t>
    </rPh>
    <rPh sb="5" eb="7">
      <t>ショウシ</t>
    </rPh>
    <rPh sb="7" eb="9">
      <t>フヨウ</t>
    </rPh>
    <phoneticPr fontId="2"/>
  </si>
  <si>
    <t>建設業退職金共済手帳</t>
    <rPh sb="0" eb="6">
      <t>ケンセツギョウタイショクキン</t>
    </rPh>
    <rPh sb="6" eb="8">
      <t>キョウサイ</t>
    </rPh>
    <rPh sb="8" eb="10">
      <t>テチョウ</t>
    </rPh>
    <phoneticPr fontId="2"/>
  </si>
  <si>
    <t>共済契約者名</t>
    <rPh sb="0" eb="2">
      <t>キョウサイ</t>
    </rPh>
    <rPh sb="2" eb="6">
      <t>ケイヤクシャメイ</t>
    </rPh>
    <phoneticPr fontId="2"/>
  </si>
  <si>
    <t>代表者名</t>
    <rPh sb="0" eb="4">
      <t xml:space="preserve">ダイヒョウシャメイ </t>
    </rPh>
    <phoneticPr fontId="2"/>
  </si>
  <si>
    <t>工事コード</t>
    <rPh sb="0" eb="2">
      <t xml:space="preserve">コウジコード </t>
    </rPh>
    <phoneticPr fontId="2"/>
  </si>
  <si>
    <t>元請事業者</t>
    <rPh sb="0" eb="1">
      <t xml:space="preserve">モトカタ </t>
    </rPh>
    <rPh sb="1" eb="2">
      <t xml:space="preserve">ウケ </t>
    </rPh>
    <rPh sb="2" eb="5">
      <t xml:space="preserve">ジギョウシャ </t>
    </rPh>
    <phoneticPr fontId="2"/>
  </si>
  <si>
    <t>株式会社重成土建</t>
    <rPh sb="0" eb="4">
      <t>カブシキガイシャ</t>
    </rPh>
    <rPh sb="4" eb="8">
      <t>シゲナリドケン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</si>
</sst>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d"/>
    <numFmt numFmtId="177" formatCode="&quot;¥&quot;#,##0_);[Red]\(&quot;¥&quot;#,##0\)"/>
    <numFmt numFmtId="178" formatCode="aaa"/>
    <numFmt numFmtId="179" formatCode="[$-411]ggge&quot;年&quot;m&quot;月&quot;d&quot;日&quot;;@"/>
    <numFmt numFmtId="180" formatCode="[$-411]ggge&quot;年&quot;m;@"/>
    <numFmt numFmtId="181" formatCode="[$-411]d;@"/>
    <numFmt numFmtId="182" formatCode="[$-411]ggge&quot;年&quot;m;;"/>
  </numFmts>
  <fonts count="25">
    <font>
      <sz val="11"/>
      <name val="ＭＳ Ｐゴシック"/>
      <family val="3"/>
      <charset val="128"/>
    </font>
    <font>
      <sz val="11"/>
      <name val="ＭＳ Ｐゴシック"/>
      <family val="3"/>
      <charset val="128"/>
    </font>
    <font>
      <sz val="6"/>
      <name val="ＭＳ Ｐゴシック"/>
      <family val="3"/>
      <charset val="128"/>
    </font>
    <font>
      <b/>
      <sz val="11"/>
      <name val="HGP教科書体"/>
      <family val="1"/>
      <charset val="128"/>
    </font>
    <font>
      <b/>
      <sz val="11.5"/>
      <name val="HGP教科書体"/>
      <family val="1"/>
      <charset val="128"/>
    </font>
    <font>
      <b/>
      <sz val="11.5"/>
      <name val="ＭＳ Ｐゴシック"/>
      <family val="3"/>
      <charset val="128"/>
    </font>
    <font>
      <sz val="11.5"/>
      <name val="ＭＳ Ｐゴシック"/>
      <family val="3"/>
      <charset val="128"/>
    </font>
    <font>
      <b/>
      <sz val="33"/>
      <name val="HGP教科書体"/>
      <family val="1"/>
      <charset val="128"/>
    </font>
    <font>
      <b/>
      <sz val="13"/>
      <name val="HGP教科書体"/>
      <family val="1"/>
      <charset val="128"/>
    </font>
    <font>
      <sz val="11"/>
      <name val="ＭＳ Ｐ明朝"/>
      <family val="1"/>
      <charset val="128"/>
    </font>
    <font>
      <sz val="14"/>
      <name val="ＭＳ Ｐ明朝"/>
      <family val="1"/>
      <charset val="128"/>
    </font>
    <font>
      <sz val="12"/>
      <name val="ＭＳ Ｐ明朝"/>
      <family val="1"/>
      <charset val="128"/>
    </font>
    <font>
      <sz val="11"/>
      <color indexed="10"/>
      <name val="ＭＳ Ｐ明朝"/>
      <family val="1"/>
      <charset val="128"/>
    </font>
    <font>
      <sz val="20"/>
      <name val="ＭＳ Ｐ明朝"/>
      <family val="1"/>
      <charset val="128"/>
    </font>
    <font>
      <sz val="24"/>
      <name val="ＭＳ Ｐ明朝"/>
      <family val="1"/>
      <charset val="128"/>
    </font>
    <font>
      <b/>
      <sz val="11"/>
      <name val="Meiryo"/>
      <family val="1"/>
    </font>
    <font>
      <b/>
      <sz val="11"/>
      <name val="ＭＳ Ｐ明朝"/>
      <family val="1"/>
      <charset val="128"/>
    </font>
    <font>
      <sz val="22"/>
      <name val="ＭＳ Ｐ明朝"/>
      <family val="1"/>
      <charset val="128"/>
    </font>
    <font>
      <b/>
      <sz val="16"/>
      <color rgb="FFFF0000"/>
      <name val="ＭＳ Ｐゴシック"/>
      <family val="3"/>
      <charset val="128"/>
    </font>
    <font>
      <b/>
      <sz val="9"/>
      <color rgb="FF000000"/>
      <name val="MS P ゴシック"/>
      <charset val="128"/>
    </font>
    <font>
      <b/>
      <sz val="10"/>
      <color rgb="FF000000"/>
      <name val="Yu Gothic UI"/>
      <family val="3"/>
      <charset val="128"/>
    </font>
    <font>
      <b/>
      <sz val="10"/>
      <color rgb="FF000000"/>
      <name val="ＭＳ Ｐゴシック"/>
      <family val="2"/>
      <charset val="128"/>
    </font>
    <font>
      <sz val="10"/>
      <color rgb="FF000000"/>
      <name val="ＭＳ Ｐゴシック"/>
      <family val="2"/>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5" tint="0.79998168889431442"/>
        <bgColor indexed="64"/>
      </patternFill>
    </fill>
  </fills>
  <borders count="8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diagonalUp="1">
      <left/>
      <right style="thin">
        <color indexed="64"/>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left style="medium">
        <color indexed="64"/>
      </left>
      <right/>
      <top style="double">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diagonalUp="1">
      <left/>
      <right style="medium">
        <color indexed="64"/>
      </right>
      <top style="double">
        <color indexed="64"/>
      </top>
      <bottom style="medium">
        <color indexed="64"/>
      </bottom>
      <diagonal style="thin">
        <color indexed="64"/>
      </diagonal>
    </border>
    <border>
      <left/>
      <right style="thin">
        <color indexed="64"/>
      </right>
      <top style="double">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right/>
      <top style="double">
        <color indexed="64"/>
      </top>
      <bottom/>
      <diagonal/>
    </border>
    <border>
      <left style="double">
        <color indexed="64"/>
      </left>
      <right/>
      <top style="double">
        <color indexed="64"/>
      </top>
      <bottom/>
      <diagonal/>
    </border>
    <border>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style="dotted">
        <color indexed="64"/>
      </right>
      <top style="thin">
        <color indexed="64"/>
      </top>
      <bottom style="thin">
        <color indexed="64"/>
      </bottom>
      <diagonal/>
    </border>
    <border>
      <left/>
      <right style="dotted">
        <color indexed="64"/>
      </right>
      <top/>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9">
    <xf numFmtId="0" fontId="0" fillId="0" borderId="0" xfId="0">
      <alignment vertical="center"/>
    </xf>
    <xf numFmtId="0" fontId="0" fillId="0" borderId="13" xfId="0" applyBorder="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55" xfId="0" applyFont="1" applyBorder="1">
      <alignment vertical="center"/>
    </xf>
    <xf numFmtId="0" fontId="4" fillId="0" borderId="56" xfId="0" applyFont="1" applyBorder="1">
      <alignment vertical="center"/>
    </xf>
    <xf numFmtId="0" fontId="4" fillId="0" borderId="57" xfId="0" applyFont="1" applyBorder="1">
      <alignment vertical="center"/>
    </xf>
    <xf numFmtId="0" fontId="4" fillId="0" borderId="57" xfId="0" applyFont="1" applyBorder="1" applyAlignment="1">
      <alignment horizontal="center" vertical="center"/>
    </xf>
    <xf numFmtId="0" fontId="4" fillId="0" borderId="58" xfId="0" applyFont="1" applyBorder="1">
      <alignment vertical="center"/>
    </xf>
    <xf numFmtId="0" fontId="4" fillId="0" borderId="59" xfId="0" applyFont="1" applyBorder="1">
      <alignment vertical="center"/>
    </xf>
    <xf numFmtId="0" fontId="4" fillId="0" borderId="0" xfId="0" applyFont="1" applyAlignment="1">
      <alignment vertical="distributed"/>
    </xf>
    <xf numFmtId="0" fontId="4" fillId="0" borderId="55"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lignment vertical="center"/>
    </xf>
    <xf numFmtId="0" fontId="9" fillId="0" borderId="0" xfId="0" applyFont="1">
      <alignment vertical="center"/>
    </xf>
    <xf numFmtId="0" fontId="9" fillId="0" borderId="1" xfId="0" applyFont="1" applyBorder="1">
      <alignment vertical="center"/>
    </xf>
    <xf numFmtId="0" fontId="9" fillId="0" borderId="0" xfId="0" applyFont="1" applyAlignment="1">
      <alignment vertical="center"/>
    </xf>
    <xf numFmtId="0" fontId="11" fillId="0" borderId="1" xfId="0" applyFont="1" applyBorder="1" applyAlignment="1">
      <alignment horizontal="center" vertical="center"/>
    </xf>
    <xf numFmtId="0" fontId="9" fillId="0" borderId="0" xfId="0" applyFont="1" applyBorder="1">
      <alignment vertical="center"/>
    </xf>
    <xf numFmtId="0" fontId="11" fillId="0" borderId="0" xfId="0" applyFont="1">
      <alignment vertical="center"/>
    </xf>
    <xf numFmtId="0" fontId="11" fillId="0" borderId="0" xfId="0" applyFont="1" applyAlignment="1">
      <alignment horizontal="center" vertical="center"/>
    </xf>
    <xf numFmtId="0" fontId="9" fillId="0" borderId="0" xfId="0" applyFont="1" applyAlignment="1">
      <alignment horizontal="center" vertical="center"/>
    </xf>
    <xf numFmtId="0" fontId="9" fillId="0" borderId="2" xfId="0" applyFont="1" applyBorder="1">
      <alignment vertical="center"/>
    </xf>
    <xf numFmtId="0" fontId="9" fillId="0" borderId="3" xfId="0" applyFont="1" applyBorder="1">
      <alignment vertical="center"/>
    </xf>
    <xf numFmtId="0" fontId="9" fillId="0" borderId="4" xfId="0" applyFont="1" applyBorder="1">
      <alignment vertical="center"/>
    </xf>
    <xf numFmtId="0" fontId="9" fillId="0" borderId="1" xfId="0" applyFont="1" applyBorder="1" applyAlignment="1">
      <alignment horizontal="center" vertical="center"/>
    </xf>
    <xf numFmtId="0" fontId="9" fillId="0" borderId="5" xfId="0" applyFont="1" applyBorder="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11" fillId="0" borderId="1" xfId="0" applyFont="1" applyBorder="1" applyAlignment="1">
      <alignment horizontal="right" vertical="center"/>
    </xf>
    <xf numFmtId="0" fontId="11" fillId="0" borderId="1" xfId="0" applyFont="1" applyBorder="1">
      <alignment vertical="center"/>
    </xf>
    <xf numFmtId="0" fontId="12" fillId="0" borderId="0" xfId="0" applyFont="1">
      <alignment vertical="center"/>
    </xf>
    <xf numFmtId="0" fontId="9" fillId="0" borderId="13" xfId="0" applyFont="1" applyBorder="1" applyAlignment="1">
      <alignment horizontal="center" vertical="center"/>
    </xf>
    <xf numFmtId="0" fontId="9" fillId="0" borderId="0" xfId="0" applyFont="1" applyAlignment="1">
      <alignment horizontal="center" vertical="center"/>
    </xf>
    <xf numFmtId="0" fontId="0" fillId="0" borderId="10" xfId="0" applyBorder="1">
      <alignment vertical="center"/>
    </xf>
    <xf numFmtId="0" fontId="0" fillId="0" borderId="64" xfId="0" applyBorder="1" applyAlignment="1">
      <alignment horizontal="center" vertical="center"/>
    </xf>
    <xf numFmtId="0" fontId="0" fillId="0" borderId="62" xfId="0" applyBorder="1" applyAlignment="1">
      <alignment horizontal="center" vertical="center"/>
    </xf>
    <xf numFmtId="0" fontId="0" fillId="0" borderId="6" xfId="0" applyBorder="1" applyAlignment="1">
      <alignment horizontal="center" vertical="center"/>
    </xf>
    <xf numFmtId="0" fontId="4" fillId="0" borderId="0" xfId="0" applyFont="1" applyAlignment="1">
      <alignment horizontal="center" vertical="center"/>
    </xf>
    <xf numFmtId="0" fontId="4" fillId="0" borderId="57" xfId="0" applyFont="1" applyBorder="1" applyAlignment="1">
      <alignment horizontal="center" vertical="center"/>
    </xf>
    <xf numFmtId="0" fontId="9" fillId="2" borderId="13" xfId="0" applyFont="1" applyFill="1" applyBorder="1">
      <alignment vertical="center"/>
    </xf>
    <xf numFmtId="0" fontId="4" fillId="0" borderId="0" xfId="0" applyFont="1" applyAlignment="1">
      <alignment horizontal="center" vertical="center"/>
    </xf>
    <xf numFmtId="0" fontId="4" fillId="0" borderId="57" xfId="0" applyFont="1" applyBorder="1" applyAlignment="1">
      <alignment horizontal="center" vertical="center"/>
    </xf>
    <xf numFmtId="0" fontId="9" fillId="0" borderId="1" xfId="0" applyFont="1" applyBorder="1" applyAlignment="1">
      <alignment horizontal="center" vertical="center"/>
    </xf>
    <xf numFmtId="178" fontId="9" fillId="2" borderId="14" xfId="0" applyNumberFormat="1" applyFont="1" applyFill="1" applyBorder="1" applyAlignment="1">
      <alignment horizontal="center" vertical="center"/>
    </xf>
    <xf numFmtId="0" fontId="4" fillId="0" borderId="0" xfId="0" applyFont="1" applyAlignment="1">
      <alignment horizontal="center" vertical="center"/>
    </xf>
    <xf numFmtId="0" fontId="4" fillId="0" borderId="57" xfId="0" applyFont="1" applyBorder="1" applyAlignment="1">
      <alignment horizontal="center" vertical="center"/>
    </xf>
    <xf numFmtId="0" fontId="9" fillId="0" borderId="1" xfId="0" applyFont="1" applyBorder="1" applyAlignment="1">
      <alignment horizontal="center" vertical="center"/>
    </xf>
    <xf numFmtId="0" fontId="9" fillId="0" borderId="0" xfId="0" applyFont="1" applyAlignment="1">
      <alignment vertical="top"/>
    </xf>
    <xf numFmtId="0" fontId="9" fillId="0" borderId="0" xfId="0" applyFont="1" applyBorder="1" applyAlignment="1">
      <alignment vertical="center"/>
    </xf>
    <xf numFmtId="0" fontId="15" fillId="0" borderId="0" xfId="0" applyFont="1">
      <alignment vertical="center"/>
    </xf>
    <xf numFmtId="0" fontId="0" fillId="0" borderId="13" xfId="0" applyBorder="1" applyProtection="1">
      <alignment vertical="center"/>
      <protection locked="0"/>
    </xf>
    <xf numFmtId="0" fontId="4" fillId="0" borderId="0" xfId="0" applyFont="1" applyProtection="1">
      <alignment vertical="center"/>
      <protection locked="0"/>
    </xf>
    <xf numFmtId="0" fontId="9" fillId="0" borderId="0" xfId="0" applyFont="1" applyProtection="1">
      <alignment vertical="center"/>
      <protection locked="0"/>
    </xf>
    <xf numFmtId="0" fontId="9" fillId="0" borderId="13" xfId="0" applyFont="1" applyBorder="1" applyAlignment="1" applyProtection="1">
      <alignment horizontal="center" vertical="center"/>
      <protection locked="0"/>
    </xf>
    <xf numFmtId="0" fontId="9" fillId="0" borderId="13" xfId="0" applyFont="1" applyBorder="1" applyProtection="1">
      <alignment vertical="center"/>
      <protection locked="0"/>
    </xf>
    <xf numFmtId="0" fontId="9" fillId="0" borderId="0" xfId="0" applyNumberFormat="1" applyFont="1">
      <alignment vertical="center"/>
    </xf>
    <xf numFmtId="176" fontId="9" fillId="2" borderId="67" xfId="0" applyNumberFormat="1" applyFont="1" applyFill="1" applyBorder="1" applyAlignment="1" applyProtection="1">
      <alignment horizontal="center" vertical="center"/>
    </xf>
    <xf numFmtId="0" fontId="11" fillId="0" borderId="0" xfId="0" applyFont="1" applyAlignment="1" applyProtection="1">
      <alignment vertical="center"/>
      <protection locked="0"/>
    </xf>
    <xf numFmtId="0" fontId="9" fillId="0" borderId="13" xfId="0" applyFont="1" applyFill="1" applyBorder="1" applyAlignment="1" applyProtection="1">
      <alignment vertical="center" shrinkToFit="1"/>
      <protection locked="0"/>
    </xf>
    <xf numFmtId="0" fontId="9" fillId="0" borderId="70" xfId="0" applyFont="1" applyBorder="1">
      <alignment vertical="center"/>
    </xf>
    <xf numFmtId="0" fontId="9" fillId="0" borderId="71" xfId="0" applyFont="1" applyBorder="1">
      <alignment vertical="center"/>
    </xf>
    <xf numFmtId="0" fontId="9" fillId="0" borderId="65" xfId="0" applyFont="1" applyBorder="1">
      <alignment vertical="center"/>
    </xf>
    <xf numFmtId="0" fontId="9" fillId="0" borderId="72" xfId="0" applyFont="1" applyBorder="1">
      <alignment vertical="center"/>
    </xf>
    <xf numFmtId="0" fontId="9" fillId="0" borderId="73" xfId="0" applyFont="1" applyBorder="1">
      <alignment vertical="center"/>
    </xf>
    <xf numFmtId="0" fontId="9" fillId="0" borderId="0" xfId="0" applyFont="1" applyFill="1" applyBorder="1" applyAlignment="1">
      <alignment vertical="center"/>
    </xf>
    <xf numFmtId="0" fontId="16" fillId="0" borderId="0" xfId="0" applyFont="1" applyBorder="1" applyAlignment="1">
      <alignment horizontal="center" vertical="center"/>
    </xf>
    <xf numFmtId="0" fontId="9" fillId="0" borderId="74" xfId="0" applyFont="1" applyBorder="1">
      <alignment vertical="center"/>
    </xf>
    <xf numFmtId="0" fontId="9" fillId="0" borderId="75" xfId="0" applyFont="1" applyBorder="1">
      <alignment vertical="center"/>
    </xf>
    <xf numFmtId="0" fontId="9" fillId="0" borderId="76" xfId="0" applyFont="1" applyBorder="1">
      <alignment vertical="center"/>
    </xf>
    <xf numFmtId="0" fontId="13" fillId="0" borderId="0" xfId="0" applyFont="1" applyAlignment="1">
      <alignment horizontal="center" vertical="center"/>
    </xf>
    <xf numFmtId="0" fontId="9" fillId="0" borderId="0" xfId="0" applyFont="1" applyAlignment="1" applyProtection="1">
      <alignment horizontal="center" vertical="center"/>
      <protection locked="0"/>
    </xf>
    <xf numFmtId="0" fontId="9" fillId="0" borderId="0" xfId="0" applyFont="1">
      <alignment vertical="center"/>
    </xf>
    <xf numFmtId="0" fontId="10" fillId="0" borderId="0" xfId="0" applyFont="1" applyAlignment="1" applyProtection="1">
      <alignment horizontal="center" vertical="center" wrapText="1"/>
      <protection locked="0"/>
    </xf>
    <xf numFmtId="0" fontId="9" fillId="0" borderId="0" xfId="0" applyFont="1" applyProtection="1">
      <alignment vertical="center"/>
    </xf>
    <xf numFmtId="0" fontId="9" fillId="0" borderId="13" xfId="0" applyFont="1" applyBorder="1" applyAlignment="1" applyProtection="1">
      <alignment vertical="center" shrinkToFit="1"/>
      <protection locked="0"/>
    </xf>
    <xf numFmtId="0" fontId="9" fillId="0" borderId="13" xfId="0" applyFont="1" applyBorder="1" applyAlignment="1" applyProtection="1">
      <alignment vertical="center" shrinkToFit="1"/>
    </xf>
    <xf numFmtId="0" fontId="18" fillId="0" borderId="0" xfId="0" applyFont="1">
      <alignment vertical="center"/>
    </xf>
    <xf numFmtId="0" fontId="0" fillId="0" borderId="13" xfId="0" applyBorder="1" applyAlignment="1">
      <alignment horizontal="center" vertical="center"/>
    </xf>
    <xf numFmtId="0" fontId="17" fillId="0" borderId="1" xfId="0" applyFont="1" applyBorder="1" applyAlignment="1">
      <alignment vertical="center"/>
    </xf>
    <xf numFmtId="0" fontId="0" fillId="0" borderId="13" xfId="0" applyFill="1" applyBorder="1">
      <alignment vertical="center"/>
    </xf>
    <xf numFmtId="49" fontId="0" fillId="0" borderId="13" xfId="0" applyNumberFormat="1" applyBorder="1" applyProtection="1">
      <alignment vertical="center"/>
      <protection locked="0"/>
    </xf>
    <xf numFmtId="181" fontId="9" fillId="2" borderId="67" xfId="0" applyNumberFormat="1" applyFont="1" applyFill="1" applyBorder="1" applyAlignment="1" applyProtection="1">
      <alignment horizontal="center" vertical="center"/>
    </xf>
    <xf numFmtId="0" fontId="9" fillId="0" borderId="0" xfId="0" applyFont="1" applyAlignment="1">
      <alignment horizontal="center" vertical="center"/>
    </xf>
    <xf numFmtId="179" fontId="16" fillId="0" borderId="0" xfId="0" applyNumberFormat="1" applyFont="1" applyFill="1" applyBorder="1" applyAlignment="1">
      <alignment vertical="center"/>
    </xf>
    <xf numFmtId="179" fontId="9" fillId="0" borderId="0" xfId="1" applyNumberFormat="1" applyFont="1" applyFill="1" applyBorder="1" applyAlignment="1">
      <alignment vertical="center"/>
    </xf>
    <xf numFmtId="0" fontId="0" fillId="0" borderId="10" xfId="0" applyBorder="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0" fillId="0" borderId="13" xfId="0" applyNumberFormat="1" applyBorder="1" applyAlignment="1" applyProtection="1">
      <alignment horizontal="center" vertical="center" shrinkToFit="1"/>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179" fontId="0" fillId="0" borderId="77" xfId="0" applyNumberFormat="1" applyBorder="1" applyAlignment="1" applyProtection="1">
      <alignment horizontal="center" vertical="center"/>
      <protection locked="0"/>
    </xf>
    <xf numFmtId="179" fontId="0" fillId="0" borderId="78" xfId="0" applyNumberFormat="1" applyBorder="1" applyAlignment="1" applyProtection="1">
      <alignment horizontal="center" vertical="center"/>
      <protection locked="0"/>
    </xf>
    <xf numFmtId="179" fontId="0" fillId="0" borderId="63" xfId="0" applyNumberFormat="1" applyBorder="1" applyAlignment="1" applyProtection="1">
      <alignment horizontal="center" vertical="center"/>
      <protection locked="0"/>
    </xf>
    <xf numFmtId="179" fontId="0" fillId="0" borderId="79" xfId="0" applyNumberFormat="1" applyBorder="1" applyAlignment="1" applyProtection="1">
      <alignment horizontal="center" vertical="center"/>
      <protection locked="0"/>
    </xf>
    <xf numFmtId="179" fontId="0" fillId="0" borderId="80" xfId="0" applyNumberFormat="1" applyBorder="1" applyAlignment="1" applyProtection="1">
      <alignment horizontal="center" vertical="center"/>
      <protection locked="0"/>
    </xf>
    <xf numFmtId="179" fontId="0" fillId="0" borderId="81" xfId="0" applyNumberFormat="1" applyBorder="1" applyAlignment="1" applyProtection="1">
      <alignment horizontal="center" vertical="center"/>
      <protection locked="0"/>
    </xf>
    <xf numFmtId="0" fontId="0" fillId="0" borderId="10"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49" fontId="0" fillId="0" borderId="66" xfId="0" applyNumberForma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49" fontId="0" fillId="0" borderId="12" xfId="0" applyNumberFormat="1" applyBorder="1" applyAlignment="1" applyProtection="1">
      <alignment horizontal="center" vertical="center"/>
      <protection locked="0"/>
    </xf>
    <xf numFmtId="0" fontId="0" fillId="0" borderId="13" xfId="0" applyBorder="1" applyAlignment="1">
      <alignment horizontal="left" vertical="center"/>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0" fillId="0" borderId="12" xfId="0" applyNumberFormat="1" applyBorder="1" applyAlignment="1" applyProtection="1">
      <alignment horizontal="center" vertical="center"/>
      <protection locked="0"/>
    </xf>
    <xf numFmtId="0" fontId="0" fillId="0" borderId="13" xfId="0" applyBorder="1" applyAlignment="1" applyProtection="1">
      <alignment horizontal="center" vertical="center"/>
      <protection locked="0"/>
    </xf>
    <xf numFmtId="49" fontId="0" fillId="0" borderId="13" xfId="0" applyNumberFormat="1" applyBorder="1" applyAlignment="1" applyProtection="1">
      <alignment horizontal="center" vertical="center"/>
      <protection locked="0"/>
    </xf>
    <xf numFmtId="179" fontId="0" fillId="0" borderId="10" xfId="0" applyNumberFormat="1" applyBorder="1" applyAlignment="1" applyProtection="1">
      <alignment horizontal="center" vertical="center"/>
      <protection locked="0"/>
    </xf>
    <xf numFmtId="179" fontId="0" fillId="0" borderId="11" xfId="0" applyNumberFormat="1" applyBorder="1" applyAlignment="1" applyProtection="1">
      <alignment horizontal="center" vertical="center"/>
      <protection locked="0"/>
    </xf>
    <xf numFmtId="179" fontId="0" fillId="0" borderId="12" xfId="0" applyNumberFormat="1" applyBorder="1" applyAlignment="1" applyProtection="1">
      <alignment horizontal="center" vertical="center"/>
      <protection locked="0"/>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4" fillId="0" borderId="6" xfId="0" applyFont="1" applyBorder="1" applyAlignment="1">
      <alignment horizontal="center" vertical="center"/>
    </xf>
    <xf numFmtId="0" fontId="16" fillId="2" borderId="0" xfId="0" applyFont="1" applyFill="1" applyBorder="1" applyAlignment="1">
      <alignment vertical="center" shrinkToFit="1"/>
    </xf>
    <xf numFmtId="0" fontId="16" fillId="2" borderId="0" xfId="0" applyFont="1" applyFill="1" applyBorder="1" applyAlignment="1">
      <alignment horizontal="center" vertical="center"/>
    </xf>
    <xf numFmtId="0" fontId="9" fillId="0" borderId="0" xfId="0" applyFont="1" applyBorder="1" applyAlignment="1">
      <alignment horizontal="distributed" vertical="center" indent="1"/>
    </xf>
    <xf numFmtId="0" fontId="9" fillId="0" borderId="0" xfId="0" applyFont="1" applyBorder="1" applyAlignment="1">
      <alignment horizontal="distributed" vertical="center" shrinkToFit="1"/>
    </xf>
    <xf numFmtId="179" fontId="16" fillId="2" borderId="0" xfId="0" applyNumberFormat="1" applyFont="1" applyFill="1" applyBorder="1" applyAlignment="1">
      <alignment horizontal="center" vertical="center"/>
    </xf>
    <xf numFmtId="0" fontId="17" fillId="0" borderId="0" xfId="0" applyFont="1" applyAlignment="1">
      <alignment horizontal="center" vertical="center"/>
    </xf>
    <xf numFmtId="0" fontId="9" fillId="2" borderId="1" xfId="0" applyFont="1" applyFill="1" applyBorder="1" applyAlignment="1">
      <alignment horizontal="center" vertical="center" shrinkToFit="1"/>
    </xf>
    <xf numFmtId="0" fontId="9" fillId="0" borderId="1" xfId="0" applyFont="1" applyBorder="1" applyAlignment="1">
      <alignment horizontal="center" vertical="center"/>
    </xf>
    <xf numFmtId="180" fontId="10" fillId="0" borderId="0" xfId="0" applyNumberFormat="1" applyFont="1" applyAlignment="1" applyProtection="1">
      <alignment horizontal="distributed" vertical="center" justifyLastLine="1" shrinkToFit="1"/>
      <protection locked="0"/>
    </xf>
    <xf numFmtId="0" fontId="9" fillId="2" borderId="1" xfId="0" applyFont="1" applyFill="1" applyBorder="1" applyAlignment="1">
      <alignment horizontal="left" vertical="center" shrinkToFit="1"/>
    </xf>
    <xf numFmtId="0" fontId="14" fillId="0" borderId="0" xfId="0" applyFont="1" applyAlignment="1">
      <alignment horizontal="center" vertical="center"/>
    </xf>
    <xf numFmtId="0" fontId="10" fillId="0" borderId="0" xfId="0" applyFont="1" applyAlignment="1">
      <alignment vertical="center"/>
    </xf>
    <xf numFmtId="0" fontId="9" fillId="0" borderId="15"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15" xfId="0" applyFont="1" applyBorder="1" applyAlignment="1">
      <alignment horizontal="center" vertical="center"/>
    </xf>
    <xf numFmtId="0" fontId="9" fillId="0" borderId="14" xfId="0" applyFont="1" applyBorder="1" applyAlignment="1">
      <alignment horizontal="center" vertical="center"/>
    </xf>
    <xf numFmtId="0" fontId="9" fillId="0" borderId="1" xfId="0" applyFont="1" applyBorder="1" applyAlignment="1">
      <alignment horizontal="left" vertical="center" shrinkToFit="1"/>
    </xf>
    <xf numFmtId="49" fontId="9" fillId="0" borderId="1" xfId="0" applyNumberFormat="1" applyFont="1" applyFill="1" applyBorder="1" applyAlignment="1" applyProtection="1">
      <alignment horizontal="center" vertical="center" shrinkToFit="1"/>
      <protection locked="0"/>
    </xf>
    <xf numFmtId="0" fontId="9" fillId="2" borderId="1" xfId="0" applyNumberFormat="1" applyFont="1" applyFill="1" applyBorder="1" applyAlignment="1" applyProtection="1">
      <alignment horizontal="center" vertical="center" shrinkToFit="1"/>
    </xf>
    <xf numFmtId="179" fontId="9" fillId="2" borderId="1" xfId="1" applyNumberFormat="1" applyFont="1" applyFill="1" applyBorder="1" applyAlignment="1">
      <alignment horizontal="center" vertical="center"/>
    </xf>
    <xf numFmtId="0" fontId="10" fillId="0" borderId="0" xfId="0" applyFont="1" applyAlignment="1">
      <alignment horizontal="center" vertical="center"/>
    </xf>
    <xf numFmtId="0" fontId="11" fillId="2" borderId="0" xfId="0" applyFont="1" applyFill="1" applyBorder="1" applyAlignment="1">
      <alignment horizontal="center" shrinkToFit="1"/>
    </xf>
    <xf numFmtId="0" fontId="11" fillId="2" borderId="1" xfId="0" applyFont="1" applyFill="1" applyBorder="1" applyAlignment="1">
      <alignment horizontal="center" shrinkToFit="1"/>
    </xf>
    <xf numFmtId="0" fontId="9" fillId="2" borderId="0" xfId="0" applyFont="1" applyFill="1" applyBorder="1" applyAlignment="1">
      <alignment horizontal="center" shrinkToFit="1"/>
    </xf>
    <xf numFmtId="0" fontId="9" fillId="2" borderId="1" xfId="0" applyFont="1" applyFill="1" applyBorder="1" applyAlignment="1">
      <alignment horizontal="center" shrinkToFit="1"/>
    </xf>
    <xf numFmtId="0" fontId="9" fillId="2" borderId="3" xfId="0" applyFont="1" applyFill="1" applyBorder="1" applyAlignment="1">
      <alignment horizontal="center" shrinkToFit="1"/>
    </xf>
    <xf numFmtId="38" fontId="10" fillId="0" borderId="0" xfId="1" applyFont="1" applyProtection="1">
      <alignment vertical="center"/>
      <protection locked="0"/>
    </xf>
    <xf numFmtId="38" fontId="10" fillId="0" borderId="1" xfId="1" applyFont="1" applyBorder="1" applyProtection="1">
      <alignment vertical="center"/>
      <protection locked="0"/>
    </xf>
    <xf numFmtId="0" fontId="11" fillId="2" borderId="0" xfId="0" applyFont="1" applyFill="1" applyAlignment="1">
      <alignment horizontal="center" shrinkToFit="1"/>
    </xf>
    <xf numFmtId="0" fontId="9" fillId="2" borderId="3" xfId="0" applyFont="1" applyFill="1" applyBorder="1" applyAlignment="1">
      <alignment horizontal="center" vertical="center"/>
    </xf>
    <xf numFmtId="0" fontId="9" fillId="2" borderId="1" xfId="0" applyFont="1" applyFill="1" applyBorder="1" applyAlignment="1">
      <alignment horizontal="center" vertical="center"/>
    </xf>
    <xf numFmtId="0" fontId="9" fillId="0" borderId="3" xfId="0" applyFont="1" applyBorder="1" applyAlignment="1">
      <alignment horizontal="center" vertical="center"/>
    </xf>
    <xf numFmtId="38" fontId="10" fillId="2" borderId="0" xfId="1" applyFont="1" applyFill="1" applyAlignment="1"/>
    <xf numFmtId="38" fontId="10" fillId="2" borderId="1" xfId="1" applyFont="1" applyFill="1" applyBorder="1" applyAlignment="1"/>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38" fontId="10" fillId="2" borderId="1" xfId="1" applyFont="1" applyFill="1" applyBorder="1">
      <alignment vertical="center"/>
    </xf>
    <xf numFmtId="182" fontId="4" fillId="2" borderId="7" xfId="0" applyNumberFormat="1" applyFont="1" applyFill="1" applyBorder="1" applyAlignment="1" applyProtection="1">
      <alignment horizontal="center" vertical="center"/>
    </xf>
    <xf numFmtId="182" fontId="4" fillId="2" borderId="1" xfId="0" applyNumberFormat="1" applyFont="1" applyFill="1" applyBorder="1" applyAlignment="1" applyProtection="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0" borderId="0" xfId="0" applyFont="1" applyAlignment="1">
      <alignment horizontal="center" vertical="center"/>
    </xf>
    <xf numFmtId="0" fontId="4" fillId="2" borderId="0" xfId="0" quotePrefix="1" applyFont="1" applyFill="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23" xfId="0" applyFont="1" applyBorder="1" applyAlignment="1">
      <alignment horizontal="center" vertical="center"/>
    </xf>
    <xf numFmtId="0" fontId="4" fillId="0" borderId="27" xfId="0" applyFont="1" applyBorder="1" applyAlignment="1">
      <alignment horizontal="center"/>
    </xf>
    <xf numFmtId="0" fontId="4" fillId="0" borderId="30"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26" xfId="0" applyFont="1" applyBorder="1" applyAlignment="1">
      <alignment horizontal="center" vertical="center"/>
    </xf>
    <xf numFmtId="0" fontId="4" fillId="0" borderId="25"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4" fillId="2" borderId="35" xfId="0" applyFont="1" applyFill="1" applyBorder="1" applyAlignment="1">
      <alignment horizontal="center" vertical="center"/>
    </xf>
    <xf numFmtId="0" fontId="4" fillId="2" borderId="13" xfId="0" applyFont="1" applyFill="1" applyBorder="1" applyAlignment="1">
      <alignment horizontal="center" vertical="center"/>
    </xf>
    <xf numFmtId="0" fontId="4" fillId="0" borderId="0" xfId="0" applyFont="1" applyAlignment="1">
      <alignment horizontal="distributed" vertical="distributed"/>
    </xf>
    <xf numFmtId="0" fontId="6" fillId="0" borderId="0" xfId="0" applyFont="1">
      <alignment vertical="center"/>
    </xf>
    <xf numFmtId="0" fontId="4" fillId="2" borderId="14"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54" xfId="0" applyFont="1" applyFill="1" applyBorder="1" applyAlignment="1">
      <alignment horizontal="center" vertical="center"/>
    </xf>
    <xf numFmtId="0" fontId="4" fillId="2" borderId="68" xfId="0" applyFont="1" applyFill="1" applyBorder="1" applyAlignment="1">
      <alignment horizontal="center" vertical="center"/>
    </xf>
    <xf numFmtId="0" fontId="4" fillId="2" borderId="69" xfId="0" applyFont="1" applyFill="1" applyBorder="1" applyAlignment="1">
      <alignment horizontal="center" vertical="center"/>
    </xf>
    <xf numFmtId="0" fontId="4" fillId="0" borderId="1" xfId="0" applyFont="1" applyFill="1" applyBorder="1" applyAlignment="1">
      <alignment horizontal="center" vertical="center"/>
    </xf>
    <xf numFmtId="0" fontId="4" fillId="2" borderId="11"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7"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1" xfId="0" applyFont="1" applyBorder="1" applyAlignment="1">
      <alignment horizontal="center" vertical="center"/>
    </xf>
    <xf numFmtId="0" fontId="4" fillId="2" borderId="7"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0" borderId="14" xfId="0" applyFont="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4" fillId="2" borderId="0" xfId="0" applyFont="1" applyFill="1" applyAlignment="1">
      <alignment horizontal="center" vertical="center"/>
    </xf>
    <xf numFmtId="0" fontId="4" fillId="0" borderId="35" xfId="0" applyFont="1" applyBorder="1" applyAlignment="1" applyProtection="1">
      <alignment horizontal="center" vertical="center"/>
      <protection locked="0"/>
    </xf>
    <xf numFmtId="0" fontId="4" fillId="2" borderId="10" xfId="0" applyFont="1" applyFill="1" applyBorder="1" applyAlignment="1" applyProtection="1">
      <alignment horizontal="center" vertical="center"/>
    </xf>
    <xf numFmtId="179" fontId="4" fillId="2" borderId="0" xfId="0" applyNumberFormat="1" applyFont="1" applyFill="1" applyAlignment="1" applyProtection="1">
      <alignment horizontal="center"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4" fillId="0" borderId="31" xfId="0" applyFont="1" applyBorder="1" applyAlignment="1">
      <alignment horizontal="center" vertical="center"/>
    </xf>
    <xf numFmtId="0" fontId="4" fillId="0" borderId="19" xfId="0" applyFont="1" applyBorder="1" applyAlignment="1">
      <alignment horizontal="center" vertical="center"/>
    </xf>
    <xf numFmtId="0" fontId="4" fillId="2" borderId="17" xfId="0" applyFont="1" applyFill="1" applyBorder="1" applyAlignment="1">
      <alignment horizontal="center" vertical="center"/>
    </xf>
    <xf numFmtId="0" fontId="5" fillId="0" borderId="21" xfId="0" applyFont="1" applyBorder="1" applyAlignment="1">
      <alignment horizontal="center" vertical="center"/>
    </xf>
    <xf numFmtId="0" fontId="5" fillId="0" borderId="20" xfId="0" applyFont="1" applyBorder="1" applyAlignment="1">
      <alignment horizontal="center" vertical="center"/>
    </xf>
    <xf numFmtId="0" fontId="5" fillId="0" borderId="19" xfId="0" applyFont="1" applyBorder="1" applyAlignment="1">
      <alignment horizontal="center" vertical="center"/>
    </xf>
    <xf numFmtId="179" fontId="4" fillId="2" borderId="57" xfId="0" applyNumberFormat="1" applyFont="1" applyFill="1" applyBorder="1" applyAlignment="1" applyProtection="1">
      <alignment horizontal="center" vertical="center"/>
    </xf>
    <xf numFmtId="0" fontId="4" fillId="2" borderId="54" xfId="0" applyFont="1" applyFill="1" applyBorder="1" applyAlignment="1" applyProtection="1">
      <alignment horizontal="center" vertical="center"/>
    </xf>
    <xf numFmtId="0" fontId="4" fillId="2" borderId="68" xfId="0" applyFont="1" applyFill="1" applyBorder="1" applyAlignment="1" applyProtection="1">
      <alignment horizontal="center" vertical="center"/>
    </xf>
    <xf numFmtId="0" fontId="4" fillId="2" borderId="69" xfId="0" applyFont="1" applyFill="1" applyBorder="1" applyAlignment="1" applyProtection="1">
      <alignment horizontal="center" vertical="center"/>
    </xf>
    <xf numFmtId="182" fontId="4" fillId="2" borderId="54" xfId="0" applyNumberFormat="1" applyFont="1" applyFill="1" applyBorder="1" applyAlignment="1" applyProtection="1">
      <alignment horizontal="center" vertical="center"/>
    </xf>
    <xf numFmtId="182" fontId="4" fillId="2" borderId="68" xfId="0" applyNumberFormat="1" applyFont="1" applyFill="1" applyBorder="1" applyAlignment="1" applyProtection="1">
      <alignment horizontal="center" vertical="center"/>
    </xf>
    <xf numFmtId="0" fontId="4" fillId="0" borderId="22" xfId="0" applyFont="1" applyBorder="1" applyAlignment="1">
      <alignment horizontal="center" vertical="center"/>
    </xf>
    <xf numFmtId="0" fontId="4" fillId="0" borderId="17" xfId="0" applyFont="1" applyBorder="1" applyAlignment="1">
      <alignment horizontal="center" vertical="center"/>
    </xf>
    <xf numFmtId="0" fontId="8" fillId="0" borderId="0" xfId="0" applyFont="1" applyAlignment="1">
      <alignment horizontal="left" vertical="center"/>
    </xf>
    <xf numFmtId="0" fontId="7" fillId="0" borderId="0" xfId="0" applyFont="1" applyAlignment="1">
      <alignment horizontal="center" vertical="center"/>
    </xf>
    <xf numFmtId="0" fontId="4" fillId="0" borderId="55" xfId="0" applyFont="1" applyBorder="1" applyAlignment="1">
      <alignment horizontal="distributed" vertical="distributed"/>
    </xf>
    <xf numFmtId="0" fontId="4" fillId="2" borderId="0" xfId="0" applyFont="1" applyFill="1" applyAlignment="1">
      <alignment vertical="distributed" wrapText="1"/>
    </xf>
    <xf numFmtId="0" fontId="4" fillId="2" borderId="59" xfId="0" applyFont="1" applyFill="1" applyBorder="1" applyAlignment="1">
      <alignment vertical="distributed" wrapText="1"/>
    </xf>
    <xf numFmtId="6" fontId="4" fillId="2" borderId="0" xfId="0" applyNumberFormat="1" applyFont="1" applyFill="1" applyAlignment="1">
      <alignment horizontal="center" vertical="distributed"/>
    </xf>
    <xf numFmtId="0" fontId="4" fillId="2" borderId="0" xfId="0" applyFont="1" applyFill="1" applyAlignment="1">
      <alignment horizontal="center" vertical="distributed"/>
    </xf>
    <xf numFmtId="0" fontId="4" fillId="2" borderId="59" xfId="0" applyFont="1" applyFill="1" applyBorder="1" applyAlignment="1">
      <alignment horizontal="center" vertical="distributed"/>
    </xf>
    <xf numFmtId="0" fontId="4" fillId="0" borderId="24"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4" fillId="0" borderId="34" xfId="0" applyFont="1" applyFill="1" applyBorder="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4" fillId="0" borderId="0" xfId="0" applyFont="1" applyFill="1" applyAlignment="1">
      <alignment horizontal="center" vertical="center"/>
    </xf>
    <xf numFmtId="0" fontId="4" fillId="0" borderId="38" xfId="0" applyFont="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4" fillId="0" borderId="36"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4" fillId="2" borderId="22"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32" xfId="0" applyFont="1" applyFill="1" applyBorder="1" applyAlignment="1">
      <alignment horizontal="center" vertical="center"/>
    </xf>
    <xf numFmtId="0" fontId="3" fillId="0" borderId="17" xfId="0" applyFont="1" applyBorder="1" applyAlignment="1">
      <alignment horizontal="center" vertical="center" wrapText="1"/>
    </xf>
    <xf numFmtId="0" fontId="3" fillId="0" borderId="17" xfId="0" applyFont="1" applyBorder="1" applyAlignment="1">
      <alignment horizontal="center" vertical="center"/>
    </xf>
    <xf numFmtId="0" fontId="4" fillId="0" borderId="22"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50" xfId="0" applyFont="1" applyBorder="1" applyAlignment="1">
      <alignment horizontal="center" vertical="center" wrapText="1"/>
    </xf>
    <xf numFmtId="0" fontId="4" fillId="0" borderId="49" xfId="0" applyFont="1" applyBorder="1" applyAlignment="1">
      <alignment horizontal="center" vertical="center"/>
    </xf>
    <xf numFmtId="0" fontId="4" fillId="0" borderId="34" xfId="0" applyFont="1" applyBorder="1" applyAlignment="1">
      <alignment horizontal="center" vertical="center"/>
    </xf>
    <xf numFmtId="0" fontId="4" fillId="0" borderId="43" xfId="0" applyFont="1" applyBorder="1" applyAlignment="1">
      <alignment horizontal="center" vertical="center"/>
    </xf>
    <xf numFmtId="0" fontId="4" fillId="0" borderId="9" xfId="0" applyFont="1" applyBorder="1" applyAlignment="1">
      <alignment horizontal="center" vertical="center"/>
    </xf>
    <xf numFmtId="0" fontId="4" fillId="0" borderId="53" xfId="0" applyFont="1" applyBorder="1" applyAlignment="1">
      <alignment horizontal="center" vertical="center"/>
    </xf>
    <xf numFmtId="0" fontId="4" fillId="0" borderId="52" xfId="0" applyFont="1" applyBorder="1" applyAlignment="1">
      <alignment horizontal="center" vertical="center"/>
    </xf>
    <xf numFmtId="0" fontId="4" fillId="0" borderId="54" xfId="0" applyFont="1" applyBorder="1" applyAlignment="1">
      <alignment horizontal="center" vertical="center"/>
    </xf>
    <xf numFmtId="0" fontId="4" fillId="0" borderId="51" xfId="0" applyFont="1" applyBorder="1" applyAlignment="1">
      <alignment horizontal="center" vertical="center"/>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35" xfId="0" applyFont="1" applyBorder="1" applyAlignment="1">
      <alignment horizontal="center" vertical="center"/>
    </xf>
    <xf numFmtId="0" fontId="4" fillId="0" borderId="13" xfId="0" applyFont="1" applyBorder="1" applyAlignment="1">
      <alignment horizontal="center" vertical="center"/>
    </xf>
    <xf numFmtId="0" fontId="4" fillId="0" borderId="46" xfId="0" applyFont="1" applyBorder="1" applyAlignment="1">
      <alignment horizontal="center" vertical="center"/>
    </xf>
    <xf numFmtId="0" fontId="4" fillId="0" borderId="45" xfId="0" applyFont="1" applyBorder="1" applyAlignment="1">
      <alignment horizontal="center" vertical="center"/>
    </xf>
    <xf numFmtId="0" fontId="4" fillId="0" borderId="13" xfId="0" applyFont="1" applyBorder="1" applyAlignment="1">
      <alignment horizontal="center" vertical="center" wrapText="1"/>
    </xf>
    <xf numFmtId="0" fontId="4" fillId="0" borderId="10" xfId="0" applyFont="1" applyBorder="1" applyAlignment="1">
      <alignment horizontal="center" vertical="center"/>
    </xf>
    <xf numFmtId="0" fontId="4" fillId="0" borderId="47" xfId="0" applyFont="1" applyBorder="1" applyAlignment="1">
      <alignment horizontal="center" vertical="center"/>
    </xf>
    <xf numFmtId="0" fontId="4" fillId="0" borderId="39" xfId="0" applyFont="1" applyBorder="1" applyAlignment="1">
      <alignment horizontal="center" vertical="center"/>
    </xf>
    <xf numFmtId="0" fontId="4" fillId="0" borderId="44" xfId="0" applyFont="1" applyBorder="1" applyAlignment="1">
      <alignment horizontal="center" vertical="center"/>
    </xf>
    <xf numFmtId="0" fontId="4" fillId="0" borderId="41" xfId="0" applyFont="1" applyBorder="1" applyAlignment="1" applyProtection="1">
      <alignment horizontal="center" vertical="center"/>
      <protection locked="0"/>
    </xf>
    <xf numFmtId="0" fontId="4" fillId="0" borderId="8"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34" xfId="0" applyFont="1" applyFill="1" applyBorder="1" applyAlignment="1">
      <alignment horizontal="center" vertical="center"/>
    </xf>
    <xf numFmtId="0" fontId="4" fillId="2" borderId="22"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0" fontId="4" fillId="0" borderId="22" xfId="0" applyFont="1" applyFill="1" applyBorder="1" applyAlignment="1">
      <alignment horizontal="center" vertical="center"/>
    </xf>
    <xf numFmtId="0" fontId="4" fillId="0" borderId="17" xfId="0" applyFont="1" applyFill="1" applyBorder="1" applyAlignment="1">
      <alignment horizontal="center" vertical="center"/>
    </xf>
    <xf numFmtId="0" fontId="4" fillId="2" borderId="18" xfId="0" applyFont="1" applyFill="1" applyBorder="1" applyAlignment="1" applyProtection="1">
      <alignment horizontal="center" vertical="center"/>
    </xf>
    <xf numFmtId="0" fontId="4" fillId="2" borderId="32" xfId="0" applyFont="1" applyFill="1" applyBorder="1" applyAlignment="1" applyProtection="1">
      <alignment horizontal="center" vertical="center"/>
    </xf>
    <xf numFmtId="0" fontId="4" fillId="2" borderId="35" xfId="0" applyFont="1" applyFill="1" applyBorder="1" applyAlignment="1" applyProtection="1">
      <alignment horizontal="center" vertical="center"/>
    </xf>
    <xf numFmtId="0" fontId="4" fillId="2" borderId="13" xfId="0" applyFont="1" applyFill="1" applyBorder="1" applyAlignment="1" applyProtection="1">
      <alignment horizontal="center" vertical="center"/>
    </xf>
    <xf numFmtId="0" fontId="4" fillId="2" borderId="0" xfId="0" applyFont="1" applyFill="1" applyAlignment="1" applyProtection="1">
      <alignment horizontal="center" vertical="center"/>
    </xf>
    <xf numFmtId="0" fontId="4" fillId="2" borderId="0" xfId="0" applyFont="1" applyFill="1" applyAlignment="1" applyProtection="1">
      <alignment vertical="distributed" wrapText="1"/>
    </xf>
    <xf numFmtId="0" fontId="4" fillId="2" borderId="59" xfId="0" applyFont="1" applyFill="1" applyBorder="1" applyAlignment="1" applyProtection="1">
      <alignment vertical="distributed" wrapText="1"/>
    </xf>
    <xf numFmtId="6" fontId="4" fillId="2" borderId="0" xfId="0" applyNumberFormat="1" applyFont="1" applyFill="1" applyAlignment="1" applyProtection="1">
      <alignment horizontal="center" vertical="distributed"/>
    </xf>
    <xf numFmtId="0" fontId="4" fillId="2" borderId="0" xfId="0" applyFont="1" applyFill="1" applyAlignment="1" applyProtection="1">
      <alignment horizontal="center" vertical="distributed"/>
    </xf>
    <xf numFmtId="0" fontId="4" fillId="2" borderId="59" xfId="0" applyFont="1" applyFill="1" applyBorder="1" applyAlignment="1" applyProtection="1">
      <alignment horizontal="center" vertical="distributed"/>
    </xf>
    <xf numFmtId="0" fontId="4" fillId="2" borderId="0" xfId="0" quotePrefix="1" applyFont="1" applyFill="1" applyAlignment="1" applyProtection="1">
      <alignment horizontal="center" vertical="center"/>
    </xf>
    <xf numFmtId="0" fontId="8" fillId="0" borderId="0" xfId="0" applyFont="1" applyBorder="1" applyAlignment="1">
      <alignment horizontal="left" vertical="center"/>
    </xf>
    <xf numFmtId="0" fontId="4" fillId="2" borderId="0" xfId="0" applyFont="1" applyFill="1" applyAlignment="1" applyProtection="1">
      <alignment horizontal="center" vertical="distributed" wrapText="1"/>
    </xf>
    <xf numFmtId="0" fontId="9" fillId="0" borderId="0" xfId="0" applyFont="1">
      <alignment vertical="center"/>
    </xf>
    <xf numFmtId="0" fontId="9" fillId="0" borderId="0" xfId="0" applyFont="1" applyAlignment="1" applyProtection="1">
      <alignment horizontal="center" vertical="center" shrinkToFit="1"/>
      <protection locked="0"/>
    </xf>
    <xf numFmtId="0" fontId="9" fillId="0" borderId="0" xfId="0" applyFont="1" applyAlignment="1">
      <alignment horizontal="center" vertical="center"/>
    </xf>
    <xf numFmtId="0" fontId="9" fillId="0" borderId="0" xfId="0" applyFont="1" applyAlignment="1" applyProtection="1">
      <alignment vertical="center" shrinkToFit="1"/>
      <protection locked="0"/>
    </xf>
    <xf numFmtId="0" fontId="9" fillId="2" borderId="0" xfId="0" applyFont="1" applyFill="1" applyAlignment="1" applyProtection="1">
      <alignment vertical="center" shrinkToFit="1"/>
    </xf>
    <xf numFmtId="0" fontId="10" fillId="2" borderId="0" xfId="0" applyFont="1" applyFill="1" applyAlignment="1" applyProtection="1">
      <alignment horizontal="center" vertical="center" wrapText="1"/>
    </xf>
    <xf numFmtId="0" fontId="11" fillId="2" borderId="0" xfId="0"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38100</xdr:colOff>
      <xdr:row>1</xdr:row>
      <xdr:rowOff>104775</xdr:rowOff>
    </xdr:from>
    <xdr:to>
      <xdr:col>19</xdr:col>
      <xdr:colOff>180976</xdr:colOff>
      <xdr:row>3</xdr:row>
      <xdr:rowOff>104774</xdr:rowOff>
    </xdr:to>
    <xdr:sp macro="" textlink="">
      <xdr:nvSpPr>
        <xdr:cNvPr id="2" name="四角形: 角を丸くする 1">
          <a:extLst>
            <a:ext uri="{FF2B5EF4-FFF2-40B4-BE49-F238E27FC236}">
              <a16:creationId xmlns="" xmlns:a16="http://schemas.microsoft.com/office/drawing/2014/main" id="{C30CAFA3-74D8-45CE-9B17-FE6F8B51BC1A}"/>
            </a:ext>
          </a:extLst>
        </xdr:cNvPr>
        <xdr:cNvSpPr/>
      </xdr:nvSpPr>
      <xdr:spPr>
        <a:xfrm>
          <a:off x="7410450" y="438150"/>
          <a:ext cx="3571876" cy="666749"/>
        </a:xfrm>
        <a:prstGeom prst="roundRect">
          <a:avLst/>
        </a:prstGeom>
        <a:noFill/>
        <a:ln w="57150">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1400" b="1">
              <a:solidFill>
                <a:sysClr val="windowText" lastClr="000000"/>
              </a:solidFill>
              <a:latin typeface="HGPｺﾞｼｯｸE" panose="020B0900000000000000" pitchFamily="50" charset="-128"/>
              <a:ea typeface="HGPｺﾞｼｯｸE" panose="020B0900000000000000" pitchFamily="50" charset="-128"/>
              <a:cs typeface="Aharoni" panose="02010803020104030203" pitchFamily="2" charset="-79"/>
            </a:rPr>
            <a:t>※</a:t>
          </a:r>
          <a:r>
            <a:rPr kumimoji="1" lang="ja-JP" altLang="en-US" sz="1400" b="1">
              <a:solidFill>
                <a:sysClr val="windowText" lastClr="000000"/>
              </a:solidFill>
              <a:latin typeface="HGPｺﾞｼｯｸE" panose="020B0900000000000000" pitchFamily="50" charset="-128"/>
              <a:ea typeface="HGPｺﾞｼｯｸE" panose="020B0900000000000000" pitchFamily="50" charset="-128"/>
              <a:cs typeface="Aharoni" panose="02010803020104030203" pitchFamily="2" charset="-79"/>
            </a:rPr>
            <a:t>　色のついたセルは</a:t>
          </a:r>
          <a:r>
            <a:rPr kumimoji="1" lang="ja-JP" altLang="en-US" sz="1400" b="1" u="sng">
              <a:solidFill>
                <a:sysClr val="windowText" lastClr="000000"/>
              </a:solidFill>
              <a:latin typeface="HGPｺﾞｼｯｸE" panose="020B0900000000000000" pitchFamily="50" charset="-128"/>
              <a:ea typeface="HGPｺﾞｼｯｸE" panose="020B0900000000000000" pitchFamily="50" charset="-128"/>
              <a:cs typeface="Aharoni" panose="02010803020104030203" pitchFamily="2" charset="-79"/>
            </a:rPr>
            <a:t>自動</a:t>
          </a:r>
          <a:r>
            <a:rPr kumimoji="1" lang="ja-JP" altLang="en-US" sz="1400" b="1">
              <a:solidFill>
                <a:sysClr val="windowText" lastClr="000000"/>
              </a:solidFill>
              <a:latin typeface="HGPｺﾞｼｯｸE" panose="020B0900000000000000" pitchFamily="50" charset="-128"/>
              <a:ea typeface="HGPｺﾞｼｯｸE" panose="020B0900000000000000" pitchFamily="50" charset="-128"/>
              <a:cs typeface="Aharoni" panose="02010803020104030203" pitchFamily="2" charset="-79"/>
            </a:rPr>
            <a:t>で入力されます。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390525</xdr:colOff>
      <xdr:row>1</xdr:row>
      <xdr:rowOff>19050</xdr:rowOff>
    </xdr:from>
    <xdr:to>
      <xdr:col>15</xdr:col>
      <xdr:colOff>424393</xdr:colOff>
      <xdr:row>5</xdr:row>
      <xdr:rowOff>4233</xdr:rowOff>
    </xdr:to>
    <xdr:sp macro="" textlink="">
      <xdr:nvSpPr>
        <xdr:cNvPr id="2" name="四角形: 角を丸くする 1">
          <a:extLst>
            <a:ext uri="{FF2B5EF4-FFF2-40B4-BE49-F238E27FC236}">
              <a16:creationId xmlns="" xmlns:a16="http://schemas.microsoft.com/office/drawing/2014/main" id="{807658A6-C276-4606-BDBA-F723068CDD3A}"/>
            </a:ext>
          </a:extLst>
        </xdr:cNvPr>
        <xdr:cNvSpPr/>
      </xdr:nvSpPr>
      <xdr:spPr>
        <a:xfrm>
          <a:off x="7248525" y="190500"/>
          <a:ext cx="3462868" cy="670983"/>
        </a:xfrm>
        <a:prstGeom prst="roundRect">
          <a:avLst/>
        </a:prstGeom>
        <a:noFill/>
        <a:ln w="57150">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1400" b="1">
              <a:solidFill>
                <a:sysClr val="windowText" lastClr="000000"/>
              </a:solidFill>
              <a:latin typeface="HGPｺﾞｼｯｸE" panose="020B0900000000000000" pitchFamily="50" charset="-128"/>
              <a:ea typeface="HGPｺﾞｼｯｸE" panose="020B0900000000000000" pitchFamily="50" charset="-128"/>
              <a:cs typeface="Aharoni" panose="02010803020104030203" pitchFamily="2" charset="-79"/>
            </a:rPr>
            <a:t>※</a:t>
          </a:r>
          <a:r>
            <a:rPr kumimoji="1" lang="ja-JP" altLang="en-US" sz="1400" b="1">
              <a:solidFill>
                <a:sysClr val="windowText" lastClr="000000"/>
              </a:solidFill>
              <a:latin typeface="HGPｺﾞｼｯｸE" panose="020B0900000000000000" pitchFamily="50" charset="-128"/>
              <a:ea typeface="HGPｺﾞｼｯｸE" panose="020B0900000000000000" pitchFamily="50" charset="-128"/>
              <a:cs typeface="Aharoni" panose="02010803020104030203" pitchFamily="2" charset="-79"/>
            </a:rPr>
            <a:t>　色のついたセルは</a:t>
          </a:r>
          <a:r>
            <a:rPr kumimoji="1" lang="ja-JP" altLang="en-US" sz="1400" b="1" u="sng">
              <a:solidFill>
                <a:sysClr val="windowText" lastClr="000000"/>
              </a:solidFill>
              <a:latin typeface="HGPｺﾞｼｯｸE" panose="020B0900000000000000" pitchFamily="50" charset="-128"/>
              <a:ea typeface="HGPｺﾞｼｯｸE" panose="020B0900000000000000" pitchFamily="50" charset="-128"/>
              <a:cs typeface="Aharoni" panose="02010803020104030203" pitchFamily="2" charset="-79"/>
            </a:rPr>
            <a:t>自動</a:t>
          </a:r>
          <a:r>
            <a:rPr kumimoji="1" lang="ja-JP" altLang="en-US" sz="1400" b="1">
              <a:solidFill>
                <a:sysClr val="windowText" lastClr="000000"/>
              </a:solidFill>
              <a:latin typeface="HGPｺﾞｼｯｸE" panose="020B0900000000000000" pitchFamily="50" charset="-128"/>
              <a:ea typeface="HGPｺﾞｼｯｸE" panose="020B0900000000000000" pitchFamily="50" charset="-128"/>
              <a:cs typeface="Aharoni" panose="02010803020104030203" pitchFamily="2" charset="-79"/>
            </a:rPr>
            <a:t>で入力されます。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37</xdr:col>
      <xdr:colOff>450850</xdr:colOff>
      <xdr:row>0</xdr:row>
      <xdr:rowOff>168275</xdr:rowOff>
    </xdr:from>
    <xdr:to>
      <xdr:col>43</xdr:col>
      <xdr:colOff>63500</xdr:colOff>
      <xdr:row>0</xdr:row>
      <xdr:rowOff>835024</xdr:rowOff>
    </xdr:to>
    <xdr:sp macro="" textlink="">
      <xdr:nvSpPr>
        <xdr:cNvPr id="3" name="四角形: 角を丸くする 2">
          <a:extLst>
            <a:ext uri="{FF2B5EF4-FFF2-40B4-BE49-F238E27FC236}">
              <a16:creationId xmlns="" xmlns:a16="http://schemas.microsoft.com/office/drawing/2014/main" id="{9511328A-D76C-40D6-9A2E-74E8C95DC864}"/>
            </a:ext>
          </a:extLst>
        </xdr:cNvPr>
        <xdr:cNvSpPr/>
      </xdr:nvSpPr>
      <xdr:spPr>
        <a:xfrm>
          <a:off x="11144250" y="168275"/>
          <a:ext cx="3841750" cy="666749"/>
        </a:xfrm>
        <a:prstGeom prst="roundRect">
          <a:avLst/>
        </a:prstGeom>
        <a:noFill/>
        <a:ln w="57150">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1400" b="1">
              <a:solidFill>
                <a:sysClr val="windowText" lastClr="000000"/>
              </a:solidFill>
              <a:latin typeface="HGPｺﾞｼｯｸE" panose="020B0900000000000000" pitchFamily="50" charset="-128"/>
              <a:ea typeface="HGPｺﾞｼｯｸE" panose="020B0900000000000000" pitchFamily="50" charset="-128"/>
              <a:cs typeface="Aharoni" panose="02010803020104030203" pitchFamily="2" charset="-79"/>
            </a:rPr>
            <a:t>※</a:t>
          </a:r>
          <a:r>
            <a:rPr kumimoji="1" lang="ja-JP" altLang="en-US" sz="1400" b="1">
              <a:solidFill>
                <a:sysClr val="windowText" lastClr="000000"/>
              </a:solidFill>
              <a:latin typeface="HGPｺﾞｼｯｸE" panose="020B0900000000000000" pitchFamily="50" charset="-128"/>
              <a:ea typeface="HGPｺﾞｼｯｸE" panose="020B0900000000000000" pitchFamily="50" charset="-128"/>
              <a:cs typeface="Aharoni" panose="02010803020104030203" pitchFamily="2" charset="-79"/>
            </a:rPr>
            <a:t>　色のついたセルは</a:t>
          </a:r>
          <a:r>
            <a:rPr kumimoji="1" lang="ja-JP" altLang="en-US" sz="1400" b="1" u="sng">
              <a:solidFill>
                <a:sysClr val="windowText" lastClr="000000"/>
              </a:solidFill>
              <a:latin typeface="HGPｺﾞｼｯｸE" panose="020B0900000000000000" pitchFamily="50" charset="-128"/>
              <a:ea typeface="HGPｺﾞｼｯｸE" panose="020B0900000000000000" pitchFamily="50" charset="-128"/>
              <a:cs typeface="Aharoni" panose="02010803020104030203" pitchFamily="2" charset="-79"/>
            </a:rPr>
            <a:t>自動</a:t>
          </a:r>
          <a:r>
            <a:rPr kumimoji="1" lang="ja-JP" altLang="en-US" sz="1400" b="1">
              <a:solidFill>
                <a:sysClr val="windowText" lastClr="000000"/>
              </a:solidFill>
              <a:latin typeface="HGPｺﾞｼｯｸE" panose="020B0900000000000000" pitchFamily="50" charset="-128"/>
              <a:ea typeface="HGPｺﾞｼｯｸE" panose="020B0900000000000000" pitchFamily="50" charset="-128"/>
              <a:cs typeface="Aharoni" panose="02010803020104030203" pitchFamily="2" charset="-79"/>
            </a:rPr>
            <a:t>で入力されます。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123824</xdr:colOff>
      <xdr:row>4</xdr:row>
      <xdr:rowOff>1</xdr:rowOff>
    </xdr:from>
    <xdr:to>
      <xdr:col>46</xdr:col>
      <xdr:colOff>104775</xdr:colOff>
      <xdr:row>7</xdr:row>
      <xdr:rowOff>57150</xdr:rowOff>
    </xdr:to>
    <xdr:sp macro="" textlink="">
      <xdr:nvSpPr>
        <xdr:cNvPr id="2" name="四角形: 角を丸くする 1">
          <a:extLst>
            <a:ext uri="{FF2B5EF4-FFF2-40B4-BE49-F238E27FC236}">
              <a16:creationId xmlns="" xmlns:a16="http://schemas.microsoft.com/office/drawing/2014/main" id="{DBFE24D4-5E38-49FF-98A4-E60854FB4749}"/>
            </a:ext>
          </a:extLst>
        </xdr:cNvPr>
        <xdr:cNvSpPr/>
      </xdr:nvSpPr>
      <xdr:spPr>
        <a:xfrm>
          <a:off x="8020049" y="685801"/>
          <a:ext cx="3457576" cy="666749"/>
        </a:xfrm>
        <a:prstGeom prst="roundRect">
          <a:avLst/>
        </a:prstGeom>
        <a:noFill/>
        <a:ln w="57150">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1400" b="1">
              <a:solidFill>
                <a:sysClr val="windowText" lastClr="000000"/>
              </a:solidFill>
              <a:latin typeface="HGPｺﾞｼｯｸE" panose="020B0900000000000000" pitchFamily="50" charset="-128"/>
              <a:ea typeface="HGPｺﾞｼｯｸE" panose="020B0900000000000000" pitchFamily="50" charset="-128"/>
              <a:cs typeface="Aharoni" panose="02010803020104030203" pitchFamily="2" charset="-79"/>
            </a:rPr>
            <a:t>※</a:t>
          </a:r>
          <a:r>
            <a:rPr kumimoji="1" lang="ja-JP" altLang="en-US" sz="1400" b="1">
              <a:solidFill>
                <a:sysClr val="windowText" lastClr="000000"/>
              </a:solidFill>
              <a:latin typeface="HGPｺﾞｼｯｸE" panose="020B0900000000000000" pitchFamily="50" charset="-128"/>
              <a:ea typeface="HGPｺﾞｼｯｸE" panose="020B0900000000000000" pitchFamily="50" charset="-128"/>
              <a:cs typeface="Aharoni" panose="02010803020104030203" pitchFamily="2" charset="-79"/>
            </a:rPr>
            <a:t>　色のついたセルは</a:t>
          </a:r>
          <a:r>
            <a:rPr kumimoji="1" lang="ja-JP" altLang="en-US" sz="1400" b="1" u="sng">
              <a:solidFill>
                <a:sysClr val="windowText" lastClr="000000"/>
              </a:solidFill>
              <a:latin typeface="HGPｺﾞｼｯｸE" panose="020B0900000000000000" pitchFamily="50" charset="-128"/>
              <a:ea typeface="HGPｺﾞｼｯｸE" panose="020B0900000000000000" pitchFamily="50" charset="-128"/>
              <a:cs typeface="Aharoni" panose="02010803020104030203" pitchFamily="2" charset="-79"/>
            </a:rPr>
            <a:t>自動</a:t>
          </a:r>
          <a:r>
            <a:rPr kumimoji="1" lang="ja-JP" altLang="en-US" sz="1400" b="1">
              <a:solidFill>
                <a:sysClr val="windowText" lastClr="000000"/>
              </a:solidFill>
              <a:latin typeface="HGPｺﾞｼｯｸE" panose="020B0900000000000000" pitchFamily="50" charset="-128"/>
              <a:ea typeface="HGPｺﾞｼｯｸE" panose="020B0900000000000000" pitchFamily="50" charset="-128"/>
              <a:cs typeface="Aharoni" panose="02010803020104030203" pitchFamily="2" charset="-79"/>
            </a:rPr>
            <a:t>で入力されます。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79</xdr:col>
      <xdr:colOff>47625</xdr:colOff>
      <xdr:row>1</xdr:row>
      <xdr:rowOff>76200</xdr:rowOff>
    </xdr:from>
    <xdr:to>
      <xdr:col>84</xdr:col>
      <xdr:colOff>76201</xdr:colOff>
      <xdr:row>4</xdr:row>
      <xdr:rowOff>76199</xdr:rowOff>
    </xdr:to>
    <xdr:sp macro="" textlink="">
      <xdr:nvSpPr>
        <xdr:cNvPr id="25" name="四角形: 角を丸くする 24">
          <a:extLst>
            <a:ext uri="{FF2B5EF4-FFF2-40B4-BE49-F238E27FC236}">
              <a16:creationId xmlns="" xmlns:a16="http://schemas.microsoft.com/office/drawing/2014/main" id="{AFB8BA2B-5DC4-422C-A62C-08DB3E7E2298}"/>
            </a:ext>
          </a:extLst>
        </xdr:cNvPr>
        <xdr:cNvSpPr/>
      </xdr:nvSpPr>
      <xdr:spPr>
        <a:xfrm>
          <a:off x="11029950" y="266700"/>
          <a:ext cx="3457576" cy="666749"/>
        </a:xfrm>
        <a:prstGeom prst="roundRect">
          <a:avLst/>
        </a:prstGeom>
        <a:noFill/>
        <a:ln w="57150">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1400" b="1">
              <a:solidFill>
                <a:sysClr val="windowText" lastClr="000000"/>
              </a:solidFill>
              <a:latin typeface="HGPｺﾞｼｯｸE" panose="020B0900000000000000" pitchFamily="50" charset="-128"/>
              <a:ea typeface="HGPｺﾞｼｯｸE" panose="020B0900000000000000" pitchFamily="50" charset="-128"/>
              <a:cs typeface="Aharoni" panose="02010803020104030203" pitchFamily="2" charset="-79"/>
            </a:rPr>
            <a:t>※</a:t>
          </a:r>
          <a:r>
            <a:rPr kumimoji="1" lang="ja-JP" altLang="en-US" sz="1400" b="1">
              <a:solidFill>
                <a:sysClr val="windowText" lastClr="000000"/>
              </a:solidFill>
              <a:latin typeface="HGPｺﾞｼｯｸE" panose="020B0900000000000000" pitchFamily="50" charset="-128"/>
              <a:ea typeface="HGPｺﾞｼｯｸE" panose="020B0900000000000000" pitchFamily="50" charset="-128"/>
              <a:cs typeface="Aharoni" panose="02010803020104030203" pitchFamily="2" charset="-79"/>
            </a:rPr>
            <a:t>　色のついたセルは</a:t>
          </a:r>
          <a:r>
            <a:rPr kumimoji="1" lang="ja-JP" altLang="en-US" sz="1400" b="1" u="sng">
              <a:solidFill>
                <a:sysClr val="windowText" lastClr="000000"/>
              </a:solidFill>
              <a:latin typeface="HGPｺﾞｼｯｸE" panose="020B0900000000000000" pitchFamily="50" charset="-128"/>
              <a:ea typeface="HGPｺﾞｼｯｸE" panose="020B0900000000000000" pitchFamily="50" charset="-128"/>
              <a:cs typeface="Aharoni" panose="02010803020104030203" pitchFamily="2" charset="-79"/>
            </a:rPr>
            <a:t>自動</a:t>
          </a:r>
          <a:r>
            <a:rPr kumimoji="1" lang="ja-JP" altLang="en-US" sz="1400" b="1">
              <a:solidFill>
                <a:sysClr val="windowText" lastClr="000000"/>
              </a:solidFill>
              <a:latin typeface="HGPｺﾞｼｯｸE" panose="020B0900000000000000" pitchFamily="50" charset="-128"/>
              <a:ea typeface="HGPｺﾞｼｯｸE" panose="020B0900000000000000" pitchFamily="50" charset="-128"/>
              <a:cs typeface="Aharoni" panose="02010803020104030203" pitchFamily="2" charset="-79"/>
            </a:rPr>
            <a:t>で入力されます。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676275</xdr:colOff>
      <xdr:row>0</xdr:row>
      <xdr:rowOff>257175</xdr:rowOff>
    </xdr:from>
    <xdr:to>
      <xdr:col>18</xdr:col>
      <xdr:colOff>14288</xdr:colOff>
      <xdr:row>3</xdr:row>
      <xdr:rowOff>219074</xdr:rowOff>
    </xdr:to>
    <xdr:sp macro="" textlink="">
      <xdr:nvSpPr>
        <xdr:cNvPr id="2" name="四角形: 角を丸くする 1">
          <a:extLst>
            <a:ext uri="{FF2B5EF4-FFF2-40B4-BE49-F238E27FC236}">
              <a16:creationId xmlns="" xmlns:a16="http://schemas.microsoft.com/office/drawing/2014/main" id="{0F030E8E-684A-4FE0-AD0C-1F59B8DF145F}"/>
            </a:ext>
          </a:extLst>
        </xdr:cNvPr>
        <xdr:cNvSpPr/>
      </xdr:nvSpPr>
      <xdr:spPr>
        <a:xfrm>
          <a:off x="6677025" y="257175"/>
          <a:ext cx="3481388" cy="666749"/>
        </a:xfrm>
        <a:prstGeom prst="roundRect">
          <a:avLst/>
        </a:prstGeom>
        <a:noFill/>
        <a:ln w="57150">
          <a:solidFill>
            <a:schemeClr val="accent2">
              <a:lumMod val="20000"/>
              <a:lumOff val="8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1400" b="1">
              <a:solidFill>
                <a:sysClr val="windowText" lastClr="000000"/>
              </a:solidFill>
              <a:latin typeface="HGPｺﾞｼｯｸE" panose="020B0900000000000000" pitchFamily="50" charset="-128"/>
              <a:ea typeface="HGPｺﾞｼｯｸE" panose="020B0900000000000000" pitchFamily="50" charset="-128"/>
              <a:cs typeface="Aharoni" panose="02010803020104030203" pitchFamily="2" charset="-79"/>
            </a:rPr>
            <a:t>※</a:t>
          </a:r>
          <a:r>
            <a:rPr kumimoji="1" lang="ja-JP" altLang="en-US" sz="1400" b="1">
              <a:solidFill>
                <a:sysClr val="windowText" lastClr="000000"/>
              </a:solidFill>
              <a:latin typeface="HGPｺﾞｼｯｸE" panose="020B0900000000000000" pitchFamily="50" charset="-128"/>
              <a:ea typeface="HGPｺﾞｼｯｸE" panose="020B0900000000000000" pitchFamily="50" charset="-128"/>
              <a:cs typeface="Aharoni" panose="02010803020104030203" pitchFamily="2" charset="-79"/>
            </a:rPr>
            <a:t>　色のついたセルは</a:t>
          </a:r>
          <a:r>
            <a:rPr kumimoji="1" lang="ja-JP" altLang="en-US" sz="1400" b="1" u="sng">
              <a:solidFill>
                <a:sysClr val="windowText" lastClr="000000"/>
              </a:solidFill>
              <a:latin typeface="HGPｺﾞｼｯｸE" panose="020B0900000000000000" pitchFamily="50" charset="-128"/>
              <a:ea typeface="HGPｺﾞｼｯｸE" panose="020B0900000000000000" pitchFamily="50" charset="-128"/>
              <a:cs typeface="Aharoni" panose="02010803020104030203" pitchFamily="2" charset="-79"/>
            </a:rPr>
            <a:t>自動</a:t>
          </a:r>
          <a:r>
            <a:rPr kumimoji="1" lang="ja-JP" altLang="en-US" sz="1400" b="1">
              <a:solidFill>
                <a:sysClr val="windowText" lastClr="000000"/>
              </a:solidFill>
              <a:latin typeface="HGPｺﾞｼｯｸE" panose="020B0900000000000000" pitchFamily="50" charset="-128"/>
              <a:ea typeface="HGPｺﾞｼｯｸE" panose="020B0900000000000000" pitchFamily="50" charset="-128"/>
              <a:cs typeface="Aharoni" panose="02010803020104030203" pitchFamily="2" charset="-79"/>
            </a:rPr>
            <a:t>で入力されます。</a:t>
          </a:r>
        </a:p>
      </xdr:txBody>
    </xdr:sp>
    <xdr:clientData/>
  </xdr:twoCellAnchor>
  <xdr:twoCellAnchor>
    <xdr:from>
      <xdr:col>0</xdr:col>
      <xdr:colOff>419100</xdr:colOff>
      <xdr:row>0</xdr:row>
      <xdr:rowOff>133350</xdr:rowOff>
    </xdr:from>
    <xdr:to>
      <xdr:col>13</xdr:col>
      <xdr:colOff>9525</xdr:colOff>
      <xdr:row>3</xdr:row>
      <xdr:rowOff>209550</xdr:rowOff>
    </xdr:to>
    <xdr:sp macro="" textlink="">
      <xdr:nvSpPr>
        <xdr:cNvPr id="3" name="楕円 2">
          <a:extLst>
            <a:ext uri="{FF2B5EF4-FFF2-40B4-BE49-F238E27FC236}">
              <a16:creationId xmlns="" xmlns:a16="http://schemas.microsoft.com/office/drawing/2014/main" id="{A8B4536C-8DB0-4D31-A701-1EF9A15C04A3}"/>
            </a:ext>
          </a:extLst>
        </xdr:cNvPr>
        <xdr:cNvSpPr/>
      </xdr:nvSpPr>
      <xdr:spPr>
        <a:xfrm>
          <a:off x="419100" y="133350"/>
          <a:ext cx="5162550" cy="1133475"/>
        </a:xfrm>
        <a:prstGeom prst="ellipse">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貴社が複数の退職金共済に加入されている場合、</a:t>
          </a:r>
          <a:r>
            <a:rPr kumimoji="1" lang="ja-JP" altLang="en-US" sz="1100" b="1" u="sng">
              <a:solidFill>
                <a:sysClr val="windowText" lastClr="000000"/>
              </a:solidFill>
            </a:rPr>
            <a:t>建退共以外の退職金共済に加入の方</a:t>
          </a:r>
          <a:r>
            <a:rPr kumimoji="1" lang="ja-JP" altLang="en-US" sz="1100" b="1">
              <a:solidFill>
                <a:sysClr val="windowText" lastClr="000000"/>
              </a:solidFill>
            </a:rPr>
            <a:t>が作業をする場合は、こちらの書類の提出をお願いします。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M18"/>
  <sheetViews>
    <sheetView showGridLines="0" tabSelected="1" workbookViewId="0"/>
  </sheetViews>
  <sheetFormatPr defaultColWidth="8.875" defaultRowHeight="13.5"/>
  <cols>
    <col min="1" max="1" width="3.625" customWidth="1"/>
    <col min="2" max="2" width="19.875" customWidth="1"/>
    <col min="3" max="10" width="6.375" customWidth="1"/>
    <col min="12" max="12" width="15.5" customWidth="1"/>
    <col min="13" max="13" width="27.375" customWidth="1"/>
  </cols>
  <sheetData>
    <row r="1" spans="1:13" ht="28.5" customHeight="1">
      <c r="A1" s="80" t="s">
        <v>84</v>
      </c>
    </row>
    <row r="2" spans="1:13" ht="28.5" customHeight="1"/>
    <row r="3" spans="1:13" ht="28.5" customHeight="1">
      <c r="B3" s="1" t="s">
        <v>36</v>
      </c>
      <c r="C3" s="92"/>
      <c r="D3" s="92"/>
      <c r="E3" s="92"/>
      <c r="F3" s="92"/>
      <c r="G3" s="92"/>
      <c r="H3" s="92"/>
      <c r="I3" s="92"/>
      <c r="J3" s="92"/>
      <c r="L3" s="81" t="s">
        <v>72</v>
      </c>
      <c r="M3" s="81" t="s">
        <v>79</v>
      </c>
    </row>
    <row r="4" spans="1:13" ht="28.5" customHeight="1">
      <c r="B4" s="1" t="s">
        <v>73</v>
      </c>
      <c r="C4" s="109"/>
      <c r="D4" s="110"/>
      <c r="E4" s="110"/>
      <c r="F4" s="110"/>
      <c r="G4" s="110"/>
      <c r="H4" s="110"/>
      <c r="I4" s="110"/>
      <c r="J4" s="111"/>
      <c r="L4" s="54"/>
      <c r="M4" s="84"/>
    </row>
    <row r="5" spans="1:13" ht="28.5" customHeight="1">
      <c r="B5" s="108" t="s">
        <v>74</v>
      </c>
      <c r="C5" s="96"/>
      <c r="D5" s="97"/>
      <c r="E5" s="97"/>
      <c r="F5" s="97"/>
      <c r="G5" s="97"/>
      <c r="H5" s="97"/>
      <c r="I5" s="98"/>
      <c r="J5" s="39" t="s">
        <v>18</v>
      </c>
      <c r="L5" s="54"/>
      <c r="M5" s="84"/>
    </row>
    <row r="6" spans="1:13" ht="28.5" customHeight="1">
      <c r="B6" s="108"/>
      <c r="C6" s="99"/>
      <c r="D6" s="100"/>
      <c r="E6" s="100"/>
      <c r="F6" s="100"/>
      <c r="G6" s="100"/>
      <c r="H6" s="100"/>
      <c r="I6" s="101"/>
      <c r="J6" s="40"/>
      <c r="L6" s="54"/>
      <c r="M6" s="84"/>
    </row>
    <row r="7" spans="1:13" ht="28.5" customHeight="1">
      <c r="B7" s="37" t="s">
        <v>75</v>
      </c>
      <c r="C7" s="93"/>
      <c r="D7" s="94"/>
      <c r="E7" s="94"/>
      <c r="F7" s="94"/>
      <c r="G7" s="94"/>
      <c r="H7" s="94"/>
      <c r="I7" s="94"/>
      <c r="J7" s="95"/>
      <c r="L7" s="54"/>
      <c r="M7" s="84"/>
    </row>
    <row r="8" spans="1:13" ht="28.5" customHeight="1">
      <c r="B8" s="1" t="s">
        <v>76</v>
      </c>
      <c r="C8" s="93"/>
      <c r="D8" s="94"/>
      <c r="E8" s="94"/>
      <c r="F8" s="38" t="s">
        <v>32</v>
      </c>
      <c r="G8" s="105"/>
      <c r="H8" s="106"/>
      <c r="I8" s="106"/>
      <c r="J8" s="107"/>
      <c r="L8" s="54"/>
      <c r="M8" s="84"/>
    </row>
    <row r="9" spans="1:13" ht="28.5" customHeight="1">
      <c r="B9" s="1" t="s">
        <v>77</v>
      </c>
      <c r="C9" s="114"/>
      <c r="D9" s="115"/>
      <c r="E9" s="115"/>
      <c r="F9" s="115"/>
      <c r="G9" s="115"/>
      <c r="H9" s="115"/>
      <c r="I9" s="115"/>
      <c r="J9" s="116"/>
      <c r="L9" s="54"/>
      <c r="M9" s="84"/>
    </row>
    <row r="10" spans="1:13" ht="28.5" customHeight="1">
      <c r="B10" s="1" t="s">
        <v>78</v>
      </c>
      <c r="C10" s="102"/>
      <c r="D10" s="103"/>
      <c r="E10" s="103"/>
      <c r="F10" s="103"/>
      <c r="G10" s="103"/>
      <c r="H10" s="103"/>
      <c r="I10" s="103"/>
      <c r="J10" s="104"/>
      <c r="L10" s="54"/>
      <c r="M10" s="84"/>
    </row>
    <row r="11" spans="1:13" ht="28.5" customHeight="1">
      <c r="B11" s="83" t="s">
        <v>103</v>
      </c>
      <c r="C11" s="112"/>
      <c r="D11" s="112"/>
      <c r="E11" s="112"/>
      <c r="F11" s="112"/>
      <c r="G11" s="112"/>
      <c r="H11" s="112"/>
      <c r="I11" s="112"/>
      <c r="J11" s="112"/>
      <c r="L11" s="54"/>
      <c r="M11" s="84"/>
    </row>
    <row r="12" spans="1:13" ht="28.5" customHeight="1">
      <c r="B12" s="83" t="s">
        <v>104</v>
      </c>
      <c r="C12" s="113"/>
      <c r="D12" s="113"/>
      <c r="E12" s="113"/>
      <c r="F12" s="113"/>
      <c r="G12" s="113"/>
      <c r="H12" s="113"/>
      <c r="I12" s="113"/>
      <c r="J12" s="113"/>
      <c r="L12" s="54"/>
      <c r="M12" s="84"/>
    </row>
    <row r="13" spans="1:13" ht="28.5" customHeight="1">
      <c r="B13" s="37" t="s">
        <v>105</v>
      </c>
      <c r="C13" s="89" t="s">
        <v>106</v>
      </c>
      <c r="D13" s="90"/>
      <c r="E13" s="90"/>
      <c r="F13" s="90"/>
      <c r="G13" s="90"/>
      <c r="H13" s="90"/>
      <c r="I13" s="90"/>
      <c r="J13" s="91"/>
      <c r="L13" s="54"/>
      <c r="M13" s="84"/>
    </row>
    <row r="14" spans="1:13" ht="28.5" customHeight="1">
      <c r="L14" s="54"/>
      <c r="M14" s="84"/>
    </row>
    <row r="15" spans="1:13" ht="28.5" customHeight="1">
      <c r="L15" s="54"/>
      <c r="M15" s="84"/>
    </row>
    <row r="16" spans="1:13" ht="28.5" customHeight="1">
      <c r="L16" s="54"/>
      <c r="M16" s="84"/>
    </row>
    <row r="17" spans="12:13" ht="28.5" customHeight="1">
      <c r="L17" s="54"/>
      <c r="M17" s="84"/>
    </row>
    <row r="18" spans="12:13" ht="28.5" customHeight="1">
      <c r="L18" s="54"/>
      <c r="M18" s="84"/>
    </row>
  </sheetData>
  <sheetProtection sheet="1" objects="1" scenarios="1"/>
  <mergeCells count="13">
    <mergeCell ref="B5:B6"/>
    <mergeCell ref="C4:J4"/>
    <mergeCell ref="C11:J11"/>
    <mergeCell ref="C12:J12"/>
    <mergeCell ref="C9:J9"/>
    <mergeCell ref="C13:J13"/>
    <mergeCell ref="C3:J3"/>
    <mergeCell ref="C7:J7"/>
    <mergeCell ref="C5:I5"/>
    <mergeCell ref="C6:I6"/>
    <mergeCell ref="C10:J10"/>
    <mergeCell ref="C8:E8"/>
    <mergeCell ref="G8:J8"/>
  </mergeCells>
  <phoneticPr fontId="2"/>
  <pageMargins left="0.7" right="0.7" top="0.75" bottom="0.75" header="0.3" footer="0.3"/>
  <pageSetup paperSize="9" orientation="portrait" horizontalDpi="4294967293"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1"/>
  <sheetViews>
    <sheetView showGridLines="0" view="pageBreakPreview" zoomScaleNormal="100" zoomScaleSheetLayoutView="100" workbookViewId="0"/>
  </sheetViews>
  <sheetFormatPr defaultColWidth="9" defaultRowHeight="13.5"/>
  <cols>
    <col min="1" max="13" width="6.625" style="15" customWidth="1"/>
    <col min="14" max="16384" width="9" style="15"/>
  </cols>
  <sheetData>
    <row r="1" spans="1:13" ht="26.25" customHeight="1">
      <c r="A1" s="23"/>
      <c r="B1" s="24"/>
      <c r="C1" s="24"/>
      <c r="D1" s="24"/>
      <c r="E1" s="24"/>
      <c r="F1" s="24"/>
      <c r="G1" s="24"/>
      <c r="H1" s="24"/>
      <c r="I1" s="24"/>
      <c r="J1" s="24"/>
      <c r="K1" s="24"/>
      <c r="L1" s="24"/>
      <c r="M1" s="25"/>
    </row>
    <row r="2" spans="1:13" ht="26.25" customHeight="1">
      <c r="A2" s="117" t="s">
        <v>85</v>
      </c>
      <c r="B2" s="118"/>
      <c r="C2" s="118"/>
      <c r="D2" s="118"/>
      <c r="E2" s="118"/>
      <c r="F2" s="118"/>
      <c r="G2" s="118"/>
      <c r="H2" s="118"/>
      <c r="I2" s="118"/>
      <c r="J2" s="118"/>
      <c r="K2" s="118"/>
      <c r="L2" s="118"/>
      <c r="M2" s="119"/>
    </row>
    <row r="3" spans="1:13" ht="26.25" customHeight="1">
      <c r="A3" s="117"/>
      <c r="B3" s="118"/>
      <c r="C3" s="118"/>
      <c r="D3" s="118"/>
      <c r="E3" s="118"/>
      <c r="F3" s="118"/>
      <c r="G3" s="118"/>
      <c r="H3" s="118"/>
      <c r="I3" s="118"/>
      <c r="J3" s="118"/>
      <c r="K3" s="118"/>
      <c r="L3" s="118"/>
      <c r="M3" s="119"/>
    </row>
    <row r="4" spans="1:13" ht="26.25" customHeight="1">
      <c r="A4" s="27"/>
      <c r="B4" s="19"/>
      <c r="C4" s="19"/>
      <c r="D4" s="19"/>
      <c r="E4" s="19"/>
      <c r="F4" s="19"/>
      <c r="G4" s="19"/>
      <c r="H4" s="19"/>
      <c r="I4" s="19"/>
      <c r="J4" s="19"/>
      <c r="K4" s="19"/>
      <c r="L4" s="19"/>
      <c r="M4" s="28"/>
    </row>
    <row r="5" spans="1:13" ht="26.25" customHeight="1">
      <c r="A5" s="27"/>
      <c r="B5" s="19"/>
      <c r="C5" s="19"/>
      <c r="D5" s="19"/>
      <c r="E5" s="19"/>
      <c r="F5" s="19"/>
      <c r="G5" s="19"/>
      <c r="H5" s="19"/>
      <c r="I5" s="19"/>
      <c r="J5" s="19"/>
      <c r="K5" s="19"/>
      <c r="L5" s="19"/>
      <c r="M5" s="28"/>
    </row>
    <row r="6" spans="1:13" ht="26.25" customHeight="1">
      <c r="A6" s="27"/>
      <c r="B6" s="122" t="s">
        <v>86</v>
      </c>
      <c r="C6" s="122"/>
      <c r="D6" s="122"/>
      <c r="E6" s="19"/>
      <c r="F6" s="124" t="str">
        <f>IF(入力シート!$C$9="","",入力シート!$C$9)</f>
        <v/>
      </c>
      <c r="G6" s="124"/>
      <c r="H6" s="124"/>
      <c r="I6" s="87"/>
      <c r="J6" s="87"/>
      <c r="K6" s="87"/>
      <c r="L6" s="87"/>
      <c r="M6" s="28"/>
    </row>
    <row r="7" spans="1:13" ht="26.25" customHeight="1">
      <c r="A7" s="27"/>
      <c r="B7" s="19"/>
      <c r="C7" s="19"/>
      <c r="D7" s="19"/>
      <c r="E7" s="19"/>
      <c r="F7" s="19"/>
      <c r="G7" s="19"/>
      <c r="H7" s="19"/>
      <c r="I7" s="19"/>
      <c r="J7" s="19"/>
      <c r="K7" s="19"/>
      <c r="L7" s="19"/>
      <c r="M7" s="28"/>
    </row>
    <row r="8" spans="1:13" ht="26.25" customHeight="1">
      <c r="A8" s="27"/>
      <c r="B8" s="19"/>
      <c r="C8" s="19"/>
      <c r="D8" s="19"/>
      <c r="E8" s="19"/>
      <c r="F8" s="19"/>
      <c r="G8" s="19"/>
      <c r="H8" s="19"/>
      <c r="I8" s="19"/>
      <c r="J8" s="19"/>
      <c r="K8" s="19"/>
      <c r="L8" s="19"/>
      <c r="M8" s="28"/>
    </row>
    <row r="9" spans="1:13" ht="26.25" customHeight="1">
      <c r="A9" s="27"/>
      <c r="B9" s="122" t="s">
        <v>87</v>
      </c>
      <c r="C9" s="122"/>
      <c r="D9" s="122"/>
      <c r="E9" s="19"/>
      <c r="F9" s="121" t="str">
        <f>IF(入力シート!$C$8="","",入力シート!$C$8)</f>
        <v/>
      </c>
      <c r="G9" s="121"/>
      <c r="H9" s="69" t="s">
        <v>32</v>
      </c>
      <c r="I9" s="121" t="str">
        <f>IF(入力シート!$G$8="","",入力シート!$G$8)</f>
        <v/>
      </c>
      <c r="J9" s="121"/>
      <c r="K9" s="68"/>
      <c r="L9" s="19"/>
      <c r="M9" s="28"/>
    </row>
    <row r="10" spans="1:13" ht="26.25" customHeight="1">
      <c r="A10" s="27"/>
      <c r="B10" s="19"/>
      <c r="C10" s="19"/>
      <c r="D10" s="19"/>
      <c r="E10" s="19"/>
      <c r="F10" s="19"/>
      <c r="G10" s="19"/>
      <c r="H10" s="19"/>
      <c r="I10" s="19"/>
      <c r="J10" s="19"/>
      <c r="K10" s="19"/>
      <c r="L10" s="19"/>
      <c r="M10" s="28"/>
    </row>
    <row r="11" spans="1:13" ht="26.25" customHeight="1">
      <c r="A11" s="27"/>
      <c r="B11" s="19"/>
      <c r="C11" s="19"/>
      <c r="D11" s="19"/>
      <c r="E11" s="19"/>
      <c r="F11" s="19"/>
      <c r="G11" s="19"/>
      <c r="H11" s="19"/>
      <c r="I11" s="19"/>
      <c r="J11" s="19"/>
      <c r="K11" s="19"/>
      <c r="L11" s="19"/>
      <c r="M11" s="28"/>
    </row>
    <row r="12" spans="1:13" ht="26.25" customHeight="1">
      <c r="A12" s="27"/>
      <c r="B12" s="123" t="s">
        <v>88</v>
      </c>
      <c r="C12" s="123"/>
      <c r="D12" s="123"/>
      <c r="E12" s="19"/>
      <c r="F12" s="120" t="str">
        <f>IF(入力シート!$C$10="","",入力シート!$C$10)</f>
        <v/>
      </c>
      <c r="G12" s="120"/>
      <c r="H12" s="120"/>
      <c r="I12" s="120"/>
      <c r="J12" s="120"/>
      <c r="K12" s="120"/>
      <c r="L12" s="120"/>
      <c r="M12" s="28"/>
    </row>
    <row r="13" spans="1:13" ht="26.25" customHeight="1">
      <c r="A13" s="27"/>
      <c r="B13" s="19"/>
      <c r="C13" s="19"/>
      <c r="D13" s="19"/>
      <c r="E13" s="19"/>
      <c r="F13" s="19"/>
      <c r="G13" s="19"/>
      <c r="H13" s="19"/>
      <c r="I13" s="19"/>
      <c r="J13" s="19"/>
      <c r="K13" s="19"/>
      <c r="L13" s="19"/>
      <c r="M13" s="28"/>
    </row>
    <row r="14" spans="1:13" ht="26.25" customHeight="1">
      <c r="A14" s="27"/>
      <c r="B14" s="19"/>
      <c r="C14" s="19"/>
      <c r="D14" s="19"/>
      <c r="E14" s="19"/>
      <c r="F14" s="19"/>
      <c r="G14" s="19"/>
      <c r="H14" s="19"/>
      <c r="I14" s="19"/>
      <c r="J14" s="19"/>
      <c r="K14" s="19"/>
      <c r="L14" s="19"/>
      <c r="M14" s="28"/>
    </row>
    <row r="15" spans="1:13" ht="26.25" customHeight="1">
      <c r="A15" s="27"/>
      <c r="B15" s="122" t="s">
        <v>89</v>
      </c>
      <c r="C15" s="122"/>
      <c r="D15" s="122"/>
      <c r="E15" s="19"/>
      <c r="F15" s="120" t="str">
        <f>IF(入力シート!$C$7="","",入力シート!$C$7)</f>
        <v/>
      </c>
      <c r="G15" s="120"/>
      <c r="H15" s="120"/>
      <c r="I15" s="120"/>
      <c r="J15" s="120"/>
      <c r="K15" s="120"/>
      <c r="L15" s="19"/>
      <c r="M15" s="28"/>
    </row>
    <row r="16" spans="1:13" ht="26.25" customHeight="1">
      <c r="A16" s="27"/>
      <c r="B16" s="19"/>
      <c r="C16" s="19"/>
      <c r="D16" s="19"/>
      <c r="E16" s="19"/>
      <c r="F16" s="19"/>
      <c r="G16" s="19"/>
      <c r="H16" s="19"/>
      <c r="I16" s="19"/>
      <c r="J16" s="19"/>
      <c r="K16" s="19"/>
      <c r="L16" s="19"/>
      <c r="M16" s="28"/>
    </row>
    <row r="17" spans="1:13" ht="26.25" customHeight="1">
      <c r="A17" s="27"/>
      <c r="B17" s="19"/>
      <c r="C17" s="19"/>
      <c r="D17" s="19"/>
      <c r="E17" s="19"/>
      <c r="F17" s="19"/>
      <c r="G17" s="19"/>
      <c r="H17" s="19"/>
      <c r="I17" s="19"/>
      <c r="J17" s="19"/>
      <c r="K17" s="19"/>
      <c r="L17" s="19"/>
      <c r="M17" s="28"/>
    </row>
    <row r="18" spans="1:13" ht="26.25" customHeight="1">
      <c r="A18" s="27"/>
      <c r="B18" s="19"/>
      <c r="C18" s="19"/>
      <c r="D18" s="19"/>
      <c r="E18" s="19"/>
      <c r="F18" s="19"/>
      <c r="G18" s="19"/>
      <c r="H18" s="19"/>
      <c r="I18" s="19"/>
      <c r="J18" s="19"/>
      <c r="K18" s="19"/>
      <c r="L18" s="19"/>
      <c r="M18" s="28"/>
    </row>
    <row r="19" spans="1:13" ht="26.25" customHeight="1">
      <c r="A19" s="27"/>
      <c r="B19" s="19"/>
      <c r="C19" s="19"/>
      <c r="D19" s="19"/>
      <c r="E19" s="19"/>
      <c r="F19" s="19"/>
      <c r="G19" s="19"/>
      <c r="H19" s="19"/>
      <c r="I19" s="19"/>
      <c r="K19" s="19"/>
      <c r="L19" s="19"/>
      <c r="M19" s="28"/>
    </row>
    <row r="20" spans="1:13" ht="26.25" customHeight="1">
      <c r="A20" s="27"/>
      <c r="B20" s="19"/>
      <c r="C20" s="70"/>
      <c r="D20" s="71"/>
      <c r="E20" s="71"/>
      <c r="F20" s="71"/>
      <c r="G20" s="71"/>
      <c r="H20" s="71"/>
      <c r="I20" s="71"/>
      <c r="J20" s="71"/>
      <c r="K20" s="64"/>
      <c r="L20" s="19"/>
      <c r="M20" s="28"/>
    </row>
    <row r="21" spans="1:13" ht="26.25" customHeight="1">
      <c r="A21" s="27"/>
      <c r="B21" s="19"/>
      <c r="C21" s="72"/>
      <c r="D21" s="19"/>
      <c r="E21" s="19"/>
      <c r="F21" s="19"/>
      <c r="G21" s="19"/>
      <c r="H21" s="19"/>
      <c r="I21" s="19"/>
      <c r="J21" s="19"/>
      <c r="K21" s="65"/>
      <c r="L21" s="19"/>
      <c r="M21" s="28"/>
    </row>
    <row r="22" spans="1:13" ht="26.25" customHeight="1">
      <c r="A22" s="27"/>
      <c r="B22" s="19"/>
      <c r="C22" s="72"/>
      <c r="D22" s="19"/>
      <c r="E22" s="19"/>
      <c r="F22" s="19"/>
      <c r="G22" s="19"/>
      <c r="H22" s="19"/>
      <c r="I22" s="19"/>
      <c r="J22" s="19"/>
      <c r="K22" s="65"/>
      <c r="L22" s="19"/>
      <c r="M22" s="28"/>
    </row>
    <row r="23" spans="1:13" ht="26.25" customHeight="1">
      <c r="A23" s="27"/>
      <c r="B23" s="19"/>
      <c r="C23" s="72"/>
      <c r="D23" s="19"/>
      <c r="E23" s="19"/>
      <c r="F23" s="19"/>
      <c r="G23" s="19"/>
      <c r="H23" s="19"/>
      <c r="I23" s="19"/>
      <c r="J23" s="19"/>
      <c r="K23" s="65"/>
      <c r="L23" s="19"/>
      <c r="M23" s="28"/>
    </row>
    <row r="24" spans="1:13" ht="26.25" customHeight="1">
      <c r="A24" s="27"/>
      <c r="B24" s="19"/>
      <c r="C24" s="72"/>
      <c r="D24" s="19"/>
      <c r="E24" s="19"/>
      <c r="F24" s="19"/>
      <c r="G24" s="19"/>
      <c r="H24" s="19"/>
      <c r="I24" s="19"/>
      <c r="J24" s="19"/>
      <c r="K24" s="65"/>
      <c r="L24" s="19"/>
      <c r="M24" s="28"/>
    </row>
    <row r="25" spans="1:13" ht="26.25" customHeight="1">
      <c r="A25" s="27"/>
      <c r="B25" s="19"/>
      <c r="C25" s="72"/>
      <c r="D25" s="19"/>
      <c r="E25" s="19"/>
      <c r="F25" s="19"/>
      <c r="G25" s="19"/>
      <c r="H25" s="19"/>
      <c r="I25" s="19"/>
      <c r="J25" s="19"/>
      <c r="K25" s="65"/>
      <c r="L25" s="19"/>
      <c r="M25" s="28"/>
    </row>
    <row r="26" spans="1:13" ht="26.25" customHeight="1">
      <c r="A26" s="27"/>
      <c r="B26" s="19"/>
      <c r="C26" s="72"/>
      <c r="D26" s="19"/>
      <c r="E26" s="19"/>
      <c r="F26" s="19"/>
      <c r="G26" s="19"/>
      <c r="H26" s="19"/>
      <c r="I26" s="19"/>
      <c r="J26" s="19"/>
      <c r="K26" s="65"/>
      <c r="L26" s="19"/>
      <c r="M26" s="28"/>
    </row>
    <row r="27" spans="1:13" ht="26.25" customHeight="1">
      <c r="A27" s="27"/>
      <c r="B27" s="19"/>
      <c r="C27" s="66"/>
      <c r="D27" s="63"/>
      <c r="E27" s="63"/>
      <c r="F27" s="63"/>
      <c r="G27" s="63"/>
      <c r="H27" s="63"/>
      <c r="I27" s="63"/>
      <c r="J27" s="63"/>
      <c r="K27" s="67"/>
      <c r="L27" s="19"/>
      <c r="M27" s="28"/>
    </row>
    <row r="28" spans="1:13" ht="26.25" customHeight="1">
      <c r="A28" s="27"/>
      <c r="B28" s="19"/>
      <c r="C28" s="19"/>
      <c r="D28" s="19"/>
      <c r="E28" s="19"/>
      <c r="F28" s="19"/>
      <c r="G28" s="19"/>
      <c r="H28" s="19"/>
      <c r="I28" s="19"/>
      <c r="J28" s="19"/>
      <c r="K28" s="19"/>
      <c r="L28" s="19"/>
      <c r="M28" s="28"/>
    </row>
    <row r="29" spans="1:13" ht="26.25" customHeight="1">
      <c r="A29" s="27"/>
      <c r="B29" s="19"/>
      <c r="C29" s="19"/>
      <c r="D29" s="19"/>
      <c r="E29" s="19"/>
      <c r="F29" s="19"/>
      <c r="G29" s="19"/>
      <c r="H29" s="19"/>
      <c r="I29" s="19"/>
      <c r="J29" s="19"/>
      <c r="K29" s="19"/>
      <c r="L29" s="19"/>
      <c r="M29" s="28"/>
    </row>
    <row r="30" spans="1:13" ht="26.25" customHeight="1">
      <c r="A30" s="27"/>
      <c r="B30" s="19"/>
      <c r="C30" s="19"/>
      <c r="D30" s="19"/>
      <c r="E30" s="19"/>
      <c r="F30" s="19"/>
      <c r="G30" s="19"/>
      <c r="H30" s="19"/>
      <c r="I30" s="19"/>
      <c r="J30" s="19"/>
      <c r="K30" s="19"/>
      <c r="L30" s="19"/>
      <c r="M30" s="28"/>
    </row>
    <row r="31" spans="1:13" ht="26.25" customHeight="1">
      <c r="A31" s="29"/>
      <c r="B31" s="16"/>
      <c r="C31" s="16"/>
      <c r="D31" s="16"/>
      <c r="E31" s="16"/>
      <c r="F31" s="16"/>
      <c r="G31" s="16"/>
      <c r="H31" s="16"/>
      <c r="I31" s="16"/>
      <c r="J31" s="16"/>
      <c r="K31" s="16"/>
      <c r="L31" s="16"/>
      <c r="M31" s="30"/>
    </row>
  </sheetData>
  <sheetProtection sheet="1" objects="1" scenarios="1"/>
  <mergeCells count="10">
    <mergeCell ref="A2:M3"/>
    <mergeCell ref="F12:L12"/>
    <mergeCell ref="F9:G9"/>
    <mergeCell ref="F15:K15"/>
    <mergeCell ref="B6:D6"/>
    <mergeCell ref="B9:D9"/>
    <mergeCell ref="B12:D12"/>
    <mergeCell ref="B15:D15"/>
    <mergeCell ref="I9:J9"/>
    <mergeCell ref="F6:H6"/>
  </mergeCells>
  <phoneticPr fontId="2"/>
  <printOptions horizontalCentered="1"/>
  <pageMargins left="0.59055118110236227" right="0.19685039370078741" top="0.78740157480314965" bottom="0.19685039370078741" header="0.31496062992125984" footer="0.31496062992125984"/>
  <pageSetup paperSize="9" orientation="portrait" blackAndWhite="1" horizontalDpi="4294967293" verticalDpi="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28"/>
  <sheetViews>
    <sheetView showGridLines="0" view="pageBreakPreview" zoomScaleNormal="100" zoomScaleSheetLayoutView="100" workbookViewId="0">
      <selection sqref="A1:J3"/>
    </sheetView>
  </sheetViews>
  <sheetFormatPr defaultColWidth="9" defaultRowHeight="13.5"/>
  <cols>
    <col min="1" max="16384" width="9" style="75"/>
  </cols>
  <sheetData>
    <row r="1" spans="1:10" ht="13.5" customHeight="1">
      <c r="A1" s="125" t="s">
        <v>101</v>
      </c>
      <c r="B1" s="125"/>
      <c r="C1" s="125"/>
      <c r="D1" s="125"/>
      <c r="E1" s="125"/>
      <c r="F1" s="125"/>
      <c r="G1" s="125"/>
      <c r="H1" s="125"/>
      <c r="I1" s="125"/>
      <c r="J1" s="125"/>
    </row>
    <row r="2" spans="1:10" ht="13.5" customHeight="1">
      <c r="A2" s="125"/>
      <c r="B2" s="125"/>
      <c r="C2" s="125"/>
      <c r="D2" s="125"/>
      <c r="E2" s="125"/>
      <c r="F2" s="125"/>
      <c r="G2" s="125"/>
      <c r="H2" s="125"/>
      <c r="I2" s="125"/>
      <c r="J2" s="125"/>
    </row>
    <row r="3" spans="1:10" ht="13.5" customHeight="1">
      <c r="A3" s="125"/>
      <c r="B3" s="125"/>
      <c r="C3" s="125"/>
      <c r="D3" s="125"/>
      <c r="E3" s="125"/>
      <c r="F3" s="125"/>
      <c r="G3" s="125"/>
      <c r="H3" s="125"/>
      <c r="I3" s="125"/>
      <c r="J3" s="125"/>
    </row>
    <row r="4" spans="1:10" ht="13.5" customHeight="1">
      <c r="A4" s="82"/>
      <c r="B4" s="82"/>
      <c r="C4" s="82"/>
      <c r="D4" s="82"/>
      <c r="E4" s="82"/>
      <c r="F4" s="127" t="s">
        <v>102</v>
      </c>
      <c r="G4" s="127"/>
      <c r="H4" s="126" t="str">
        <f>IF(入力シート!$C$7="","",入力シート!$C$7)</f>
        <v/>
      </c>
      <c r="I4" s="126"/>
      <c r="J4" s="126"/>
    </row>
    <row r="5" spans="1:10">
      <c r="A5" s="23"/>
      <c r="B5" s="24"/>
      <c r="C5" s="24"/>
      <c r="D5" s="24"/>
      <c r="E5" s="25"/>
      <c r="F5" s="23"/>
      <c r="G5" s="24"/>
      <c r="H5" s="24"/>
      <c r="I5" s="24"/>
      <c r="J5" s="25"/>
    </row>
    <row r="6" spans="1:10">
      <c r="A6" s="27"/>
      <c r="B6" s="19"/>
      <c r="C6" s="19"/>
      <c r="D6" s="19"/>
      <c r="E6" s="28"/>
      <c r="F6" s="27"/>
      <c r="G6" s="19"/>
      <c r="H6" s="19"/>
      <c r="I6" s="19"/>
      <c r="J6" s="28"/>
    </row>
    <row r="7" spans="1:10">
      <c r="A7" s="27"/>
      <c r="B7" s="19"/>
      <c r="C7" s="19"/>
      <c r="D7" s="19"/>
      <c r="E7" s="28"/>
      <c r="F7" s="27"/>
      <c r="G7" s="19"/>
      <c r="H7" s="19"/>
      <c r="I7" s="19"/>
      <c r="J7" s="28"/>
    </row>
    <row r="8" spans="1:10">
      <c r="A8" s="27"/>
      <c r="B8" s="19"/>
      <c r="C8" s="19"/>
      <c r="D8" s="19"/>
      <c r="E8" s="28"/>
      <c r="F8" s="27"/>
      <c r="G8" s="19"/>
      <c r="H8" s="19"/>
      <c r="I8" s="19"/>
      <c r="J8" s="28"/>
    </row>
    <row r="9" spans="1:10">
      <c r="A9" s="27"/>
      <c r="B9" s="19"/>
      <c r="C9" s="19"/>
      <c r="D9" s="19"/>
      <c r="E9" s="28"/>
      <c r="F9" s="27"/>
      <c r="G9" s="19"/>
      <c r="H9" s="19"/>
      <c r="I9" s="19"/>
      <c r="J9" s="28"/>
    </row>
    <row r="10" spans="1:10">
      <c r="A10" s="27"/>
      <c r="B10" s="19"/>
      <c r="C10" s="19"/>
      <c r="D10" s="19"/>
      <c r="E10" s="28"/>
      <c r="F10" s="27"/>
      <c r="G10" s="19"/>
      <c r="H10" s="19"/>
      <c r="I10" s="19"/>
      <c r="J10" s="28"/>
    </row>
    <row r="11" spans="1:10">
      <c r="A11" s="27"/>
      <c r="B11" s="19"/>
      <c r="C11" s="19"/>
      <c r="D11" s="19"/>
      <c r="E11" s="28"/>
      <c r="F11" s="27"/>
      <c r="G11" s="19"/>
      <c r="H11" s="19"/>
      <c r="I11" s="19"/>
      <c r="J11" s="28"/>
    </row>
    <row r="12" spans="1:10">
      <c r="A12" s="27"/>
      <c r="B12" s="19"/>
      <c r="C12" s="19"/>
      <c r="D12" s="19"/>
      <c r="E12" s="28"/>
      <c r="F12" s="27"/>
      <c r="G12" s="19"/>
      <c r="H12" s="19"/>
      <c r="I12" s="19"/>
      <c r="J12" s="28"/>
    </row>
    <row r="13" spans="1:10">
      <c r="A13" s="27"/>
      <c r="B13" s="19"/>
      <c r="C13" s="19"/>
      <c r="D13" s="19"/>
      <c r="E13" s="28"/>
      <c r="F13" s="27"/>
      <c r="G13" s="19"/>
      <c r="H13" s="19"/>
      <c r="I13" s="19"/>
      <c r="J13" s="28"/>
    </row>
    <row r="14" spans="1:10">
      <c r="A14" s="27"/>
      <c r="B14" s="19"/>
      <c r="C14" s="19"/>
      <c r="D14" s="19"/>
      <c r="E14" s="28"/>
      <c r="F14" s="27"/>
      <c r="G14" s="19"/>
      <c r="H14" s="19"/>
      <c r="I14" s="19"/>
      <c r="J14" s="28"/>
    </row>
    <row r="15" spans="1:10">
      <c r="A15" s="27"/>
      <c r="B15" s="19"/>
      <c r="C15" s="19"/>
      <c r="D15" s="19"/>
      <c r="E15" s="28"/>
      <c r="F15" s="27"/>
      <c r="G15" s="19"/>
      <c r="H15" s="19"/>
      <c r="I15" s="19"/>
      <c r="J15" s="28"/>
    </row>
    <row r="16" spans="1:10">
      <c r="A16" s="29"/>
      <c r="B16" s="16"/>
      <c r="C16" s="16"/>
      <c r="D16" s="16"/>
      <c r="E16" s="30"/>
      <c r="F16" s="29"/>
      <c r="G16" s="16"/>
      <c r="H16" s="16"/>
      <c r="I16" s="16"/>
      <c r="J16" s="30"/>
    </row>
    <row r="17" spans="1:10">
      <c r="A17" s="23"/>
      <c r="B17" s="24"/>
      <c r="C17" s="24"/>
      <c r="D17" s="24"/>
      <c r="E17" s="25"/>
      <c r="F17" s="23"/>
      <c r="G17" s="24"/>
      <c r="H17" s="24"/>
      <c r="I17" s="24"/>
      <c r="J17" s="25"/>
    </row>
    <row r="18" spans="1:10">
      <c r="A18" s="27"/>
      <c r="B18" s="19"/>
      <c r="C18" s="19"/>
      <c r="D18" s="19"/>
      <c r="E18" s="28"/>
      <c r="F18" s="27"/>
      <c r="G18" s="19"/>
      <c r="H18" s="19"/>
      <c r="I18" s="19"/>
      <c r="J18" s="28"/>
    </row>
    <row r="19" spans="1:10">
      <c r="A19" s="27"/>
      <c r="B19" s="19"/>
      <c r="C19" s="19"/>
      <c r="D19" s="19"/>
      <c r="E19" s="28"/>
      <c r="F19" s="27"/>
      <c r="G19" s="19"/>
      <c r="H19" s="19"/>
      <c r="I19" s="19"/>
      <c r="J19" s="28"/>
    </row>
    <row r="20" spans="1:10">
      <c r="A20" s="27"/>
      <c r="B20" s="19"/>
      <c r="C20" s="19"/>
      <c r="D20" s="19"/>
      <c r="E20" s="28"/>
      <c r="F20" s="27"/>
      <c r="G20" s="19"/>
      <c r="H20" s="19"/>
      <c r="I20" s="19"/>
      <c r="J20" s="28"/>
    </row>
    <row r="21" spans="1:10">
      <c r="A21" s="27"/>
      <c r="B21" s="19"/>
      <c r="C21" s="19"/>
      <c r="D21" s="19"/>
      <c r="E21" s="28"/>
      <c r="F21" s="27"/>
      <c r="G21" s="19"/>
      <c r="H21" s="19"/>
      <c r="I21" s="19"/>
      <c r="J21" s="28"/>
    </row>
    <row r="22" spans="1:10">
      <c r="A22" s="27"/>
      <c r="B22" s="19"/>
      <c r="C22" s="19"/>
      <c r="D22" s="19"/>
      <c r="E22" s="28"/>
      <c r="F22" s="27"/>
      <c r="G22" s="19"/>
      <c r="H22" s="19"/>
      <c r="I22" s="19"/>
      <c r="J22" s="28"/>
    </row>
    <row r="23" spans="1:10">
      <c r="A23" s="27"/>
      <c r="B23" s="19"/>
      <c r="C23" s="19"/>
      <c r="D23" s="19"/>
      <c r="E23" s="28"/>
      <c r="F23" s="27"/>
      <c r="G23" s="19"/>
      <c r="H23" s="19"/>
      <c r="I23" s="19"/>
      <c r="J23" s="28"/>
    </row>
    <row r="24" spans="1:10">
      <c r="A24" s="27"/>
      <c r="B24" s="19"/>
      <c r="C24" s="19"/>
      <c r="D24" s="19"/>
      <c r="E24" s="28"/>
      <c r="F24" s="27"/>
      <c r="G24" s="19"/>
      <c r="H24" s="19"/>
      <c r="I24" s="19"/>
      <c r="J24" s="28"/>
    </row>
    <row r="25" spans="1:10">
      <c r="A25" s="27"/>
      <c r="B25" s="19"/>
      <c r="C25" s="19"/>
      <c r="D25" s="19"/>
      <c r="E25" s="28"/>
      <c r="F25" s="27"/>
      <c r="G25" s="19"/>
      <c r="H25" s="19"/>
      <c r="I25" s="19"/>
      <c r="J25" s="28"/>
    </row>
    <row r="26" spans="1:10">
      <c r="A26" s="27"/>
      <c r="B26" s="19"/>
      <c r="C26" s="19"/>
      <c r="D26" s="19"/>
      <c r="E26" s="28"/>
      <c r="F26" s="27"/>
      <c r="G26" s="19"/>
      <c r="H26" s="19"/>
      <c r="I26" s="19"/>
      <c r="J26" s="28"/>
    </row>
    <row r="27" spans="1:10">
      <c r="A27" s="27"/>
      <c r="B27" s="19"/>
      <c r="C27" s="19"/>
      <c r="D27" s="19"/>
      <c r="E27" s="28"/>
      <c r="F27" s="27"/>
      <c r="G27" s="19"/>
      <c r="H27" s="19"/>
      <c r="I27" s="19"/>
      <c r="J27" s="28"/>
    </row>
    <row r="28" spans="1:10">
      <c r="A28" s="29"/>
      <c r="B28" s="16"/>
      <c r="C28" s="16"/>
      <c r="D28" s="16"/>
      <c r="E28" s="30"/>
      <c r="F28" s="29"/>
      <c r="G28" s="16"/>
      <c r="H28" s="16"/>
      <c r="I28" s="16"/>
      <c r="J28" s="30"/>
    </row>
    <row r="29" spans="1:10">
      <c r="A29" s="23"/>
      <c r="B29" s="24"/>
      <c r="C29" s="24"/>
      <c r="D29" s="24"/>
      <c r="E29" s="25"/>
      <c r="F29" s="23"/>
      <c r="G29" s="24"/>
      <c r="H29" s="24"/>
      <c r="I29" s="24"/>
      <c r="J29" s="25"/>
    </row>
    <row r="30" spans="1:10">
      <c r="A30" s="27"/>
      <c r="B30" s="19"/>
      <c r="C30" s="19"/>
      <c r="D30" s="19"/>
      <c r="E30" s="28"/>
      <c r="F30" s="27"/>
      <c r="G30" s="19"/>
      <c r="H30" s="19"/>
      <c r="I30" s="19"/>
      <c r="J30" s="28"/>
    </row>
    <row r="31" spans="1:10">
      <c r="A31" s="27"/>
      <c r="B31" s="19"/>
      <c r="C31" s="19"/>
      <c r="D31" s="19"/>
      <c r="E31" s="28"/>
      <c r="F31" s="27"/>
      <c r="G31" s="19"/>
      <c r="H31" s="19"/>
      <c r="I31" s="19"/>
      <c r="J31" s="28"/>
    </row>
    <row r="32" spans="1:10">
      <c r="A32" s="27"/>
      <c r="B32" s="19"/>
      <c r="C32" s="19"/>
      <c r="D32" s="19"/>
      <c r="E32" s="28"/>
      <c r="F32" s="27"/>
      <c r="G32" s="19"/>
      <c r="H32" s="19"/>
      <c r="I32" s="19"/>
      <c r="J32" s="28"/>
    </row>
    <row r="33" spans="1:10">
      <c r="A33" s="27"/>
      <c r="B33" s="19"/>
      <c r="C33" s="19"/>
      <c r="D33" s="19"/>
      <c r="E33" s="28"/>
      <c r="F33" s="27"/>
      <c r="G33" s="19"/>
      <c r="H33" s="19"/>
      <c r="I33" s="19"/>
      <c r="J33" s="28"/>
    </row>
    <row r="34" spans="1:10">
      <c r="A34" s="27"/>
      <c r="B34" s="19"/>
      <c r="C34" s="19"/>
      <c r="D34" s="19"/>
      <c r="E34" s="28"/>
      <c r="F34" s="27"/>
      <c r="G34" s="19"/>
      <c r="H34" s="19"/>
      <c r="I34" s="19"/>
      <c r="J34" s="28"/>
    </row>
    <row r="35" spans="1:10">
      <c r="A35" s="27"/>
      <c r="B35" s="19"/>
      <c r="C35" s="19"/>
      <c r="D35" s="19"/>
      <c r="E35" s="28"/>
      <c r="F35" s="27"/>
      <c r="G35" s="19"/>
      <c r="H35" s="19"/>
      <c r="I35" s="19"/>
      <c r="J35" s="28"/>
    </row>
    <row r="36" spans="1:10">
      <c r="A36" s="27"/>
      <c r="B36" s="19"/>
      <c r="C36" s="19"/>
      <c r="D36" s="19"/>
      <c r="E36" s="28"/>
      <c r="F36" s="27"/>
      <c r="G36" s="19"/>
      <c r="H36" s="19"/>
      <c r="I36" s="19"/>
      <c r="J36" s="28"/>
    </row>
    <row r="37" spans="1:10">
      <c r="A37" s="27"/>
      <c r="B37" s="19"/>
      <c r="C37" s="19"/>
      <c r="D37" s="19"/>
      <c r="E37" s="28"/>
      <c r="F37" s="27"/>
      <c r="G37" s="19"/>
      <c r="H37" s="19"/>
      <c r="I37" s="19"/>
      <c r="J37" s="28"/>
    </row>
    <row r="38" spans="1:10">
      <c r="A38" s="27"/>
      <c r="B38" s="19"/>
      <c r="C38" s="19"/>
      <c r="D38" s="19"/>
      <c r="E38" s="28"/>
      <c r="F38" s="27"/>
      <c r="G38" s="19"/>
      <c r="H38" s="19"/>
      <c r="I38" s="19"/>
      <c r="J38" s="28"/>
    </row>
    <row r="39" spans="1:10">
      <c r="A39" s="27"/>
      <c r="B39" s="19"/>
      <c r="C39" s="19"/>
      <c r="D39" s="19"/>
      <c r="E39" s="28"/>
      <c r="F39" s="27"/>
      <c r="G39" s="19"/>
      <c r="H39" s="19"/>
      <c r="I39" s="19"/>
      <c r="J39" s="28"/>
    </row>
    <row r="40" spans="1:10">
      <c r="A40" s="29"/>
      <c r="B40" s="16"/>
      <c r="C40" s="16"/>
      <c r="D40" s="16"/>
      <c r="E40" s="30"/>
      <c r="F40" s="29"/>
      <c r="G40" s="16"/>
      <c r="H40" s="16"/>
      <c r="I40" s="16"/>
      <c r="J40" s="30"/>
    </row>
    <row r="41" spans="1:10">
      <c r="A41" s="23"/>
      <c r="B41" s="24"/>
      <c r="C41" s="24"/>
      <c r="D41" s="24"/>
      <c r="E41" s="25"/>
      <c r="F41" s="23"/>
      <c r="G41" s="24"/>
      <c r="H41" s="24"/>
      <c r="I41" s="24"/>
      <c r="J41" s="25"/>
    </row>
    <row r="42" spans="1:10">
      <c r="A42" s="27"/>
      <c r="B42" s="19"/>
      <c r="C42" s="19"/>
      <c r="D42" s="19"/>
      <c r="E42" s="28"/>
      <c r="F42" s="27"/>
      <c r="G42" s="19"/>
      <c r="H42" s="19"/>
      <c r="I42" s="19"/>
      <c r="J42" s="28"/>
    </row>
    <row r="43" spans="1:10">
      <c r="A43" s="27"/>
      <c r="B43" s="19"/>
      <c r="C43" s="19"/>
      <c r="D43" s="19"/>
      <c r="E43" s="28"/>
      <c r="F43" s="27"/>
      <c r="G43" s="19"/>
      <c r="H43" s="19"/>
      <c r="I43" s="19"/>
      <c r="J43" s="28"/>
    </row>
    <row r="44" spans="1:10">
      <c r="A44" s="27"/>
      <c r="B44" s="19"/>
      <c r="C44" s="19"/>
      <c r="D44" s="19"/>
      <c r="E44" s="28"/>
      <c r="F44" s="27"/>
      <c r="G44" s="19"/>
      <c r="H44" s="19"/>
      <c r="I44" s="19"/>
      <c r="J44" s="28"/>
    </row>
    <row r="45" spans="1:10">
      <c r="A45" s="27"/>
      <c r="B45" s="19"/>
      <c r="C45" s="19"/>
      <c r="D45" s="19"/>
      <c r="E45" s="28"/>
      <c r="F45" s="27"/>
      <c r="G45" s="19"/>
      <c r="H45" s="19"/>
      <c r="I45" s="19"/>
      <c r="J45" s="28"/>
    </row>
    <row r="46" spans="1:10">
      <c r="A46" s="27"/>
      <c r="B46" s="19"/>
      <c r="C46" s="19"/>
      <c r="D46" s="19"/>
      <c r="E46" s="28"/>
      <c r="F46" s="27"/>
      <c r="G46" s="19"/>
      <c r="H46" s="19"/>
      <c r="I46" s="19"/>
      <c r="J46" s="28"/>
    </row>
    <row r="47" spans="1:10">
      <c r="A47" s="27"/>
      <c r="B47" s="19"/>
      <c r="C47" s="19"/>
      <c r="D47" s="19"/>
      <c r="E47" s="28"/>
      <c r="F47" s="27"/>
      <c r="G47" s="19"/>
      <c r="H47" s="19"/>
      <c r="I47" s="19"/>
      <c r="J47" s="28"/>
    </row>
    <row r="48" spans="1:10">
      <c r="A48" s="27"/>
      <c r="B48" s="19"/>
      <c r="C48" s="19"/>
      <c r="D48" s="19"/>
      <c r="E48" s="28"/>
      <c r="F48" s="27"/>
      <c r="G48" s="19"/>
      <c r="H48" s="19"/>
      <c r="I48" s="19"/>
      <c r="J48" s="28"/>
    </row>
    <row r="49" spans="1:11">
      <c r="A49" s="27"/>
      <c r="B49" s="19"/>
      <c r="C49" s="19"/>
      <c r="D49" s="19"/>
      <c r="E49" s="28"/>
      <c r="F49" s="27"/>
      <c r="G49" s="19"/>
      <c r="H49" s="19"/>
      <c r="I49" s="19"/>
      <c r="J49" s="28"/>
    </row>
    <row r="50" spans="1:11">
      <c r="A50" s="27"/>
      <c r="B50" s="19"/>
      <c r="C50" s="19"/>
      <c r="D50" s="19"/>
      <c r="E50" s="28"/>
      <c r="F50" s="27"/>
      <c r="G50" s="19"/>
      <c r="H50" s="19"/>
      <c r="I50" s="19"/>
      <c r="J50" s="28"/>
    </row>
    <row r="51" spans="1:11">
      <c r="A51" s="27"/>
      <c r="B51" s="19"/>
      <c r="C51" s="19"/>
      <c r="D51" s="19"/>
      <c r="E51" s="28"/>
      <c r="F51" s="27"/>
      <c r="G51" s="19"/>
      <c r="H51" s="19"/>
      <c r="I51" s="19"/>
      <c r="J51" s="28"/>
    </row>
    <row r="52" spans="1:11">
      <c r="A52" s="29"/>
      <c r="B52" s="16"/>
      <c r="C52" s="16"/>
      <c r="D52" s="16"/>
      <c r="E52" s="30"/>
      <c r="F52" s="29"/>
      <c r="G52" s="16"/>
      <c r="H52" s="16"/>
      <c r="I52" s="16"/>
      <c r="J52" s="30"/>
    </row>
    <row r="53" spans="1:11">
      <c r="A53" s="23"/>
      <c r="B53" s="24"/>
      <c r="C53" s="24"/>
      <c r="D53" s="24"/>
      <c r="E53" s="25"/>
      <c r="F53" s="23"/>
      <c r="G53" s="24"/>
      <c r="H53" s="24"/>
      <c r="I53" s="24"/>
      <c r="J53" s="25"/>
    </row>
    <row r="54" spans="1:11">
      <c r="A54" s="27"/>
      <c r="B54" s="19"/>
      <c r="C54" s="19"/>
      <c r="D54" s="19"/>
      <c r="E54" s="28"/>
      <c r="F54" s="27"/>
      <c r="G54" s="19"/>
      <c r="H54" s="19"/>
      <c r="I54" s="19"/>
      <c r="J54" s="28"/>
    </row>
    <row r="55" spans="1:11">
      <c r="A55" s="27"/>
      <c r="B55" s="19"/>
      <c r="C55" s="19"/>
      <c r="D55" s="19"/>
      <c r="E55" s="28"/>
      <c r="F55" s="27"/>
      <c r="G55" s="19"/>
      <c r="H55" s="19"/>
      <c r="I55" s="19"/>
      <c r="J55" s="28"/>
    </row>
    <row r="56" spans="1:11">
      <c r="A56" s="27"/>
      <c r="B56" s="19"/>
      <c r="C56" s="19"/>
      <c r="D56" s="19"/>
      <c r="E56" s="28"/>
      <c r="F56" s="27"/>
      <c r="G56" s="19"/>
      <c r="H56" s="19"/>
      <c r="I56" s="19"/>
      <c r="J56" s="28"/>
    </row>
    <row r="57" spans="1:11">
      <c r="A57" s="27"/>
      <c r="B57" s="19"/>
      <c r="C57" s="19"/>
      <c r="D57" s="19"/>
      <c r="E57" s="28"/>
      <c r="F57" s="27"/>
      <c r="G57" s="19"/>
      <c r="H57" s="19"/>
      <c r="I57" s="19"/>
      <c r="J57" s="28"/>
    </row>
    <row r="58" spans="1:11">
      <c r="A58" s="27"/>
      <c r="B58" s="19"/>
      <c r="C58" s="19"/>
      <c r="D58" s="19"/>
      <c r="E58" s="28"/>
      <c r="F58" s="27"/>
      <c r="G58" s="19"/>
      <c r="H58" s="19"/>
      <c r="I58" s="19"/>
      <c r="J58" s="28"/>
    </row>
    <row r="59" spans="1:11">
      <c r="A59" s="27"/>
      <c r="B59" s="19"/>
      <c r="C59" s="19"/>
      <c r="D59" s="19"/>
      <c r="E59" s="28"/>
      <c r="F59" s="27"/>
      <c r="G59" s="19"/>
      <c r="H59" s="19"/>
      <c r="I59" s="19"/>
      <c r="J59" s="28"/>
    </row>
    <row r="60" spans="1:11">
      <c r="A60" s="27"/>
      <c r="B60" s="19"/>
      <c r="C60" s="19"/>
      <c r="D60" s="19"/>
      <c r="E60" s="28"/>
      <c r="F60" s="27"/>
      <c r="G60" s="19"/>
      <c r="H60" s="19"/>
      <c r="I60" s="19"/>
      <c r="J60" s="28"/>
      <c r="K60" s="19"/>
    </row>
    <row r="61" spans="1:11">
      <c r="A61" s="27"/>
      <c r="B61" s="19"/>
      <c r="C61" s="19"/>
      <c r="D61" s="19"/>
      <c r="E61" s="28"/>
      <c r="F61" s="27"/>
      <c r="G61" s="19"/>
      <c r="H61" s="19"/>
      <c r="I61" s="19"/>
      <c r="J61" s="28"/>
      <c r="K61" s="19"/>
    </row>
    <row r="62" spans="1:11">
      <c r="A62" s="27"/>
      <c r="B62" s="19"/>
      <c r="C62" s="19"/>
      <c r="D62" s="19"/>
      <c r="E62" s="28"/>
      <c r="F62" s="27"/>
      <c r="G62" s="19"/>
      <c r="H62" s="19"/>
      <c r="I62" s="19"/>
      <c r="J62" s="28"/>
    </row>
    <row r="63" spans="1:11">
      <c r="A63" s="27"/>
      <c r="B63" s="19"/>
      <c r="C63" s="19"/>
      <c r="D63" s="19"/>
      <c r="E63" s="28"/>
      <c r="F63" s="27"/>
      <c r="G63" s="19"/>
      <c r="H63" s="19"/>
      <c r="I63" s="19"/>
      <c r="J63" s="28"/>
    </row>
    <row r="64" spans="1:11">
      <c r="A64" s="29"/>
      <c r="B64" s="16"/>
      <c r="C64" s="16"/>
      <c r="D64" s="16"/>
      <c r="E64" s="30"/>
      <c r="F64" s="29"/>
      <c r="G64" s="16"/>
      <c r="H64" s="16"/>
      <c r="I64" s="16"/>
      <c r="J64" s="30"/>
    </row>
    <row r="65" spans="1:10">
      <c r="A65" s="125" t="s">
        <v>101</v>
      </c>
      <c r="B65" s="125"/>
      <c r="C65" s="125"/>
      <c r="D65" s="125"/>
      <c r="E65" s="125"/>
      <c r="F65" s="125"/>
      <c r="G65" s="125"/>
      <c r="H65" s="125"/>
      <c r="I65" s="125"/>
      <c r="J65" s="125"/>
    </row>
    <row r="66" spans="1:10">
      <c r="A66" s="125"/>
      <c r="B66" s="125"/>
      <c r="C66" s="125"/>
      <c r="D66" s="125"/>
      <c r="E66" s="125"/>
      <c r="F66" s="125"/>
      <c r="G66" s="125"/>
      <c r="H66" s="125"/>
      <c r="I66" s="125"/>
      <c r="J66" s="125"/>
    </row>
    <row r="67" spans="1:10" ht="13.5" customHeight="1">
      <c r="A67" s="125"/>
      <c r="B67" s="125"/>
      <c r="C67" s="125"/>
      <c r="D67" s="125"/>
      <c r="E67" s="125"/>
      <c r="F67" s="125"/>
      <c r="G67" s="125"/>
      <c r="H67" s="125"/>
      <c r="I67" s="125"/>
      <c r="J67" s="125"/>
    </row>
    <row r="68" spans="1:10" ht="13.5" customHeight="1">
      <c r="A68" s="82"/>
      <c r="B68" s="82"/>
      <c r="C68" s="82"/>
      <c r="D68" s="82"/>
      <c r="E68" s="82"/>
      <c r="F68" s="127" t="s">
        <v>102</v>
      </c>
      <c r="G68" s="127"/>
      <c r="H68" s="126" t="str">
        <f>IF(入力シート!$C$7="","",入力シート!$C$7)</f>
        <v/>
      </c>
      <c r="I68" s="126"/>
      <c r="J68" s="126"/>
    </row>
    <row r="69" spans="1:10">
      <c r="A69" s="23"/>
      <c r="B69" s="24"/>
      <c r="C69" s="24"/>
      <c r="D69" s="24"/>
      <c r="E69" s="25"/>
      <c r="F69" s="23"/>
      <c r="G69" s="24"/>
      <c r="H69" s="24"/>
      <c r="I69" s="24"/>
      <c r="J69" s="25"/>
    </row>
    <row r="70" spans="1:10">
      <c r="A70" s="27"/>
      <c r="B70" s="19"/>
      <c r="C70" s="19"/>
      <c r="D70" s="19"/>
      <c r="E70" s="28"/>
      <c r="F70" s="27"/>
      <c r="G70" s="19"/>
      <c r="H70" s="19"/>
      <c r="I70" s="19"/>
      <c r="J70" s="28"/>
    </row>
    <row r="71" spans="1:10">
      <c r="A71" s="27"/>
      <c r="B71" s="19"/>
      <c r="C71" s="19"/>
      <c r="D71" s="19"/>
      <c r="E71" s="28"/>
      <c r="F71" s="27"/>
      <c r="G71" s="19"/>
      <c r="H71" s="19"/>
      <c r="I71" s="19"/>
      <c r="J71" s="28"/>
    </row>
    <row r="72" spans="1:10">
      <c r="A72" s="27"/>
      <c r="B72" s="19"/>
      <c r="C72" s="19"/>
      <c r="D72" s="19"/>
      <c r="E72" s="28"/>
      <c r="F72" s="27"/>
      <c r="G72" s="19"/>
      <c r="H72" s="19"/>
      <c r="I72" s="19"/>
      <c r="J72" s="28"/>
    </row>
    <row r="73" spans="1:10">
      <c r="A73" s="27"/>
      <c r="B73" s="19"/>
      <c r="C73" s="19"/>
      <c r="D73" s="19"/>
      <c r="E73" s="28"/>
      <c r="F73" s="27"/>
      <c r="G73" s="19"/>
      <c r="H73" s="19"/>
      <c r="I73" s="19"/>
      <c r="J73" s="28"/>
    </row>
    <row r="74" spans="1:10">
      <c r="A74" s="27"/>
      <c r="B74" s="19"/>
      <c r="C74" s="19"/>
      <c r="D74" s="19"/>
      <c r="E74" s="28"/>
      <c r="F74" s="27"/>
      <c r="G74" s="19"/>
      <c r="H74" s="19"/>
      <c r="I74" s="19"/>
      <c r="J74" s="28"/>
    </row>
    <row r="75" spans="1:10">
      <c r="A75" s="27"/>
      <c r="B75" s="19"/>
      <c r="C75" s="19"/>
      <c r="D75" s="19"/>
      <c r="E75" s="28"/>
      <c r="F75" s="27"/>
      <c r="G75" s="19"/>
      <c r="H75" s="19"/>
      <c r="I75" s="19"/>
      <c r="J75" s="28"/>
    </row>
    <row r="76" spans="1:10">
      <c r="A76" s="27"/>
      <c r="B76" s="19"/>
      <c r="C76" s="19"/>
      <c r="D76" s="19"/>
      <c r="E76" s="28"/>
      <c r="F76" s="27"/>
      <c r="G76" s="19"/>
      <c r="H76" s="19"/>
      <c r="I76" s="19"/>
      <c r="J76" s="28"/>
    </row>
    <row r="77" spans="1:10">
      <c r="A77" s="27"/>
      <c r="B77" s="19"/>
      <c r="C77" s="19"/>
      <c r="D77" s="19"/>
      <c r="E77" s="28"/>
      <c r="F77" s="27"/>
      <c r="G77" s="19"/>
      <c r="H77" s="19"/>
      <c r="I77" s="19"/>
      <c r="J77" s="28"/>
    </row>
    <row r="78" spans="1:10">
      <c r="A78" s="27"/>
      <c r="B78" s="19"/>
      <c r="C78" s="19"/>
      <c r="D78" s="19"/>
      <c r="E78" s="28"/>
      <c r="F78" s="27"/>
      <c r="G78" s="19"/>
      <c r="H78" s="19"/>
      <c r="I78" s="19"/>
      <c r="J78" s="28"/>
    </row>
    <row r="79" spans="1:10">
      <c r="A79" s="27"/>
      <c r="B79" s="19"/>
      <c r="C79" s="19"/>
      <c r="D79" s="19"/>
      <c r="E79" s="28"/>
      <c r="F79" s="27"/>
      <c r="G79" s="19"/>
      <c r="H79" s="19"/>
      <c r="I79" s="19"/>
      <c r="J79" s="28"/>
    </row>
    <row r="80" spans="1:10">
      <c r="A80" s="29"/>
      <c r="B80" s="16"/>
      <c r="C80" s="16"/>
      <c r="D80" s="16"/>
      <c r="E80" s="30"/>
      <c r="F80" s="29"/>
      <c r="G80" s="16"/>
      <c r="H80" s="16"/>
      <c r="I80" s="16"/>
      <c r="J80" s="30"/>
    </row>
    <row r="81" spans="1:10">
      <c r="A81" s="23"/>
      <c r="B81" s="24"/>
      <c r="C81" s="24"/>
      <c r="D81" s="24"/>
      <c r="E81" s="25"/>
      <c r="F81" s="23"/>
      <c r="G81" s="24"/>
      <c r="H81" s="24"/>
      <c r="I81" s="24"/>
      <c r="J81" s="25"/>
    </row>
    <row r="82" spans="1:10">
      <c r="A82" s="27"/>
      <c r="B82" s="19"/>
      <c r="C82" s="19"/>
      <c r="D82" s="19"/>
      <c r="E82" s="28"/>
      <c r="F82" s="27"/>
      <c r="G82" s="19"/>
      <c r="H82" s="19"/>
      <c r="I82" s="19"/>
      <c r="J82" s="28"/>
    </row>
    <row r="83" spans="1:10">
      <c r="A83" s="27"/>
      <c r="B83" s="19"/>
      <c r="C83" s="19"/>
      <c r="D83" s="19"/>
      <c r="E83" s="28"/>
      <c r="F83" s="27"/>
      <c r="G83" s="19"/>
      <c r="H83" s="19"/>
      <c r="I83" s="19"/>
      <c r="J83" s="28"/>
    </row>
    <row r="84" spans="1:10">
      <c r="A84" s="27"/>
      <c r="B84" s="19"/>
      <c r="C84" s="19"/>
      <c r="D84" s="19"/>
      <c r="E84" s="28"/>
      <c r="F84" s="27"/>
      <c r="G84" s="19"/>
      <c r="H84" s="19"/>
      <c r="I84" s="19"/>
      <c r="J84" s="28"/>
    </row>
    <row r="85" spans="1:10">
      <c r="A85" s="27"/>
      <c r="B85" s="19"/>
      <c r="C85" s="19"/>
      <c r="D85" s="19"/>
      <c r="E85" s="28"/>
      <c r="F85" s="27"/>
      <c r="G85" s="19"/>
      <c r="H85" s="19"/>
      <c r="I85" s="19"/>
      <c r="J85" s="28"/>
    </row>
    <row r="86" spans="1:10">
      <c r="A86" s="27"/>
      <c r="B86" s="19"/>
      <c r="C86" s="19"/>
      <c r="D86" s="19"/>
      <c r="E86" s="28"/>
      <c r="F86" s="27"/>
      <c r="G86" s="19"/>
      <c r="H86" s="19"/>
      <c r="I86" s="19"/>
      <c r="J86" s="28"/>
    </row>
    <row r="87" spans="1:10">
      <c r="A87" s="27"/>
      <c r="B87" s="19"/>
      <c r="C87" s="19"/>
      <c r="D87" s="19"/>
      <c r="E87" s="28"/>
      <c r="F87" s="27"/>
      <c r="G87" s="19"/>
      <c r="H87" s="19"/>
      <c r="I87" s="19"/>
      <c r="J87" s="28"/>
    </row>
    <row r="88" spans="1:10">
      <c r="A88" s="27"/>
      <c r="B88" s="19"/>
      <c r="C88" s="19"/>
      <c r="D88" s="19"/>
      <c r="E88" s="28"/>
      <c r="F88" s="27"/>
      <c r="G88" s="19"/>
      <c r="H88" s="19"/>
      <c r="I88" s="19"/>
      <c r="J88" s="28"/>
    </row>
    <row r="89" spans="1:10">
      <c r="A89" s="27"/>
      <c r="B89" s="19"/>
      <c r="C89" s="19"/>
      <c r="D89" s="19"/>
      <c r="E89" s="28"/>
      <c r="F89" s="27"/>
      <c r="G89" s="19"/>
      <c r="H89" s="19"/>
      <c r="I89" s="19"/>
      <c r="J89" s="28"/>
    </row>
    <row r="90" spans="1:10">
      <c r="A90" s="27"/>
      <c r="B90" s="19"/>
      <c r="C90" s="19"/>
      <c r="D90" s="19"/>
      <c r="E90" s="28"/>
      <c r="F90" s="27"/>
      <c r="G90" s="19"/>
      <c r="H90" s="19"/>
      <c r="I90" s="19"/>
      <c r="J90" s="28"/>
    </row>
    <row r="91" spans="1:10">
      <c r="A91" s="27"/>
      <c r="B91" s="19"/>
      <c r="C91" s="19"/>
      <c r="D91" s="19"/>
      <c r="E91" s="28"/>
      <c r="F91" s="27"/>
      <c r="G91" s="19"/>
      <c r="H91" s="19"/>
      <c r="I91" s="19"/>
      <c r="J91" s="28"/>
    </row>
    <row r="92" spans="1:10">
      <c r="A92" s="29"/>
      <c r="B92" s="16"/>
      <c r="C92" s="16"/>
      <c r="D92" s="16"/>
      <c r="E92" s="30"/>
      <c r="F92" s="29"/>
      <c r="G92" s="16"/>
      <c r="H92" s="16"/>
      <c r="I92" s="16"/>
      <c r="J92" s="30"/>
    </row>
    <row r="93" spans="1:10">
      <c r="A93" s="23"/>
      <c r="B93" s="24"/>
      <c r="C93" s="24"/>
      <c r="D93" s="24"/>
      <c r="E93" s="25"/>
      <c r="F93" s="23"/>
      <c r="G93" s="24"/>
      <c r="H93" s="24"/>
      <c r="I93" s="24"/>
      <c r="J93" s="25"/>
    </row>
    <row r="94" spans="1:10">
      <c r="A94" s="27"/>
      <c r="B94" s="19"/>
      <c r="C94" s="19"/>
      <c r="D94" s="19"/>
      <c r="E94" s="28"/>
      <c r="F94" s="27"/>
      <c r="G94" s="19"/>
      <c r="H94" s="19"/>
      <c r="I94" s="19"/>
      <c r="J94" s="28"/>
    </row>
    <row r="95" spans="1:10">
      <c r="A95" s="27"/>
      <c r="B95" s="19"/>
      <c r="C95" s="19"/>
      <c r="D95" s="19"/>
      <c r="E95" s="28"/>
      <c r="F95" s="27"/>
      <c r="G95" s="19"/>
      <c r="H95" s="19"/>
      <c r="I95" s="19"/>
      <c r="J95" s="28"/>
    </row>
    <row r="96" spans="1:10">
      <c r="A96" s="27"/>
      <c r="B96" s="19"/>
      <c r="C96" s="19"/>
      <c r="D96" s="19"/>
      <c r="E96" s="28"/>
      <c r="F96" s="27"/>
      <c r="G96" s="19"/>
      <c r="H96" s="19"/>
      <c r="I96" s="19"/>
      <c r="J96" s="28"/>
    </row>
    <row r="97" spans="1:10">
      <c r="A97" s="27"/>
      <c r="B97" s="19"/>
      <c r="C97" s="19"/>
      <c r="D97" s="19"/>
      <c r="E97" s="28"/>
      <c r="F97" s="27"/>
      <c r="G97" s="19"/>
      <c r="H97" s="19"/>
      <c r="I97" s="19"/>
      <c r="J97" s="28"/>
    </row>
    <row r="98" spans="1:10">
      <c r="A98" s="27"/>
      <c r="B98" s="19"/>
      <c r="C98" s="19"/>
      <c r="D98" s="19"/>
      <c r="E98" s="28"/>
      <c r="F98" s="27"/>
      <c r="G98" s="19"/>
      <c r="H98" s="19"/>
      <c r="I98" s="19"/>
      <c r="J98" s="28"/>
    </row>
    <row r="99" spans="1:10">
      <c r="A99" s="27"/>
      <c r="B99" s="19"/>
      <c r="C99" s="19"/>
      <c r="D99" s="19"/>
      <c r="E99" s="28"/>
      <c r="F99" s="27"/>
      <c r="G99" s="19"/>
      <c r="H99" s="19"/>
      <c r="I99" s="19"/>
      <c r="J99" s="28"/>
    </row>
    <row r="100" spans="1:10">
      <c r="A100" s="27"/>
      <c r="B100" s="19"/>
      <c r="C100" s="19"/>
      <c r="D100" s="19"/>
      <c r="E100" s="28"/>
      <c r="F100" s="27"/>
      <c r="G100" s="19"/>
      <c r="H100" s="19"/>
      <c r="I100" s="19"/>
      <c r="J100" s="28"/>
    </row>
    <row r="101" spans="1:10">
      <c r="A101" s="27"/>
      <c r="B101" s="19"/>
      <c r="C101" s="19"/>
      <c r="D101" s="19"/>
      <c r="E101" s="28"/>
      <c r="F101" s="27"/>
      <c r="G101" s="19"/>
      <c r="H101" s="19"/>
      <c r="I101" s="19"/>
      <c r="J101" s="28"/>
    </row>
    <row r="102" spans="1:10">
      <c r="A102" s="27"/>
      <c r="B102" s="19"/>
      <c r="C102" s="19"/>
      <c r="D102" s="19"/>
      <c r="E102" s="28"/>
      <c r="F102" s="27"/>
      <c r="G102" s="19"/>
      <c r="H102" s="19"/>
      <c r="I102" s="19"/>
      <c r="J102" s="28"/>
    </row>
    <row r="103" spans="1:10">
      <c r="A103" s="27"/>
      <c r="B103" s="19"/>
      <c r="C103" s="19"/>
      <c r="D103" s="19"/>
      <c r="E103" s="28"/>
      <c r="F103" s="27"/>
      <c r="G103" s="19"/>
      <c r="H103" s="19"/>
      <c r="I103" s="19"/>
      <c r="J103" s="28"/>
    </row>
    <row r="104" spans="1:10">
      <c r="A104" s="29"/>
      <c r="B104" s="16"/>
      <c r="C104" s="16"/>
      <c r="D104" s="16"/>
      <c r="E104" s="30"/>
      <c r="F104" s="29"/>
      <c r="G104" s="16"/>
      <c r="H104" s="16"/>
      <c r="I104" s="16"/>
      <c r="J104" s="30"/>
    </row>
    <row r="105" spans="1:10">
      <c r="A105" s="23"/>
      <c r="B105" s="24"/>
      <c r="C105" s="24"/>
      <c r="D105" s="24"/>
      <c r="E105" s="25"/>
      <c r="F105" s="23"/>
      <c r="G105" s="24"/>
      <c r="H105" s="24"/>
      <c r="I105" s="24"/>
      <c r="J105" s="25"/>
    </row>
    <row r="106" spans="1:10">
      <c r="A106" s="27"/>
      <c r="B106" s="19"/>
      <c r="C106" s="19"/>
      <c r="D106" s="19"/>
      <c r="E106" s="28"/>
      <c r="F106" s="27"/>
      <c r="G106" s="19"/>
      <c r="H106" s="19"/>
      <c r="I106" s="19"/>
      <c r="J106" s="28"/>
    </row>
    <row r="107" spans="1:10">
      <c r="A107" s="27"/>
      <c r="B107" s="19"/>
      <c r="C107" s="19"/>
      <c r="D107" s="19"/>
      <c r="E107" s="28"/>
      <c r="F107" s="27"/>
      <c r="G107" s="19"/>
      <c r="H107" s="19"/>
      <c r="I107" s="19"/>
      <c r="J107" s="28"/>
    </row>
    <row r="108" spans="1:10">
      <c r="A108" s="27"/>
      <c r="B108" s="19"/>
      <c r="C108" s="19"/>
      <c r="D108" s="19"/>
      <c r="E108" s="28"/>
      <c r="F108" s="27"/>
      <c r="G108" s="19"/>
      <c r="H108" s="19"/>
      <c r="I108" s="19"/>
      <c r="J108" s="28"/>
    </row>
    <row r="109" spans="1:10">
      <c r="A109" s="27"/>
      <c r="B109" s="19"/>
      <c r="C109" s="19"/>
      <c r="D109" s="19"/>
      <c r="E109" s="28"/>
      <c r="F109" s="27"/>
      <c r="G109" s="19"/>
      <c r="H109" s="19"/>
      <c r="I109" s="19"/>
      <c r="J109" s="28"/>
    </row>
    <row r="110" spans="1:10">
      <c r="A110" s="27"/>
      <c r="B110" s="19"/>
      <c r="C110" s="19"/>
      <c r="D110" s="19"/>
      <c r="E110" s="28"/>
      <c r="F110" s="27"/>
      <c r="G110" s="19"/>
      <c r="H110" s="19"/>
      <c r="I110" s="19"/>
      <c r="J110" s="28"/>
    </row>
    <row r="111" spans="1:10">
      <c r="A111" s="27"/>
      <c r="B111" s="19"/>
      <c r="C111" s="19"/>
      <c r="D111" s="19"/>
      <c r="E111" s="28"/>
      <c r="F111" s="27"/>
      <c r="G111" s="19"/>
      <c r="H111" s="19"/>
      <c r="I111" s="19"/>
      <c r="J111" s="28"/>
    </row>
    <row r="112" spans="1:10">
      <c r="A112" s="27"/>
      <c r="B112" s="19"/>
      <c r="C112" s="19"/>
      <c r="D112" s="19"/>
      <c r="E112" s="28"/>
      <c r="F112" s="27"/>
      <c r="G112" s="19"/>
      <c r="H112" s="19"/>
      <c r="I112" s="19"/>
      <c r="J112" s="28"/>
    </row>
    <row r="113" spans="1:10">
      <c r="A113" s="27"/>
      <c r="B113" s="19"/>
      <c r="C113" s="19"/>
      <c r="D113" s="19"/>
      <c r="E113" s="28"/>
      <c r="F113" s="27"/>
      <c r="G113" s="19"/>
      <c r="H113" s="19"/>
      <c r="I113" s="19"/>
      <c r="J113" s="28"/>
    </row>
    <row r="114" spans="1:10">
      <c r="A114" s="27"/>
      <c r="B114" s="19"/>
      <c r="C114" s="19"/>
      <c r="D114" s="19"/>
      <c r="E114" s="28"/>
      <c r="F114" s="27"/>
      <c r="G114" s="19"/>
      <c r="H114" s="19"/>
      <c r="I114" s="19"/>
      <c r="J114" s="28"/>
    </row>
    <row r="115" spans="1:10">
      <c r="A115" s="27"/>
      <c r="B115" s="19"/>
      <c r="C115" s="19"/>
      <c r="D115" s="19"/>
      <c r="E115" s="28"/>
      <c r="F115" s="27"/>
      <c r="G115" s="19"/>
      <c r="H115" s="19"/>
      <c r="I115" s="19"/>
      <c r="J115" s="28"/>
    </row>
    <row r="116" spans="1:10">
      <c r="A116" s="29"/>
      <c r="B116" s="16"/>
      <c r="C116" s="16"/>
      <c r="D116" s="16"/>
      <c r="E116" s="30"/>
      <c r="F116" s="29"/>
      <c r="G116" s="16"/>
      <c r="H116" s="16"/>
      <c r="I116" s="16"/>
      <c r="J116" s="30"/>
    </row>
    <row r="117" spans="1:10">
      <c r="A117" s="23"/>
      <c r="B117" s="24"/>
      <c r="C117" s="24"/>
      <c r="D117" s="24"/>
      <c r="E117" s="25"/>
      <c r="F117" s="23"/>
      <c r="G117" s="24"/>
      <c r="H117" s="24"/>
      <c r="I117" s="24"/>
      <c r="J117" s="25"/>
    </row>
    <row r="118" spans="1:10">
      <c r="A118" s="27"/>
      <c r="B118" s="19"/>
      <c r="C118" s="19"/>
      <c r="D118" s="19"/>
      <c r="E118" s="28"/>
      <c r="F118" s="27"/>
      <c r="G118" s="19"/>
      <c r="H118" s="19"/>
      <c r="I118" s="19"/>
      <c r="J118" s="28"/>
    </row>
    <row r="119" spans="1:10">
      <c r="A119" s="27"/>
      <c r="B119" s="19"/>
      <c r="C119" s="19"/>
      <c r="D119" s="19"/>
      <c r="E119" s="28"/>
      <c r="F119" s="27"/>
      <c r="G119" s="19"/>
      <c r="H119" s="19"/>
      <c r="I119" s="19"/>
      <c r="J119" s="28"/>
    </row>
    <row r="120" spans="1:10">
      <c r="A120" s="27"/>
      <c r="B120" s="19"/>
      <c r="C120" s="19"/>
      <c r="D120" s="19"/>
      <c r="E120" s="28"/>
      <c r="F120" s="27"/>
      <c r="G120" s="19"/>
      <c r="H120" s="19"/>
      <c r="I120" s="19"/>
      <c r="J120" s="28"/>
    </row>
    <row r="121" spans="1:10">
      <c r="A121" s="27"/>
      <c r="B121" s="19"/>
      <c r="C121" s="19"/>
      <c r="D121" s="19"/>
      <c r="E121" s="28"/>
      <c r="F121" s="27"/>
      <c r="G121" s="19"/>
      <c r="H121" s="19"/>
      <c r="I121" s="19"/>
      <c r="J121" s="28"/>
    </row>
    <row r="122" spans="1:10">
      <c r="A122" s="27"/>
      <c r="B122" s="19"/>
      <c r="C122" s="19"/>
      <c r="D122" s="19"/>
      <c r="E122" s="28"/>
      <c r="F122" s="27"/>
      <c r="G122" s="19"/>
      <c r="H122" s="19"/>
      <c r="I122" s="19"/>
      <c r="J122" s="28"/>
    </row>
    <row r="123" spans="1:10">
      <c r="A123" s="27"/>
      <c r="B123" s="19"/>
      <c r="C123" s="19"/>
      <c r="D123" s="19"/>
      <c r="E123" s="28"/>
      <c r="F123" s="27"/>
      <c r="G123" s="19"/>
      <c r="H123" s="19"/>
      <c r="I123" s="19"/>
      <c r="J123" s="28"/>
    </row>
    <row r="124" spans="1:10">
      <c r="A124" s="27"/>
      <c r="B124" s="19"/>
      <c r="C124" s="19"/>
      <c r="D124" s="19"/>
      <c r="E124" s="28"/>
      <c r="F124" s="27"/>
      <c r="G124" s="19"/>
      <c r="H124" s="19"/>
      <c r="I124" s="19"/>
      <c r="J124" s="28"/>
    </row>
    <row r="125" spans="1:10">
      <c r="A125" s="27"/>
      <c r="B125" s="19"/>
      <c r="C125" s="19"/>
      <c r="D125" s="19"/>
      <c r="E125" s="28"/>
      <c r="F125" s="27"/>
      <c r="G125" s="19"/>
      <c r="H125" s="19"/>
      <c r="I125" s="19"/>
      <c r="J125" s="28"/>
    </row>
    <row r="126" spans="1:10">
      <c r="A126" s="27"/>
      <c r="B126" s="19"/>
      <c r="C126" s="19"/>
      <c r="D126" s="19"/>
      <c r="E126" s="28"/>
      <c r="F126" s="27"/>
      <c r="G126" s="19"/>
      <c r="H126" s="19"/>
      <c r="I126" s="19"/>
      <c r="J126" s="28"/>
    </row>
    <row r="127" spans="1:10">
      <c r="A127" s="27"/>
      <c r="B127" s="19"/>
      <c r="C127" s="19"/>
      <c r="D127" s="19"/>
      <c r="E127" s="28"/>
      <c r="F127" s="27"/>
      <c r="G127" s="19"/>
      <c r="H127" s="19"/>
      <c r="I127" s="19"/>
      <c r="J127" s="28"/>
    </row>
    <row r="128" spans="1:10">
      <c r="A128" s="29"/>
      <c r="B128" s="16"/>
      <c r="C128" s="16"/>
      <c r="D128" s="16"/>
      <c r="E128" s="30"/>
      <c r="F128" s="29"/>
      <c r="G128" s="16"/>
      <c r="H128" s="16"/>
      <c r="I128" s="16"/>
      <c r="J128" s="30"/>
    </row>
  </sheetData>
  <sheetProtection sheet="1" objects="1" scenarios="1"/>
  <mergeCells count="6">
    <mergeCell ref="A1:J3"/>
    <mergeCell ref="A65:J67"/>
    <mergeCell ref="H4:J4"/>
    <mergeCell ref="F4:G4"/>
    <mergeCell ref="F68:G68"/>
    <mergeCell ref="H68:J68"/>
  </mergeCells>
  <phoneticPr fontId="2"/>
  <printOptions horizontalCentered="1" verticalCentered="1"/>
  <pageMargins left="0.59055118110236227" right="0.19685039370078741" top="0.19685039370078741" bottom="0.19685039370078741" header="0.31496062992125984" footer="0.31496062992125984"/>
  <pageSetup paperSize="9" orientation="portrait" blackAndWhite="1" horizontalDpi="4294967293" verticalDpi="0" r:id="rId1"/>
  <rowBreaks count="1" manualBreakCount="1">
    <brk id="64" max="9"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240"/>
  <sheetViews>
    <sheetView showGridLines="0" view="pageBreakPreview" zoomScaleNormal="100" zoomScaleSheetLayoutView="100" workbookViewId="0"/>
  </sheetViews>
  <sheetFormatPr defaultColWidth="9" defaultRowHeight="13.5"/>
  <cols>
    <col min="1" max="1" width="3.125" style="15" customWidth="1"/>
    <col min="2" max="2" width="10.125" style="15" bestFit="1" customWidth="1"/>
    <col min="3" max="33" width="3.625" style="15" customWidth="1"/>
    <col min="34" max="36" width="5.125" style="15" customWidth="1"/>
    <col min="37" max="37" width="3" style="15" customWidth="1"/>
    <col min="38" max="38" width="10.5" style="15" bestFit="1" customWidth="1"/>
    <col min="39" max="16384" width="9" style="15"/>
  </cols>
  <sheetData>
    <row r="1" spans="1:39" ht="88.5" customHeight="1">
      <c r="A1" s="51">
        <v>1</v>
      </c>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28"/>
      <c r="AD1" s="128"/>
      <c r="AE1" s="128"/>
      <c r="AF1" s="128"/>
      <c r="AG1" s="128"/>
      <c r="AH1" s="128"/>
      <c r="AI1" s="131" t="s">
        <v>70</v>
      </c>
      <c r="AJ1" s="131"/>
      <c r="AK1" s="19"/>
    </row>
    <row r="2" spans="1:39">
      <c r="B2" s="22" t="s">
        <v>36</v>
      </c>
      <c r="C2" s="129" t="str">
        <f>IF(入力シート!$C$3="","",入力シート!$C$3)</f>
        <v/>
      </c>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7" t="s">
        <v>71</v>
      </c>
      <c r="AD2" s="127"/>
      <c r="AE2" s="127"/>
      <c r="AF2" s="126" t="str">
        <f>IF(入力シート!$C$7="","",入力シート!$C$7)</f>
        <v/>
      </c>
      <c r="AG2" s="126"/>
      <c r="AH2" s="126"/>
      <c r="AI2" s="126"/>
      <c r="AJ2" s="126"/>
    </row>
    <row r="3" spans="1:39" s="22" customFormat="1">
      <c r="A3" s="36"/>
      <c r="B3" s="132" t="s">
        <v>80</v>
      </c>
      <c r="C3" s="85" t="str">
        <f>IF(AC1="","",DATE( YEAR($AC1), MONTH($AC1), 1))</f>
        <v/>
      </c>
      <c r="D3" s="60" t="str">
        <f>IF($AC1="","",C3+1)</f>
        <v/>
      </c>
      <c r="E3" s="60" t="str">
        <f>IF($AC1="","",D3+1)</f>
        <v/>
      </c>
      <c r="F3" s="60" t="str">
        <f t="shared" ref="F3:AD3" si="0">IF($AC1="","",E3+1)</f>
        <v/>
      </c>
      <c r="G3" s="60" t="str">
        <f t="shared" si="0"/>
        <v/>
      </c>
      <c r="H3" s="60" t="str">
        <f t="shared" si="0"/>
        <v/>
      </c>
      <c r="I3" s="60" t="str">
        <f t="shared" si="0"/>
        <v/>
      </c>
      <c r="J3" s="60" t="str">
        <f t="shared" si="0"/>
        <v/>
      </c>
      <c r="K3" s="60" t="str">
        <f t="shared" si="0"/>
        <v/>
      </c>
      <c r="L3" s="60" t="str">
        <f t="shared" si="0"/>
        <v/>
      </c>
      <c r="M3" s="60" t="str">
        <f t="shared" si="0"/>
        <v/>
      </c>
      <c r="N3" s="60" t="str">
        <f t="shared" si="0"/>
        <v/>
      </c>
      <c r="O3" s="60" t="str">
        <f t="shared" si="0"/>
        <v/>
      </c>
      <c r="P3" s="60" t="str">
        <f t="shared" si="0"/>
        <v/>
      </c>
      <c r="Q3" s="60" t="str">
        <f t="shared" si="0"/>
        <v/>
      </c>
      <c r="R3" s="60" t="str">
        <f t="shared" si="0"/>
        <v/>
      </c>
      <c r="S3" s="60" t="str">
        <f t="shared" si="0"/>
        <v/>
      </c>
      <c r="T3" s="60" t="str">
        <f t="shared" si="0"/>
        <v/>
      </c>
      <c r="U3" s="60" t="str">
        <f t="shared" si="0"/>
        <v/>
      </c>
      <c r="V3" s="60" t="str">
        <f t="shared" si="0"/>
        <v/>
      </c>
      <c r="W3" s="60" t="str">
        <f t="shared" si="0"/>
        <v/>
      </c>
      <c r="X3" s="60" t="str">
        <f t="shared" si="0"/>
        <v/>
      </c>
      <c r="Y3" s="60" t="str">
        <f t="shared" si="0"/>
        <v/>
      </c>
      <c r="Z3" s="60" t="str">
        <f t="shared" si="0"/>
        <v/>
      </c>
      <c r="AA3" s="60" t="str">
        <f t="shared" si="0"/>
        <v/>
      </c>
      <c r="AB3" s="60" t="str">
        <f t="shared" si="0"/>
        <v/>
      </c>
      <c r="AC3" s="60" t="str">
        <f t="shared" si="0"/>
        <v/>
      </c>
      <c r="AD3" s="60" t="str">
        <f t="shared" si="0"/>
        <v/>
      </c>
      <c r="AE3" s="60" t="str">
        <f>IF(AC1="","",IF(DAY(DATE(YEAR($AC1),MONTH(AC1),29))=29,29,""))</f>
        <v/>
      </c>
      <c r="AF3" s="60" t="str">
        <f>IF(AC1="","",IF(DAY(DATE(YEAR($AC1),MONTH(AC1),30))=30,30,""))</f>
        <v/>
      </c>
      <c r="AG3" s="60" t="str">
        <f>IF(AC1="","",IF(DAY(DATE(YEAR($AC1),MONTH(AC1),31))=31,31,""))</f>
        <v/>
      </c>
      <c r="AH3" s="134" t="s">
        <v>33</v>
      </c>
      <c r="AI3" s="134" t="s">
        <v>35</v>
      </c>
      <c r="AJ3" s="134" t="s">
        <v>34</v>
      </c>
    </row>
    <row r="4" spans="1:39" s="22" customFormat="1">
      <c r="A4" s="36"/>
      <c r="B4" s="133"/>
      <c r="C4" s="47" t="str">
        <f>IF(C3="","",C3)</f>
        <v/>
      </c>
      <c r="D4" s="47" t="str">
        <f>IF(D3="","",C4+1)</f>
        <v/>
      </c>
      <c r="E4" s="47" t="str">
        <f t="shared" ref="E4:AG4" si="1">IF(E3="","",D4+1)</f>
        <v/>
      </c>
      <c r="F4" s="47" t="str">
        <f t="shared" si="1"/>
        <v/>
      </c>
      <c r="G4" s="47" t="str">
        <f t="shared" si="1"/>
        <v/>
      </c>
      <c r="H4" s="47" t="str">
        <f t="shared" si="1"/>
        <v/>
      </c>
      <c r="I4" s="47" t="str">
        <f t="shared" si="1"/>
        <v/>
      </c>
      <c r="J4" s="47" t="str">
        <f t="shared" si="1"/>
        <v/>
      </c>
      <c r="K4" s="47" t="str">
        <f t="shared" si="1"/>
        <v/>
      </c>
      <c r="L4" s="47" t="str">
        <f t="shared" si="1"/>
        <v/>
      </c>
      <c r="M4" s="47" t="str">
        <f t="shared" si="1"/>
        <v/>
      </c>
      <c r="N4" s="47" t="str">
        <f t="shared" si="1"/>
        <v/>
      </c>
      <c r="O4" s="47" t="str">
        <f t="shared" si="1"/>
        <v/>
      </c>
      <c r="P4" s="47" t="str">
        <f t="shared" si="1"/>
        <v/>
      </c>
      <c r="Q4" s="47" t="str">
        <f t="shared" si="1"/>
        <v/>
      </c>
      <c r="R4" s="47" t="str">
        <f t="shared" si="1"/>
        <v/>
      </c>
      <c r="S4" s="47" t="str">
        <f t="shared" si="1"/>
        <v/>
      </c>
      <c r="T4" s="47" t="str">
        <f t="shared" si="1"/>
        <v/>
      </c>
      <c r="U4" s="47" t="str">
        <f t="shared" si="1"/>
        <v/>
      </c>
      <c r="V4" s="47" t="str">
        <f t="shared" si="1"/>
        <v/>
      </c>
      <c r="W4" s="47" t="str">
        <f t="shared" si="1"/>
        <v/>
      </c>
      <c r="X4" s="47" t="str">
        <f t="shared" si="1"/>
        <v/>
      </c>
      <c r="Y4" s="47" t="str">
        <f t="shared" si="1"/>
        <v/>
      </c>
      <c r="Z4" s="47" t="str">
        <f t="shared" si="1"/>
        <v/>
      </c>
      <c r="AA4" s="47" t="str">
        <f t="shared" si="1"/>
        <v/>
      </c>
      <c r="AB4" s="47" t="str">
        <f t="shared" si="1"/>
        <v/>
      </c>
      <c r="AC4" s="47" t="str">
        <f t="shared" si="1"/>
        <v/>
      </c>
      <c r="AD4" s="47" t="str">
        <f t="shared" si="1"/>
        <v/>
      </c>
      <c r="AE4" s="47" t="str">
        <f t="shared" si="1"/>
        <v/>
      </c>
      <c r="AF4" s="47" t="str">
        <f t="shared" si="1"/>
        <v/>
      </c>
      <c r="AG4" s="47" t="str">
        <f t="shared" si="1"/>
        <v/>
      </c>
      <c r="AH4" s="135"/>
      <c r="AI4" s="135"/>
      <c r="AJ4" s="135"/>
    </row>
    <row r="5" spans="1:39" ht="27" customHeight="1">
      <c r="B5" s="62"/>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43" t="str">
        <f>IF(B5="","",COUNTA(C5:AG5))</f>
        <v/>
      </c>
      <c r="AI5" s="43" t="str">
        <f>AH5</f>
        <v/>
      </c>
      <c r="AJ5" s="58"/>
    </row>
    <row r="6" spans="1:39" ht="27" customHeight="1">
      <c r="B6" s="62"/>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43" t="str">
        <f t="shared" ref="AH6:AH19" si="2">IF(B6="","",COUNTA(C6:AG6))</f>
        <v/>
      </c>
      <c r="AI6" s="43" t="str">
        <f t="shared" ref="AI6:AI19" si="3">AH6</f>
        <v/>
      </c>
      <c r="AJ6" s="58"/>
    </row>
    <row r="7" spans="1:39" ht="27" customHeight="1">
      <c r="B7" s="62"/>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43" t="str">
        <f t="shared" si="2"/>
        <v/>
      </c>
      <c r="AI7" s="43" t="str">
        <f t="shared" si="3"/>
        <v/>
      </c>
      <c r="AJ7" s="58"/>
    </row>
    <row r="8" spans="1:39" ht="27" customHeight="1">
      <c r="B8" s="62"/>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43" t="str">
        <f t="shared" si="2"/>
        <v/>
      </c>
      <c r="AI8" s="43" t="str">
        <f t="shared" si="3"/>
        <v/>
      </c>
      <c r="AJ8" s="58"/>
    </row>
    <row r="9" spans="1:39" ht="27" customHeight="1">
      <c r="B9" s="62"/>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43" t="str">
        <f t="shared" si="2"/>
        <v/>
      </c>
      <c r="AI9" s="43" t="str">
        <f t="shared" si="3"/>
        <v/>
      </c>
      <c r="AJ9" s="58"/>
    </row>
    <row r="10" spans="1:39" ht="27" customHeight="1">
      <c r="B10" s="62"/>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43" t="str">
        <f t="shared" si="2"/>
        <v/>
      </c>
      <c r="AI10" s="43" t="str">
        <f t="shared" si="3"/>
        <v/>
      </c>
      <c r="AJ10" s="58"/>
      <c r="AL10" s="59"/>
      <c r="AM10" s="59"/>
    </row>
    <row r="11" spans="1:39" ht="27" customHeight="1">
      <c r="B11" s="62"/>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43" t="str">
        <f t="shared" si="2"/>
        <v/>
      </c>
      <c r="AI11" s="43" t="str">
        <f t="shared" si="3"/>
        <v/>
      </c>
      <c r="AJ11" s="58"/>
      <c r="AL11" s="59"/>
      <c r="AM11" s="59"/>
    </row>
    <row r="12" spans="1:39" ht="27" customHeight="1">
      <c r="B12" s="62"/>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43" t="str">
        <f t="shared" si="2"/>
        <v/>
      </c>
      <c r="AI12" s="43" t="str">
        <f t="shared" si="3"/>
        <v/>
      </c>
      <c r="AJ12" s="58"/>
      <c r="AL12" s="59"/>
      <c r="AM12" s="59"/>
    </row>
    <row r="13" spans="1:39" ht="27" customHeight="1">
      <c r="B13" s="62"/>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43" t="str">
        <f t="shared" si="2"/>
        <v/>
      </c>
      <c r="AI13" s="43" t="str">
        <f>AH13</f>
        <v/>
      </c>
      <c r="AJ13" s="58"/>
      <c r="AL13" s="59"/>
      <c r="AM13" s="59"/>
    </row>
    <row r="14" spans="1:39" ht="27" customHeight="1">
      <c r="B14" s="62"/>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43" t="str">
        <f t="shared" si="2"/>
        <v/>
      </c>
      <c r="AI14" s="43" t="str">
        <f t="shared" si="3"/>
        <v/>
      </c>
      <c r="AJ14" s="58"/>
      <c r="AL14" s="59"/>
      <c r="AM14" s="59"/>
    </row>
    <row r="15" spans="1:39" ht="27" customHeight="1">
      <c r="B15" s="62"/>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43" t="str">
        <f t="shared" si="2"/>
        <v/>
      </c>
      <c r="AI15" s="43" t="str">
        <f t="shared" si="3"/>
        <v/>
      </c>
      <c r="AJ15" s="58"/>
      <c r="AL15" s="59"/>
      <c r="AM15" s="59"/>
    </row>
    <row r="16" spans="1:39" ht="27" customHeight="1">
      <c r="B16" s="62"/>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43" t="str">
        <f t="shared" si="2"/>
        <v/>
      </c>
      <c r="AI16" s="43" t="str">
        <f t="shared" si="3"/>
        <v/>
      </c>
      <c r="AJ16" s="58"/>
      <c r="AL16" s="59"/>
      <c r="AM16" s="59"/>
    </row>
    <row r="17" spans="1:39" ht="27" customHeight="1">
      <c r="B17" s="62"/>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43" t="str">
        <f t="shared" si="2"/>
        <v/>
      </c>
      <c r="AI17" s="43" t="str">
        <f t="shared" si="3"/>
        <v/>
      </c>
      <c r="AJ17" s="58"/>
      <c r="AL17" s="59"/>
      <c r="AM17" s="59"/>
    </row>
    <row r="18" spans="1:39" ht="27" customHeight="1">
      <c r="B18" s="62"/>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43" t="str">
        <f t="shared" si="2"/>
        <v/>
      </c>
      <c r="AI18" s="43" t="str">
        <f t="shared" si="3"/>
        <v/>
      </c>
      <c r="AJ18" s="58"/>
      <c r="AL18" s="59"/>
      <c r="AM18" s="59"/>
    </row>
    <row r="19" spans="1:39" ht="27" customHeight="1">
      <c r="B19" s="62"/>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43" t="str">
        <f t="shared" si="2"/>
        <v/>
      </c>
      <c r="AI19" s="43" t="str">
        <f t="shared" si="3"/>
        <v/>
      </c>
      <c r="AJ19" s="58"/>
      <c r="AL19" s="59"/>
      <c r="AM19" s="59"/>
    </row>
    <row r="20" spans="1:39" ht="27" customHeight="1">
      <c r="B20" s="35" t="s">
        <v>33</v>
      </c>
      <c r="C20" s="43" t="str">
        <f>IF(B5="","",COUNTA(C5:C19))</f>
        <v/>
      </c>
      <c r="D20" s="43" t="str">
        <f>IF(B5="","",COUNTA(D5:D19))</f>
        <v/>
      </c>
      <c r="E20" s="43" t="str">
        <f>IF(B5="","",COUNTA(E5:E19))</f>
        <v/>
      </c>
      <c r="F20" s="43" t="str">
        <f>IF(B5="","",COUNTA(F5:F19))</f>
        <v/>
      </c>
      <c r="G20" s="43" t="str">
        <f>IF(B5="","",COUNTA(G5:G19))</f>
        <v/>
      </c>
      <c r="H20" s="43" t="str">
        <f>IF(B5="","",COUNTA(H5:H19))</f>
        <v/>
      </c>
      <c r="I20" s="43" t="str">
        <f>IF(B5="","",COUNTA(I5:I19))</f>
        <v/>
      </c>
      <c r="J20" s="43" t="str">
        <f>IF(B5="","",COUNTA(J5:J19))</f>
        <v/>
      </c>
      <c r="K20" s="43" t="str">
        <f>IF(B5="","",COUNTA(K5:K19))</f>
        <v/>
      </c>
      <c r="L20" s="43" t="str">
        <f>IF(B5="","",COUNTA(L5:L19))</f>
        <v/>
      </c>
      <c r="M20" s="43" t="str">
        <f>IF(B5="","",COUNTA(M5:M19))</f>
        <v/>
      </c>
      <c r="N20" s="43" t="str">
        <f>IF(B5="","",COUNTA(N5:N19))</f>
        <v/>
      </c>
      <c r="O20" s="43" t="str">
        <f>IF(B5="","",COUNTA(O5:O19))</f>
        <v/>
      </c>
      <c r="P20" s="43" t="str">
        <f>IF(B5="","",COUNTA(P5:P19))</f>
        <v/>
      </c>
      <c r="Q20" s="43" t="str">
        <f>IF(B5="","",COUNTA(Q5:Q19))</f>
        <v/>
      </c>
      <c r="R20" s="43" t="str">
        <f>IF(B5="","",COUNTA(R5:R19))</f>
        <v/>
      </c>
      <c r="S20" s="43" t="str">
        <f>IF(B5="","",COUNTA(S5:S19))</f>
        <v/>
      </c>
      <c r="T20" s="43" t="str">
        <f>IF(B5="","",COUNTA(T5:T19))</f>
        <v/>
      </c>
      <c r="U20" s="43" t="str">
        <f>IF(B5="","",COUNTA(U5:U19))</f>
        <v/>
      </c>
      <c r="V20" s="43" t="str">
        <f>IF(B5="","",COUNTA(V5:V19))</f>
        <v/>
      </c>
      <c r="W20" s="43" t="str">
        <f>IF(B5="","",COUNTA(W5:W19))</f>
        <v/>
      </c>
      <c r="X20" s="43" t="str">
        <f>IF(B5="","",COUNTA(X5:X19))</f>
        <v/>
      </c>
      <c r="Y20" s="43" t="str">
        <f>IF(B5="","",COUNTA(Y5:Y19))</f>
        <v/>
      </c>
      <c r="Z20" s="43" t="str">
        <f>IF(B5="","",COUNTA(Z5:Z19))</f>
        <v/>
      </c>
      <c r="AA20" s="43" t="str">
        <f>IF(B5="","",COUNTA(AA5:AA19))</f>
        <v/>
      </c>
      <c r="AB20" s="43" t="str">
        <f>IF(B5="","",COUNTA(AB5:AB19))</f>
        <v/>
      </c>
      <c r="AC20" s="43" t="str">
        <f>IF(B5="","",COUNTA(AC5:AC19))</f>
        <v/>
      </c>
      <c r="AD20" s="43" t="str">
        <f>IF(B5="","",COUNTA(AD5:AD19))</f>
        <v/>
      </c>
      <c r="AE20" s="43" t="str">
        <f>IF(B5="","",COUNTA(AE5:AE19))</f>
        <v/>
      </c>
      <c r="AF20" s="43" t="str">
        <f>IF(B5="","",COUNTA(AF5:AF19))</f>
        <v/>
      </c>
      <c r="AG20" s="43" t="str">
        <f>IF(B5="","",COUNTA(AG5:AG19))</f>
        <v/>
      </c>
      <c r="AH20" s="43" t="str">
        <f>IF(AH5="","",SUM(AH5:AH19))</f>
        <v/>
      </c>
      <c r="AI20" s="43" t="str">
        <f>IF(AI5="","",SUM(AI5:AI19))</f>
        <v/>
      </c>
      <c r="AJ20" s="58"/>
      <c r="AL20" s="59"/>
      <c r="AM20" s="59"/>
    </row>
    <row r="21" spans="1:39" ht="88.5" customHeight="1">
      <c r="A21" s="51">
        <v>2</v>
      </c>
      <c r="B21" s="130" t="s">
        <v>37</v>
      </c>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28"/>
      <c r="AD21" s="128"/>
      <c r="AE21" s="128"/>
      <c r="AF21" s="128"/>
      <c r="AG21" s="128"/>
      <c r="AH21" s="128"/>
      <c r="AI21" s="131" t="s">
        <v>70</v>
      </c>
      <c r="AJ21" s="131"/>
      <c r="AK21" s="19"/>
      <c r="AL21" s="59"/>
      <c r="AM21" s="59"/>
    </row>
    <row r="22" spans="1:39">
      <c r="B22" s="36" t="s">
        <v>36</v>
      </c>
      <c r="C22" s="129" t="str">
        <f>IF(入力シート!$C$3="","",入力シート!$C$3)</f>
        <v/>
      </c>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7" t="s">
        <v>71</v>
      </c>
      <c r="AD22" s="127"/>
      <c r="AE22" s="127"/>
      <c r="AF22" s="126" t="str">
        <f>IF(入力シート!$C$7="","",入力シート!$C$7)</f>
        <v/>
      </c>
      <c r="AG22" s="126"/>
      <c r="AH22" s="126"/>
      <c r="AI22" s="126"/>
      <c r="AJ22" s="126"/>
    </row>
    <row r="23" spans="1:39" s="36" customFormat="1">
      <c r="B23" s="132" t="s">
        <v>44</v>
      </c>
      <c r="C23" s="85" t="str">
        <f>IF(AC21="","",DATE( YEAR($AC21), MONTH($AC21), 1))</f>
        <v/>
      </c>
      <c r="D23" s="60" t="str">
        <f>IF($AC21="","",C23+1)</f>
        <v/>
      </c>
      <c r="E23" s="60" t="str">
        <f>IF($AC21="","",D23+1)</f>
        <v/>
      </c>
      <c r="F23" s="60" t="str">
        <f t="shared" ref="F23:AD23" si="4">IF($AC21="","",E23+1)</f>
        <v/>
      </c>
      <c r="G23" s="60" t="str">
        <f t="shared" si="4"/>
        <v/>
      </c>
      <c r="H23" s="60" t="str">
        <f t="shared" si="4"/>
        <v/>
      </c>
      <c r="I23" s="60" t="str">
        <f t="shared" si="4"/>
        <v/>
      </c>
      <c r="J23" s="60" t="str">
        <f t="shared" si="4"/>
        <v/>
      </c>
      <c r="K23" s="60" t="str">
        <f t="shared" si="4"/>
        <v/>
      </c>
      <c r="L23" s="60" t="str">
        <f t="shared" si="4"/>
        <v/>
      </c>
      <c r="M23" s="60" t="str">
        <f t="shared" si="4"/>
        <v/>
      </c>
      <c r="N23" s="60" t="str">
        <f t="shared" si="4"/>
        <v/>
      </c>
      <c r="O23" s="60" t="str">
        <f t="shared" si="4"/>
        <v/>
      </c>
      <c r="P23" s="60" t="str">
        <f t="shared" si="4"/>
        <v/>
      </c>
      <c r="Q23" s="60" t="str">
        <f t="shared" si="4"/>
        <v/>
      </c>
      <c r="R23" s="60" t="str">
        <f t="shared" si="4"/>
        <v/>
      </c>
      <c r="S23" s="60" t="str">
        <f t="shared" si="4"/>
        <v/>
      </c>
      <c r="T23" s="60" t="str">
        <f t="shared" si="4"/>
        <v/>
      </c>
      <c r="U23" s="60" t="str">
        <f t="shared" si="4"/>
        <v/>
      </c>
      <c r="V23" s="60" t="str">
        <f t="shared" si="4"/>
        <v/>
      </c>
      <c r="W23" s="60" t="str">
        <f t="shared" si="4"/>
        <v/>
      </c>
      <c r="X23" s="60" t="str">
        <f t="shared" si="4"/>
        <v/>
      </c>
      <c r="Y23" s="60" t="str">
        <f t="shared" si="4"/>
        <v/>
      </c>
      <c r="Z23" s="60" t="str">
        <f t="shared" si="4"/>
        <v/>
      </c>
      <c r="AA23" s="60" t="str">
        <f t="shared" si="4"/>
        <v/>
      </c>
      <c r="AB23" s="60" t="str">
        <f t="shared" si="4"/>
        <v/>
      </c>
      <c r="AC23" s="60" t="str">
        <f t="shared" si="4"/>
        <v/>
      </c>
      <c r="AD23" s="60" t="str">
        <f t="shared" si="4"/>
        <v/>
      </c>
      <c r="AE23" s="60" t="str">
        <f>IF(AC21="","",IF(DAY(DATE(YEAR($AC21),MONTH(AC21),29))=29,29,""))</f>
        <v/>
      </c>
      <c r="AF23" s="60" t="str">
        <f>IF(AC21="","",IF(DAY(DATE(YEAR($AC21),MONTH(AC21),30))=30,30,""))</f>
        <v/>
      </c>
      <c r="AG23" s="60" t="str">
        <f>IF(AC21="","",IF(DAY(DATE(YEAR($AC21),MONTH(AC21),31))=31,31,""))</f>
        <v/>
      </c>
      <c r="AH23" s="134" t="s">
        <v>33</v>
      </c>
      <c r="AI23" s="134" t="s">
        <v>35</v>
      </c>
      <c r="AJ23" s="134" t="s">
        <v>34</v>
      </c>
    </row>
    <row r="24" spans="1:39" s="36" customFormat="1">
      <c r="B24" s="133"/>
      <c r="C24" s="47" t="str">
        <f>IF(C23="","",C23)</f>
        <v/>
      </c>
      <c r="D24" s="47" t="str">
        <f>IF(D23="","",C24+1)</f>
        <v/>
      </c>
      <c r="E24" s="47" t="str">
        <f t="shared" ref="E24" si="5">IF(E23="","",D24+1)</f>
        <v/>
      </c>
      <c r="F24" s="47" t="str">
        <f t="shared" ref="F24" si="6">IF(F23="","",E24+1)</f>
        <v/>
      </c>
      <c r="G24" s="47" t="str">
        <f t="shared" ref="G24" si="7">IF(G23="","",F24+1)</f>
        <v/>
      </c>
      <c r="H24" s="47" t="str">
        <f t="shared" ref="H24" si="8">IF(H23="","",G24+1)</f>
        <v/>
      </c>
      <c r="I24" s="47" t="str">
        <f t="shared" ref="I24" si="9">IF(I23="","",H24+1)</f>
        <v/>
      </c>
      <c r="J24" s="47" t="str">
        <f t="shared" ref="J24" si="10">IF(J23="","",I24+1)</f>
        <v/>
      </c>
      <c r="K24" s="47" t="str">
        <f t="shared" ref="K24" si="11">IF(K23="","",J24+1)</f>
        <v/>
      </c>
      <c r="L24" s="47" t="str">
        <f t="shared" ref="L24" si="12">IF(L23="","",K24+1)</f>
        <v/>
      </c>
      <c r="M24" s="47" t="str">
        <f t="shared" ref="M24" si="13">IF(M23="","",L24+1)</f>
        <v/>
      </c>
      <c r="N24" s="47" t="str">
        <f t="shared" ref="N24" si="14">IF(N23="","",M24+1)</f>
        <v/>
      </c>
      <c r="O24" s="47" t="str">
        <f t="shared" ref="O24" si="15">IF(O23="","",N24+1)</f>
        <v/>
      </c>
      <c r="P24" s="47" t="str">
        <f t="shared" ref="P24" si="16">IF(P23="","",O24+1)</f>
        <v/>
      </c>
      <c r="Q24" s="47" t="str">
        <f t="shared" ref="Q24" si="17">IF(Q23="","",P24+1)</f>
        <v/>
      </c>
      <c r="R24" s="47" t="str">
        <f t="shared" ref="R24" si="18">IF(R23="","",Q24+1)</f>
        <v/>
      </c>
      <c r="S24" s="47" t="str">
        <f t="shared" ref="S24" si="19">IF(S23="","",R24+1)</f>
        <v/>
      </c>
      <c r="T24" s="47" t="str">
        <f t="shared" ref="T24" si="20">IF(T23="","",S24+1)</f>
        <v/>
      </c>
      <c r="U24" s="47" t="str">
        <f t="shared" ref="U24" si="21">IF(U23="","",T24+1)</f>
        <v/>
      </c>
      <c r="V24" s="47" t="str">
        <f t="shared" ref="V24" si="22">IF(V23="","",U24+1)</f>
        <v/>
      </c>
      <c r="W24" s="47" t="str">
        <f t="shared" ref="W24" si="23">IF(W23="","",V24+1)</f>
        <v/>
      </c>
      <c r="X24" s="47" t="str">
        <f t="shared" ref="X24" si="24">IF(X23="","",W24+1)</f>
        <v/>
      </c>
      <c r="Y24" s="47" t="str">
        <f t="shared" ref="Y24" si="25">IF(Y23="","",X24+1)</f>
        <v/>
      </c>
      <c r="Z24" s="47" t="str">
        <f t="shared" ref="Z24" si="26">IF(Z23="","",Y24+1)</f>
        <v/>
      </c>
      <c r="AA24" s="47" t="str">
        <f t="shared" ref="AA24" si="27">IF(AA23="","",Z24+1)</f>
        <v/>
      </c>
      <c r="AB24" s="47" t="str">
        <f t="shared" ref="AB24" si="28">IF(AB23="","",AA24+1)</f>
        <v/>
      </c>
      <c r="AC24" s="47" t="str">
        <f t="shared" ref="AC24" si="29">IF(AC23="","",AB24+1)</f>
        <v/>
      </c>
      <c r="AD24" s="47" t="str">
        <f t="shared" ref="AD24" si="30">IF(AD23="","",AC24+1)</f>
        <v/>
      </c>
      <c r="AE24" s="47" t="str">
        <f t="shared" ref="AE24" si="31">IF(AE23="","",AD24+1)</f>
        <v/>
      </c>
      <c r="AF24" s="47" t="str">
        <f t="shared" ref="AF24" si="32">IF(AF23="","",AE24+1)</f>
        <v/>
      </c>
      <c r="AG24" s="47" t="str">
        <f t="shared" ref="AG24" si="33">IF(AG23="","",AF24+1)</f>
        <v/>
      </c>
      <c r="AH24" s="135"/>
      <c r="AI24" s="135"/>
      <c r="AJ24" s="135"/>
    </row>
    <row r="25" spans="1:39" ht="27" customHeight="1">
      <c r="B25" s="62" t="str">
        <f t="shared" ref="B25:B39" si="34">IF(B5="","",B5)</f>
        <v/>
      </c>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43" t="str">
        <f>IF(B25="","",COUNTA(C25:AG25))</f>
        <v/>
      </c>
      <c r="AI25" s="43" t="str">
        <f>IF(B25="","",IF(AI5="",AH25,AI5+AH25))</f>
        <v/>
      </c>
      <c r="AJ25" s="58"/>
    </row>
    <row r="26" spans="1:39" ht="27" customHeight="1">
      <c r="B26" s="62" t="str">
        <f t="shared" si="34"/>
        <v/>
      </c>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43" t="str">
        <f t="shared" ref="AH26:AH38" si="35">IF(B26="","",COUNTA(C26:AG26))</f>
        <v/>
      </c>
      <c r="AI26" s="43" t="str">
        <f>IF(B26="","",IF(AI6="",AH26,AI6+AH26))</f>
        <v/>
      </c>
      <c r="AJ26" s="58"/>
    </row>
    <row r="27" spans="1:39" ht="27" customHeight="1">
      <c r="B27" s="62" t="str">
        <f t="shared" si="34"/>
        <v/>
      </c>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43" t="str">
        <f t="shared" si="35"/>
        <v/>
      </c>
      <c r="AI27" s="43" t="str">
        <f t="shared" ref="AI27:AI39" si="36">IF(B27="","",IF(AI7="",AH27,AI7+AH27))</f>
        <v/>
      </c>
      <c r="AJ27" s="58"/>
    </row>
    <row r="28" spans="1:39" ht="27" customHeight="1">
      <c r="B28" s="62" t="str">
        <f t="shared" si="34"/>
        <v/>
      </c>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43" t="str">
        <f t="shared" si="35"/>
        <v/>
      </c>
      <c r="AI28" s="43" t="str">
        <f t="shared" si="36"/>
        <v/>
      </c>
      <c r="AJ28" s="58"/>
    </row>
    <row r="29" spans="1:39" ht="27" customHeight="1">
      <c r="B29" s="62" t="str">
        <f t="shared" si="34"/>
        <v/>
      </c>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43" t="str">
        <f t="shared" si="35"/>
        <v/>
      </c>
      <c r="AI29" s="43" t="str">
        <f t="shared" si="36"/>
        <v/>
      </c>
      <c r="AJ29" s="58"/>
    </row>
    <row r="30" spans="1:39" ht="27" customHeight="1">
      <c r="B30" s="62" t="str">
        <f t="shared" si="34"/>
        <v/>
      </c>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43" t="str">
        <f t="shared" si="35"/>
        <v/>
      </c>
      <c r="AI30" s="43" t="str">
        <f t="shared" si="36"/>
        <v/>
      </c>
      <c r="AJ30" s="58"/>
    </row>
    <row r="31" spans="1:39" ht="27" customHeight="1">
      <c r="B31" s="62" t="str">
        <f t="shared" si="34"/>
        <v/>
      </c>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43" t="str">
        <f t="shared" si="35"/>
        <v/>
      </c>
      <c r="AI31" s="43" t="str">
        <f t="shared" si="36"/>
        <v/>
      </c>
      <c r="AJ31" s="58"/>
    </row>
    <row r="32" spans="1:39" ht="27" customHeight="1">
      <c r="B32" s="62" t="str">
        <f t="shared" si="34"/>
        <v/>
      </c>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43" t="str">
        <f>IF(B32="","",COUNTA(C32:AG32))</f>
        <v/>
      </c>
      <c r="AI32" s="43" t="str">
        <f t="shared" si="36"/>
        <v/>
      </c>
      <c r="AJ32" s="58"/>
    </row>
    <row r="33" spans="1:37" ht="27" customHeight="1">
      <c r="B33" s="62" t="str">
        <f t="shared" si="34"/>
        <v/>
      </c>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43" t="str">
        <f t="shared" si="35"/>
        <v/>
      </c>
      <c r="AI33" s="43" t="str">
        <f t="shared" si="36"/>
        <v/>
      </c>
      <c r="AJ33" s="58"/>
    </row>
    <row r="34" spans="1:37" ht="27" customHeight="1">
      <c r="B34" s="62" t="str">
        <f t="shared" si="34"/>
        <v/>
      </c>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43" t="str">
        <f t="shared" si="35"/>
        <v/>
      </c>
      <c r="AI34" s="43" t="str">
        <f t="shared" si="36"/>
        <v/>
      </c>
      <c r="AJ34" s="58"/>
    </row>
    <row r="35" spans="1:37" ht="27" customHeight="1">
      <c r="B35" s="62" t="str">
        <f t="shared" si="34"/>
        <v/>
      </c>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43" t="str">
        <f t="shared" si="35"/>
        <v/>
      </c>
      <c r="AI35" s="43" t="str">
        <f t="shared" si="36"/>
        <v/>
      </c>
      <c r="AJ35" s="58"/>
    </row>
    <row r="36" spans="1:37" ht="27" customHeight="1">
      <c r="B36" s="62" t="str">
        <f t="shared" si="34"/>
        <v/>
      </c>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43" t="str">
        <f t="shared" si="35"/>
        <v/>
      </c>
      <c r="AI36" s="43" t="str">
        <f t="shared" si="36"/>
        <v/>
      </c>
      <c r="AJ36" s="58"/>
    </row>
    <row r="37" spans="1:37" ht="27" customHeight="1">
      <c r="B37" s="62" t="str">
        <f t="shared" si="34"/>
        <v/>
      </c>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43" t="str">
        <f t="shared" si="35"/>
        <v/>
      </c>
      <c r="AI37" s="43" t="str">
        <f t="shared" si="36"/>
        <v/>
      </c>
      <c r="AJ37" s="58"/>
    </row>
    <row r="38" spans="1:37" ht="27" customHeight="1">
      <c r="B38" s="62" t="str">
        <f t="shared" si="34"/>
        <v/>
      </c>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43" t="str">
        <f t="shared" si="35"/>
        <v/>
      </c>
      <c r="AI38" s="43" t="str">
        <f t="shared" si="36"/>
        <v/>
      </c>
      <c r="AJ38" s="58"/>
    </row>
    <row r="39" spans="1:37" ht="27" customHeight="1">
      <c r="B39" s="62" t="str">
        <f t="shared" si="34"/>
        <v/>
      </c>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43" t="str">
        <f>IF(B39="","",COUNTA(C39:AG39))</f>
        <v/>
      </c>
      <c r="AI39" s="43" t="str">
        <f t="shared" si="36"/>
        <v/>
      </c>
      <c r="AJ39" s="58"/>
    </row>
    <row r="40" spans="1:37" ht="27" customHeight="1">
      <c r="B40" s="35" t="s">
        <v>33</v>
      </c>
      <c r="C40" s="43" t="str">
        <f>IF(B25="","",COUNTA(C25:C39))</f>
        <v/>
      </c>
      <c r="D40" s="43" t="str">
        <f>IF(B25="","",COUNTA(D25:D39))</f>
        <v/>
      </c>
      <c r="E40" s="43" t="str">
        <f>IF(B25="","",COUNTA(E25:E39))</f>
        <v/>
      </c>
      <c r="F40" s="43" t="str">
        <f>IF(B25="","",COUNTA(F25:F39))</f>
        <v/>
      </c>
      <c r="G40" s="43" t="str">
        <f>IF(B25="","",COUNTA(G25:G39))</f>
        <v/>
      </c>
      <c r="H40" s="43" t="str">
        <f>IF(B25="","",COUNTA(H25:H39))</f>
        <v/>
      </c>
      <c r="I40" s="43" t="str">
        <f>IF(B25="","",COUNTA(I25:I39))</f>
        <v/>
      </c>
      <c r="J40" s="43" t="str">
        <f>IF(B25="","",COUNTA(J25:J39))</f>
        <v/>
      </c>
      <c r="K40" s="43" t="str">
        <f>IF(B25="","",COUNTA(K25:K39))</f>
        <v/>
      </c>
      <c r="L40" s="43" t="str">
        <f>IF(B25="","",COUNTA(L25:L39))</f>
        <v/>
      </c>
      <c r="M40" s="43" t="str">
        <f>IF(B25="","",COUNTA(M25:M39))</f>
        <v/>
      </c>
      <c r="N40" s="43" t="str">
        <f>IF(B25="","",COUNTA(N25:N39))</f>
        <v/>
      </c>
      <c r="O40" s="43" t="str">
        <f>IF(B25="","",COUNTA(O25:O39))</f>
        <v/>
      </c>
      <c r="P40" s="43" t="str">
        <f>IF(B25="","",COUNTA(P25:P39))</f>
        <v/>
      </c>
      <c r="Q40" s="43" t="str">
        <f>IF(B25="","",COUNTA(Q25:Q39))</f>
        <v/>
      </c>
      <c r="R40" s="43" t="str">
        <f>IF(B25="","",COUNTA(R25:R39))</f>
        <v/>
      </c>
      <c r="S40" s="43" t="str">
        <f>IF(B25="","",COUNTA(S25:S39))</f>
        <v/>
      </c>
      <c r="T40" s="43" t="str">
        <f>IF(B25="","",COUNTA(T25:T39))</f>
        <v/>
      </c>
      <c r="U40" s="43" t="str">
        <f>IF(B25="","",COUNTA(U25:U39))</f>
        <v/>
      </c>
      <c r="V40" s="43" t="str">
        <f>IF(B25="","",COUNTA(V25:V39))</f>
        <v/>
      </c>
      <c r="W40" s="43" t="str">
        <f>IF(B25="","",COUNTA(W25:W39))</f>
        <v/>
      </c>
      <c r="X40" s="43" t="str">
        <f>IF(B25="","",COUNTA(X25:X39))</f>
        <v/>
      </c>
      <c r="Y40" s="43" t="str">
        <f>IF(B25="","",COUNTA(Y25:Y39))</f>
        <v/>
      </c>
      <c r="Z40" s="43" t="str">
        <f>IF(B25="","",COUNTA(Z25:Z39))</f>
        <v/>
      </c>
      <c r="AA40" s="43" t="str">
        <f>IF(B25="","",COUNTA(AA25:AA39))</f>
        <v/>
      </c>
      <c r="AB40" s="43" t="str">
        <f>IF(B25="","",COUNTA(AB25:AB39))</f>
        <v/>
      </c>
      <c r="AC40" s="43" t="str">
        <f>IF(B25="","",COUNTA(AC25:AC39))</f>
        <v/>
      </c>
      <c r="AD40" s="43" t="str">
        <f>IF(B25="","",COUNTA(AD25:AD39))</f>
        <v/>
      </c>
      <c r="AE40" s="43" t="str">
        <f>IF(B25="","",COUNTA(AE25:AE39))</f>
        <v/>
      </c>
      <c r="AF40" s="43" t="str">
        <f>IF(B25="","",COUNTA(AF25:AF39))</f>
        <v/>
      </c>
      <c r="AG40" s="43" t="str">
        <f>IF(B25="","",COUNTA(AG25:AG39))</f>
        <v/>
      </c>
      <c r="AH40" s="43" t="str">
        <f>IF(AH25="","",SUM(AH25:AH39))</f>
        <v/>
      </c>
      <c r="AI40" s="43" t="str">
        <f>IF(AI25="","",SUM(AI25:AI39))</f>
        <v/>
      </c>
      <c r="AJ40" s="58"/>
    </row>
    <row r="41" spans="1:37" ht="88.5" customHeight="1">
      <c r="A41" s="51">
        <v>3</v>
      </c>
      <c r="B41" s="130" t="s">
        <v>37</v>
      </c>
      <c r="C41" s="130"/>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28"/>
      <c r="AD41" s="128"/>
      <c r="AE41" s="128"/>
      <c r="AF41" s="128"/>
      <c r="AG41" s="128"/>
      <c r="AH41" s="128"/>
      <c r="AI41" s="131" t="s">
        <v>70</v>
      </c>
      <c r="AJ41" s="131"/>
      <c r="AK41" s="19"/>
    </row>
    <row r="42" spans="1:37">
      <c r="B42" s="36" t="s">
        <v>36</v>
      </c>
      <c r="C42" s="129" t="str">
        <f>IF(入力シート!$C$3="","",入力シート!$C$3)</f>
        <v/>
      </c>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7" t="s">
        <v>71</v>
      </c>
      <c r="AD42" s="127"/>
      <c r="AE42" s="127"/>
      <c r="AF42" s="126" t="str">
        <f>IF(入力シート!$C$7="","",入力シート!$C$7)</f>
        <v/>
      </c>
      <c r="AG42" s="126"/>
      <c r="AH42" s="126"/>
      <c r="AI42" s="126"/>
      <c r="AJ42" s="126"/>
    </row>
    <row r="43" spans="1:37" s="36" customFormat="1">
      <c r="B43" s="132" t="s">
        <v>44</v>
      </c>
      <c r="C43" s="85" t="str">
        <f>IF(AC41="","",DATE( YEAR($AC41), MONTH($AC41), 1))</f>
        <v/>
      </c>
      <c r="D43" s="60" t="str">
        <f>IF($AC41="","",C43+1)</f>
        <v/>
      </c>
      <c r="E43" s="60" t="str">
        <f>IF($AC41="","",D43+1)</f>
        <v/>
      </c>
      <c r="F43" s="60" t="str">
        <f t="shared" ref="F43:AD43" si="37">IF($AC41="","",E43+1)</f>
        <v/>
      </c>
      <c r="G43" s="60" t="str">
        <f t="shared" si="37"/>
        <v/>
      </c>
      <c r="H43" s="60" t="str">
        <f t="shared" si="37"/>
        <v/>
      </c>
      <c r="I43" s="60" t="str">
        <f t="shared" si="37"/>
        <v/>
      </c>
      <c r="J43" s="60" t="str">
        <f t="shared" si="37"/>
        <v/>
      </c>
      <c r="K43" s="60" t="str">
        <f t="shared" si="37"/>
        <v/>
      </c>
      <c r="L43" s="60" t="str">
        <f t="shared" si="37"/>
        <v/>
      </c>
      <c r="M43" s="60" t="str">
        <f t="shared" si="37"/>
        <v/>
      </c>
      <c r="N43" s="60" t="str">
        <f t="shared" si="37"/>
        <v/>
      </c>
      <c r="O43" s="60" t="str">
        <f t="shared" si="37"/>
        <v/>
      </c>
      <c r="P43" s="60" t="str">
        <f t="shared" si="37"/>
        <v/>
      </c>
      <c r="Q43" s="60" t="str">
        <f t="shared" si="37"/>
        <v/>
      </c>
      <c r="R43" s="60" t="str">
        <f t="shared" si="37"/>
        <v/>
      </c>
      <c r="S43" s="60" t="str">
        <f t="shared" si="37"/>
        <v/>
      </c>
      <c r="T43" s="60" t="str">
        <f t="shared" si="37"/>
        <v/>
      </c>
      <c r="U43" s="60" t="str">
        <f t="shared" si="37"/>
        <v/>
      </c>
      <c r="V43" s="60" t="str">
        <f t="shared" si="37"/>
        <v/>
      </c>
      <c r="W43" s="60" t="str">
        <f t="shared" si="37"/>
        <v/>
      </c>
      <c r="X43" s="60" t="str">
        <f t="shared" si="37"/>
        <v/>
      </c>
      <c r="Y43" s="60" t="str">
        <f t="shared" si="37"/>
        <v/>
      </c>
      <c r="Z43" s="60" t="str">
        <f t="shared" si="37"/>
        <v/>
      </c>
      <c r="AA43" s="60" t="str">
        <f t="shared" si="37"/>
        <v/>
      </c>
      <c r="AB43" s="60" t="str">
        <f t="shared" si="37"/>
        <v/>
      </c>
      <c r="AC43" s="60" t="str">
        <f t="shared" si="37"/>
        <v/>
      </c>
      <c r="AD43" s="60" t="str">
        <f t="shared" si="37"/>
        <v/>
      </c>
      <c r="AE43" s="60" t="str">
        <f>IF(AC41="","",IF(DAY(DATE(YEAR($AC41),MONTH(AC41),29))=29,29,""))</f>
        <v/>
      </c>
      <c r="AF43" s="60" t="str">
        <f>IF(AC41="","",IF(DAY(DATE(YEAR($AC41),MONTH(AC41),30))=30,30,""))</f>
        <v/>
      </c>
      <c r="AG43" s="60" t="str">
        <f>IF(AC41="","",IF(DAY(DATE(YEAR($AC41),MONTH(AC41),31))=31,31,""))</f>
        <v/>
      </c>
      <c r="AH43" s="134" t="s">
        <v>33</v>
      </c>
      <c r="AI43" s="134" t="s">
        <v>35</v>
      </c>
      <c r="AJ43" s="134" t="s">
        <v>34</v>
      </c>
    </row>
    <row r="44" spans="1:37" s="36" customFormat="1">
      <c r="B44" s="133"/>
      <c r="C44" s="47" t="str">
        <f>IF(C43="","",C43)</f>
        <v/>
      </c>
      <c r="D44" s="47" t="str">
        <f>IF(D43="","",C44+1)</f>
        <v/>
      </c>
      <c r="E44" s="47" t="str">
        <f t="shared" ref="E44" si="38">IF(E43="","",D44+1)</f>
        <v/>
      </c>
      <c r="F44" s="47" t="str">
        <f t="shared" ref="F44" si="39">IF(F43="","",E44+1)</f>
        <v/>
      </c>
      <c r="G44" s="47" t="str">
        <f t="shared" ref="G44" si="40">IF(G43="","",F44+1)</f>
        <v/>
      </c>
      <c r="H44" s="47" t="str">
        <f t="shared" ref="H44" si="41">IF(H43="","",G44+1)</f>
        <v/>
      </c>
      <c r="I44" s="47" t="str">
        <f t="shared" ref="I44" si="42">IF(I43="","",H44+1)</f>
        <v/>
      </c>
      <c r="J44" s="47" t="str">
        <f t="shared" ref="J44" si="43">IF(J43="","",I44+1)</f>
        <v/>
      </c>
      <c r="K44" s="47" t="str">
        <f t="shared" ref="K44" si="44">IF(K43="","",J44+1)</f>
        <v/>
      </c>
      <c r="L44" s="47" t="str">
        <f t="shared" ref="L44" si="45">IF(L43="","",K44+1)</f>
        <v/>
      </c>
      <c r="M44" s="47" t="str">
        <f t="shared" ref="M44" si="46">IF(M43="","",L44+1)</f>
        <v/>
      </c>
      <c r="N44" s="47" t="str">
        <f t="shared" ref="N44" si="47">IF(N43="","",M44+1)</f>
        <v/>
      </c>
      <c r="O44" s="47" t="str">
        <f t="shared" ref="O44" si="48">IF(O43="","",N44+1)</f>
        <v/>
      </c>
      <c r="P44" s="47" t="str">
        <f t="shared" ref="P44" si="49">IF(P43="","",O44+1)</f>
        <v/>
      </c>
      <c r="Q44" s="47" t="str">
        <f t="shared" ref="Q44" si="50">IF(Q43="","",P44+1)</f>
        <v/>
      </c>
      <c r="R44" s="47" t="str">
        <f t="shared" ref="R44" si="51">IF(R43="","",Q44+1)</f>
        <v/>
      </c>
      <c r="S44" s="47" t="str">
        <f t="shared" ref="S44" si="52">IF(S43="","",R44+1)</f>
        <v/>
      </c>
      <c r="T44" s="47" t="str">
        <f t="shared" ref="T44" si="53">IF(T43="","",S44+1)</f>
        <v/>
      </c>
      <c r="U44" s="47" t="str">
        <f t="shared" ref="U44" si="54">IF(U43="","",T44+1)</f>
        <v/>
      </c>
      <c r="V44" s="47" t="str">
        <f t="shared" ref="V44" si="55">IF(V43="","",U44+1)</f>
        <v/>
      </c>
      <c r="W44" s="47" t="str">
        <f t="shared" ref="W44" si="56">IF(W43="","",V44+1)</f>
        <v/>
      </c>
      <c r="X44" s="47" t="str">
        <f t="shared" ref="X44" si="57">IF(X43="","",W44+1)</f>
        <v/>
      </c>
      <c r="Y44" s="47" t="str">
        <f t="shared" ref="Y44" si="58">IF(Y43="","",X44+1)</f>
        <v/>
      </c>
      <c r="Z44" s="47" t="str">
        <f t="shared" ref="Z44" si="59">IF(Z43="","",Y44+1)</f>
        <v/>
      </c>
      <c r="AA44" s="47" t="str">
        <f t="shared" ref="AA44" si="60">IF(AA43="","",Z44+1)</f>
        <v/>
      </c>
      <c r="AB44" s="47" t="str">
        <f t="shared" ref="AB44" si="61">IF(AB43="","",AA44+1)</f>
        <v/>
      </c>
      <c r="AC44" s="47" t="str">
        <f t="shared" ref="AC44" si="62">IF(AC43="","",AB44+1)</f>
        <v/>
      </c>
      <c r="AD44" s="47" t="str">
        <f t="shared" ref="AD44" si="63">IF(AD43="","",AC44+1)</f>
        <v/>
      </c>
      <c r="AE44" s="47" t="str">
        <f t="shared" ref="AE44" si="64">IF(AE43="","",AD44+1)</f>
        <v/>
      </c>
      <c r="AF44" s="47" t="str">
        <f t="shared" ref="AF44" si="65">IF(AF43="","",AE44+1)</f>
        <v/>
      </c>
      <c r="AG44" s="47" t="str">
        <f t="shared" ref="AG44" si="66">IF(AG43="","",AF44+1)</f>
        <v/>
      </c>
      <c r="AH44" s="135"/>
      <c r="AI44" s="135"/>
      <c r="AJ44" s="135"/>
    </row>
    <row r="45" spans="1:37" ht="27" customHeight="1">
      <c r="B45" s="62" t="str">
        <f t="shared" ref="B45:B59" si="67">IF(B25="","",B25)</f>
        <v/>
      </c>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43" t="str">
        <f>IF(B45="","",COUNTA(C45:AG45))</f>
        <v/>
      </c>
      <c r="AI45" s="43" t="str">
        <f>IF(B45="","",IF(AI25="",AH45,AI25+AH45))</f>
        <v/>
      </c>
      <c r="AJ45" s="58"/>
    </row>
    <row r="46" spans="1:37" ht="27" customHeight="1">
      <c r="B46" s="62" t="str">
        <f t="shared" si="67"/>
        <v/>
      </c>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43" t="str">
        <f t="shared" ref="AH46:AH58" si="68">IF(B46="","",COUNTA(C46:AG46))</f>
        <v/>
      </c>
      <c r="AI46" s="43" t="str">
        <f>IF(B46="","",IF(AI26="",AH46,AI26+AH46))</f>
        <v/>
      </c>
      <c r="AJ46" s="58"/>
    </row>
    <row r="47" spans="1:37" ht="27" customHeight="1">
      <c r="B47" s="62" t="str">
        <f t="shared" si="67"/>
        <v/>
      </c>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43" t="str">
        <f t="shared" si="68"/>
        <v/>
      </c>
      <c r="AI47" s="43" t="str">
        <f t="shared" ref="AI47:AI59" si="69">IF(B47="","",IF(AI27="",AH47,AI27+AH47))</f>
        <v/>
      </c>
      <c r="AJ47" s="58"/>
    </row>
    <row r="48" spans="1:37" ht="27" customHeight="1">
      <c r="B48" s="62" t="str">
        <f t="shared" si="67"/>
        <v/>
      </c>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43" t="str">
        <f t="shared" si="68"/>
        <v/>
      </c>
      <c r="AI48" s="43" t="str">
        <f t="shared" si="69"/>
        <v/>
      </c>
      <c r="AJ48" s="58"/>
    </row>
    <row r="49" spans="1:37" ht="27" customHeight="1">
      <c r="B49" s="62" t="str">
        <f t="shared" si="67"/>
        <v/>
      </c>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43" t="str">
        <f t="shared" si="68"/>
        <v/>
      </c>
      <c r="AI49" s="43" t="str">
        <f t="shared" si="69"/>
        <v/>
      </c>
      <c r="AJ49" s="58"/>
    </row>
    <row r="50" spans="1:37" ht="27" customHeight="1">
      <c r="B50" s="62" t="str">
        <f t="shared" si="67"/>
        <v/>
      </c>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43" t="str">
        <f t="shared" si="68"/>
        <v/>
      </c>
      <c r="AI50" s="43" t="str">
        <f t="shared" si="69"/>
        <v/>
      </c>
      <c r="AJ50" s="58"/>
    </row>
    <row r="51" spans="1:37" ht="27" customHeight="1">
      <c r="B51" s="62" t="str">
        <f t="shared" si="67"/>
        <v/>
      </c>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43" t="str">
        <f t="shared" si="68"/>
        <v/>
      </c>
      <c r="AI51" s="43" t="str">
        <f t="shared" si="69"/>
        <v/>
      </c>
      <c r="AJ51" s="58"/>
    </row>
    <row r="52" spans="1:37" ht="27" customHeight="1">
      <c r="B52" s="62" t="str">
        <f t="shared" si="67"/>
        <v/>
      </c>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43" t="str">
        <f t="shared" si="68"/>
        <v/>
      </c>
      <c r="AI52" s="43" t="str">
        <f t="shared" si="69"/>
        <v/>
      </c>
      <c r="AJ52" s="58"/>
    </row>
    <row r="53" spans="1:37" ht="27" customHeight="1">
      <c r="B53" s="62" t="str">
        <f t="shared" si="67"/>
        <v/>
      </c>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43" t="str">
        <f t="shared" si="68"/>
        <v/>
      </c>
      <c r="AI53" s="43" t="str">
        <f t="shared" si="69"/>
        <v/>
      </c>
      <c r="AJ53" s="58"/>
    </row>
    <row r="54" spans="1:37" ht="27" customHeight="1">
      <c r="B54" s="62" t="str">
        <f t="shared" si="67"/>
        <v/>
      </c>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43" t="str">
        <f t="shared" si="68"/>
        <v/>
      </c>
      <c r="AI54" s="43" t="str">
        <f t="shared" si="69"/>
        <v/>
      </c>
      <c r="AJ54" s="58"/>
    </row>
    <row r="55" spans="1:37" ht="27" customHeight="1">
      <c r="B55" s="62" t="str">
        <f t="shared" si="67"/>
        <v/>
      </c>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43" t="str">
        <f t="shared" si="68"/>
        <v/>
      </c>
      <c r="AI55" s="43" t="str">
        <f t="shared" si="69"/>
        <v/>
      </c>
      <c r="AJ55" s="58"/>
    </row>
    <row r="56" spans="1:37" ht="27" customHeight="1">
      <c r="B56" s="62" t="str">
        <f t="shared" si="67"/>
        <v/>
      </c>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43" t="str">
        <f t="shared" si="68"/>
        <v/>
      </c>
      <c r="AI56" s="43" t="str">
        <f t="shared" si="69"/>
        <v/>
      </c>
      <c r="AJ56" s="58"/>
    </row>
    <row r="57" spans="1:37" ht="27" customHeight="1">
      <c r="B57" s="62" t="str">
        <f t="shared" si="67"/>
        <v/>
      </c>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43" t="str">
        <f t="shared" si="68"/>
        <v/>
      </c>
      <c r="AI57" s="43" t="str">
        <f t="shared" si="69"/>
        <v/>
      </c>
      <c r="AJ57" s="58"/>
    </row>
    <row r="58" spans="1:37" ht="27" customHeight="1">
      <c r="B58" s="62" t="str">
        <f t="shared" si="67"/>
        <v/>
      </c>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43" t="str">
        <f t="shared" si="68"/>
        <v/>
      </c>
      <c r="AI58" s="43" t="str">
        <f t="shared" si="69"/>
        <v/>
      </c>
      <c r="AJ58" s="58"/>
    </row>
    <row r="59" spans="1:37" ht="27" customHeight="1">
      <c r="B59" s="62" t="str">
        <f t="shared" si="67"/>
        <v/>
      </c>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43" t="str">
        <f>IF(B59="","",COUNTA(C59:AG59))</f>
        <v/>
      </c>
      <c r="AI59" s="43" t="str">
        <f t="shared" si="69"/>
        <v/>
      </c>
      <c r="AJ59" s="58"/>
    </row>
    <row r="60" spans="1:37" ht="27" customHeight="1">
      <c r="B60" s="35" t="s">
        <v>33</v>
      </c>
      <c r="C60" s="43" t="str">
        <f>IF(B45="","",COUNTA(C45:C59))</f>
        <v/>
      </c>
      <c r="D60" s="43" t="str">
        <f>IF(B45="","",COUNTA(D45:D59))</f>
        <v/>
      </c>
      <c r="E60" s="43" t="str">
        <f>IF(B45="","",COUNTA(E45:E59))</f>
        <v/>
      </c>
      <c r="F60" s="43" t="str">
        <f>IF(B45="","",COUNTA(F45:F59))</f>
        <v/>
      </c>
      <c r="G60" s="43" t="str">
        <f>IF(B45="","",COUNTA(G45:G59))</f>
        <v/>
      </c>
      <c r="H60" s="43" t="str">
        <f>IF(B45="","",COUNTA(H45:H59))</f>
        <v/>
      </c>
      <c r="I60" s="43" t="str">
        <f>IF(B45="","",COUNTA(I45:I59))</f>
        <v/>
      </c>
      <c r="J60" s="43" t="str">
        <f>IF(B45="","",COUNTA(J45:J59))</f>
        <v/>
      </c>
      <c r="K60" s="43" t="str">
        <f>IF(B45="","",COUNTA(K45:K59))</f>
        <v/>
      </c>
      <c r="L60" s="43" t="str">
        <f>IF(B45="","",COUNTA(L45:L59))</f>
        <v/>
      </c>
      <c r="M60" s="43" t="str">
        <f>IF(B45="","",COUNTA(M45:M59))</f>
        <v/>
      </c>
      <c r="N60" s="43" t="str">
        <f>IF(B45="","",COUNTA(N45:N59))</f>
        <v/>
      </c>
      <c r="O60" s="43" t="str">
        <f>IF(B45="","",COUNTA(O45:O59))</f>
        <v/>
      </c>
      <c r="P60" s="43" t="str">
        <f>IF(B45="","",COUNTA(P45:P59))</f>
        <v/>
      </c>
      <c r="Q60" s="43" t="str">
        <f>IF(B45="","",COUNTA(Q45:Q59))</f>
        <v/>
      </c>
      <c r="R60" s="43" t="str">
        <f>IF(B45="","",COUNTA(R45:R59))</f>
        <v/>
      </c>
      <c r="S60" s="43" t="str">
        <f>IF(B45="","",COUNTA(S45:S59))</f>
        <v/>
      </c>
      <c r="T60" s="43" t="str">
        <f>IF(B45="","",COUNTA(T45:T59))</f>
        <v/>
      </c>
      <c r="U60" s="43" t="str">
        <f>IF(B45="","",COUNTA(U45:U59))</f>
        <v/>
      </c>
      <c r="V60" s="43" t="str">
        <f>IF(B45="","",COUNTA(V45:V59))</f>
        <v/>
      </c>
      <c r="W60" s="43" t="str">
        <f>IF(B45="","",COUNTA(W45:W59))</f>
        <v/>
      </c>
      <c r="X60" s="43" t="str">
        <f>IF(B45="","",COUNTA(X45:X59))</f>
        <v/>
      </c>
      <c r="Y60" s="43" t="str">
        <f>IF(B45="","",COUNTA(Y45:Y59))</f>
        <v/>
      </c>
      <c r="Z60" s="43" t="str">
        <f>IF(B45="","",COUNTA(Z45:Z59))</f>
        <v/>
      </c>
      <c r="AA60" s="43" t="str">
        <f>IF(B45="","",COUNTA(AA45:AA59))</f>
        <v/>
      </c>
      <c r="AB60" s="43" t="str">
        <f>IF(B45="","",COUNTA(AB45:AB59))</f>
        <v/>
      </c>
      <c r="AC60" s="43" t="str">
        <f>IF(B45="","",COUNTA(AC45:AC59))</f>
        <v/>
      </c>
      <c r="AD60" s="43" t="str">
        <f>IF(B45="","",COUNTA(AD45:AD59))</f>
        <v/>
      </c>
      <c r="AE60" s="43" t="str">
        <f>IF(B45="","",COUNTA(AE45:AE59))</f>
        <v/>
      </c>
      <c r="AF60" s="43" t="str">
        <f>IF(B45="","",COUNTA(AF45:AF59))</f>
        <v/>
      </c>
      <c r="AG60" s="43" t="str">
        <f>IF(B45="","",COUNTA(AG45:AG59))</f>
        <v/>
      </c>
      <c r="AH60" s="43" t="str">
        <f>IF(AH45="","",SUM(AH45:AH59))</f>
        <v/>
      </c>
      <c r="AI60" s="43" t="str">
        <f>IF(AI45="","",SUM(AI45:AI59))</f>
        <v/>
      </c>
      <c r="AJ60" s="58"/>
    </row>
    <row r="61" spans="1:37" ht="88.5" customHeight="1">
      <c r="A61" s="51">
        <v>4</v>
      </c>
      <c r="B61" s="130" t="s">
        <v>37</v>
      </c>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28"/>
      <c r="AD61" s="128"/>
      <c r="AE61" s="128"/>
      <c r="AF61" s="128"/>
      <c r="AG61" s="128"/>
      <c r="AH61" s="128"/>
      <c r="AI61" s="131" t="s">
        <v>70</v>
      </c>
      <c r="AJ61" s="131"/>
      <c r="AK61" s="19"/>
    </row>
    <row r="62" spans="1:37">
      <c r="B62" s="36" t="s">
        <v>36</v>
      </c>
      <c r="C62" s="129" t="str">
        <f>IF(入力シート!$C$3="","",入力シート!$C$3)</f>
        <v/>
      </c>
      <c r="D62" s="129"/>
      <c r="E62" s="129"/>
      <c r="F62" s="129"/>
      <c r="G62" s="129"/>
      <c r="H62" s="129"/>
      <c r="I62" s="129"/>
      <c r="J62" s="129"/>
      <c r="K62" s="129"/>
      <c r="L62" s="129"/>
      <c r="M62" s="129"/>
      <c r="N62" s="129"/>
      <c r="O62" s="129"/>
      <c r="P62" s="129"/>
      <c r="Q62" s="129"/>
      <c r="R62" s="129"/>
      <c r="S62" s="129"/>
      <c r="T62" s="129"/>
      <c r="U62" s="129"/>
      <c r="V62" s="129"/>
      <c r="W62" s="129"/>
      <c r="X62" s="129"/>
      <c r="Y62" s="129"/>
      <c r="Z62" s="129"/>
      <c r="AA62" s="129"/>
      <c r="AB62" s="129"/>
      <c r="AC62" s="127" t="s">
        <v>71</v>
      </c>
      <c r="AD62" s="127"/>
      <c r="AE62" s="127"/>
      <c r="AF62" s="126" t="str">
        <f>IF(入力シート!$C$7="","",入力シート!$C$7)</f>
        <v/>
      </c>
      <c r="AG62" s="126"/>
      <c r="AH62" s="126"/>
      <c r="AI62" s="126"/>
      <c r="AJ62" s="126"/>
    </row>
    <row r="63" spans="1:37" s="36" customFormat="1">
      <c r="B63" s="132" t="s">
        <v>44</v>
      </c>
      <c r="C63" s="85" t="str">
        <f>IF(AC61="","",DATE( YEAR($AC61), MONTH($AC61), 1))</f>
        <v/>
      </c>
      <c r="D63" s="60" t="str">
        <f>IF($AC61="","",C63+1)</f>
        <v/>
      </c>
      <c r="E63" s="60" t="str">
        <f>IF($AC61="","",D63+1)</f>
        <v/>
      </c>
      <c r="F63" s="60" t="str">
        <f t="shared" ref="F63:AD63" si="70">IF($AC61="","",E63+1)</f>
        <v/>
      </c>
      <c r="G63" s="60" t="str">
        <f t="shared" si="70"/>
        <v/>
      </c>
      <c r="H63" s="60" t="str">
        <f t="shared" si="70"/>
        <v/>
      </c>
      <c r="I63" s="60" t="str">
        <f t="shared" si="70"/>
        <v/>
      </c>
      <c r="J63" s="60" t="str">
        <f t="shared" si="70"/>
        <v/>
      </c>
      <c r="K63" s="60" t="str">
        <f t="shared" si="70"/>
        <v/>
      </c>
      <c r="L63" s="60" t="str">
        <f t="shared" si="70"/>
        <v/>
      </c>
      <c r="M63" s="60" t="str">
        <f t="shared" si="70"/>
        <v/>
      </c>
      <c r="N63" s="60" t="str">
        <f t="shared" si="70"/>
        <v/>
      </c>
      <c r="O63" s="60" t="str">
        <f t="shared" si="70"/>
        <v/>
      </c>
      <c r="P63" s="60" t="str">
        <f t="shared" si="70"/>
        <v/>
      </c>
      <c r="Q63" s="60" t="str">
        <f t="shared" si="70"/>
        <v/>
      </c>
      <c r="R63" s="60" t="str">
        <f t="shared" si="70"/>
        <v/>
      </c>
      <c r="S63" s="60" t="str">
        <f t="shared" si="70"/>
        <v/>
      </c>
      <c r="T63" s="60" t="str">
        <f t="shared" si="70"/>
        <v/>
      </c>
      <c r="U63" s="60" t="str">
        <f t="shared" si="70"/>
        <v/>
      </c>
      <c r="V63" s="60" t="str">
        <f t="shared" si="70"/>
        <v/>
      </c>
      <c r="W63" s="60" t="str">
        <f t="shared" si="70"/>
        <v/>
      </c>
      <c r="X63" s="60" t="str">
        <f t="shared" si="70"/>
        <v/>
      </c>
      <c r="Y63" s="60" t="str">
        <f t="shared" si="70"/>
        <v/>
      </c>
      <c r="Z63" s="60" t="str">
        <f t="shared" si="70"/>
        <v/>
      </c>
      <c r="AA63" s="60" t="str">
        <f t="shared" si="70"/>
        <v/>
      </c>
      <c r="AB63" s="60" t="str">
        <f t="shared" si="70"/>
        <v/>
      </c>
      <c r="AC63" s="60" t="str">
        <f t="shared" si="70"/>
        <v/>
      </c>
      <c r="AD63" s="60" t="str">
        <f t="shared" si="70"/>
        <v/>
      </c>
      <c r="AE63" s="60" t="str">
        <f>IF(AC61="","",IF(DAY(DATE(YEAR($AC61),MONTH(AC61),29))=29,29,""))</f>
        <v/>
      </c>
      <c r="AF63" s="60" t="str">
        <f>IF(AC61="","",IF(DAY(DATE(YEAR($AC61),MONTH(AC61),30))=30,30,""))</f>
        <v/>
      </c>
      <c r="AG63" s="60" t="str">
        <f>IF(AC61="","",IF(DAY(DATE(YEAR($AC61),MONTH(AC61),31))=31,31,""))</f>
        <v/>
      </c>
      <c r="AH63" s="134" t="s">
        <v>33</v>
      </c>
      <c r="AI63" s="134" t="s">
        <v>35</v>
      </c>
      <c r="AJ63" s="134" t="s">
        <v>34</v>
      </c>
    </row>
    <row r="64" spans="1:37" s="36" customFormat="1">
      <c r="B64" s="133"/>
      <c r="C64" s="47" t="str">
        <f>IF(C63="","",C63)</f>
        <v/>
      </c>
      <c r="D64" s="47" t="str">
        <f>IF(D63="","",C64+1)</f>
        <v/>
      </c>
      <c r="E64" s="47" t="str">
        <f t="shared" ref="E64" si="71">IF(E63="","",D64+1)</f>
        <v/>
      </c>
      <c r="F64" s="47" t="str">
        <f t="shared" ref="F64" si="72">IF(F63="","",E64+1)</f>
        <v/>
      </c>
      <c r="G64" s="47" t="str">
        <f t="shared" ref="G64" si="73">IF(G63="","",F64+1)</f>
        <v/>
      </c>
      <c r="H64" s="47" t="str">
        <f t="shared" ref="H64" si="74">IF(H63="","",G64+1)</f>
        <v/>
      </c>
      <c r="I64" s="47" t="str">
        <f t="shared" ref="I64" si="75">IF(I63="","",H64+1)</f>
        <v/>
      </c>
      <c r="J64" s="47" t="str">
        <f t="shared" ref="J64" si="76">IF(J63="","",I64+1)</f>
        <v/>
      </c>
      <c r="K64" s="47" t="str">
        <f t="shared" ref="K64" si="77">IF(K63="","",J64+1)</f>
        <v/>
      </c>
      <c r="L64" s="47" t="str">
        <f t="shared" ref="L64" si="78">IF(L63="","",K64+1)</f>
        <v/>
      </c>
      <c r="M64" s="47" t="str">
        <f t="shared" ref="M64" si="79">IF(M63="","",L64+1)</f>
        <v/>
      </c>
      <c r="N64" s="47" t="str">
        <f t="shared" ref="N64" si="80">IF(N63="","",M64+1)</f>
        <v/>
      </c>
      <c r="O64" s="47" t="str">
        <f t="shared" ref="O64" si="81">IF(O63="","",N64+1)</f>
        <v/>
      </c>
      <c r="P64" s="47" t="str">
        <f t="shared" ref="P64" si="82">IF(P63="","",O64+1)</f>
        <v/>
      </c>
      <c r="Q64" s="47" t="str">
        <f t="shared" ref="Q64" si="83">IF(Q63="","",P64+1)</f>
        <v/>
      </c>
      <c r="R64" s="47" t="str">
        <f t="shared" ref="R64" si="84">IF(R63="","",Q64+1)</f>
        <v/>
      </c>
      <c r="S64" s="47" t="str">
        <f t="shared" ref="S64" si="85">IF(S63="","",R64+1)</f>
        <v/>
      </c>
      <c r="T64" s="47" t="str">
        <f t="shared" ref="T64" si="86">IF(T63="","",S64+1)</f>
        <v/>
      </c>
      <c r="U64" s="47" t="str">
        <f t="shared" ref="U64" si="87">IF(U63="","",T64+1)</f>
        <v/>
      </c>
      <c r="V64" s="47" t="str">
        <f t="shared" ref="V64" si="88">IF(V63="","",U64+1)</f>
        <v/>
      </c>
      <c r="W64" s="47" t="str">
        <f t="shared" ref="W64" si="89">IF(W63="","",V64+1)</f>
        <v/>
      </c>
      <c r="X64" s="47" t="str">
        <f t="shared" ref="X64" si="90">IF(X63="","",W64+1)</f>
        <v/>
      </c>
      <c r="Y64" s="47" t="str">
        <f t="shared" ref="Y64" si="91">IF(Y63="","",X64+1)</f>
        <v/>
      </c>
      <c r="Z64" s="47" t="str">
        <f t="shared" ref="Z64" si="92">IF(Z63="","",Y64+1)</f>
        <v/>
      </c>
      <c r="AA64" s="47" t="str">
        <f t="shared" ref="AA64" si="93">IF(AA63="","",Z64+1)</f>
        <v/>
      </c>
      <c r="AB64" s="47" t="str">
        <f t="shared" ref="AB64" si="94">IF(AB63="","",AA64+1)</f>
        <v/>
      </c>
      <c r="AC64" s="47" t="str">
        <f t="shared" ref="AC64" si="95">IF(AC63="","",AB64+1)</f>
        <v/>
      </c>
      <c r="AD64" s="47" t="str">
        <f t="shared" ref="AD64" si="96">IF(AD63="","",AC64+1)</f>
        <v/>
      </c>
      <c r="AE64" s="47" t="str">
        <f t="shared" ref="AE64" si="97">IF(AE63="","",AD64+1)</f>
        <v/>
      </c>
      <c r="AF64" s="47" t="str">
        <f t="shared" ref="AF64" si="98">IF(AF63="","",AE64+1)</f>
        <v/>
      </c>
      <c r="AG64" s="47" t="str">
        <f t="shared" ref="AG64" si="99">IF(AG63="","",AF64+1)</f>
        <v/>
      </c>
      <c r="AH64" s="135"/>
      <c r="AI64" s="135"/>
      <c r="AJ64" s="135"/>
    </row>
    <row r="65" spans="2:36" ht="27" customHeight="1">
      <c r="B65" s="62" t="str">
        <f t="shared" ref="B65:B79" si="100">IF(B45="","",B45)</f>
        <v/>
      </c>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43" t="str">
        <f>IF(B65="","",COUNTA(C65:AG65))</f>
        <v/>
      </c>
      <c r="AI65" s="43" t="str">
        <f>IF(B65="","",IF(AI45="",AH65,AI45+AH65))</f>
        <v/>
      </c>
      <c r="AJ65" s="58"/>
    </row>
    <row r="66" spans="2:36" ht="27" customHeight="1">
      <c r="B66" s="62" t="str">
        <f t="shared" si="100"/>
        <v/>
      </c>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43" t="str">
        <f t="shared" ref="AH66:AH79" si="101">IF(B66="","",COUNTA(C66:AG66))</f>
        <v/>
      </c>
      <c r="AI66" s="43" t="str">
        <f>IF(B66="","",IF(AI46="",AH66,AI46+AH66))</f>
        <v/>
      </c>
      <c r="AJ66" s="58"/>
    </row>
    <row r="67" spans="2:36" ht="27" customHeight="1">
      <c r="B67" s="62" t="str">
        <f t="shared" si="100"/>
        <v/>
      </c>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43" t="str">
        <f t="shared" si="101"/>
        <v/>
      </c>
      <c r="AI67" s="43" t="str">
        <f t="shared" ref="AI67:AI79" si="102">IF(B67="","",IF(AI47="",AH67,AI47+AH67))</f>
        <v/>
      </c>
      <c r="AJ67" s="58"/>
    </row>
    <row r="68" spans="2:36" ht="27" customHeight="1">
      <c r="B68" s="62" t="str">
        <f t="shared" si="100"/>
        <v/>
      </c>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43" t="str">
        <f t="shared" si="101"/>
        <v/>
      </c>
      <c r="AI68" s="43" t="str">
        <f t="shared" si="102"/>
        <v/>
      </c>
      <c r="AJ68" s="58"/>
    </row>
    <row r="69" spans="2:36" ht="27" customHeight="1">
      <c r="B69" s="62" t="str">
        <f t="shared" si="100"/>
        <v/>
      </c>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43" t="str">
        <f t="shared" si="101"/>
        <v/>
      </c>
      <c r="AI69" s="43" t="str">
        <f t="shared" si="102"/>
        <v/>
      </c>
      <c r="AJ69" s="58"/>
    </row>
    <row r="70" spans="2:36" ht="27" customHeight="1">
      <c r="B70" s="62" t="str">
        <f t="shared" si="100"/>
        <v/>
      </c>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43" t="str">
        <f t="shared" si="101"/>
        <v/>
      </c>
      <c r="AI70" s="43" t="str">
        <f t="shared" si="102"/>
        <v/>
      </c>
      <c r="AJ70" s="58"/>
    </row>
    <row r="71" spans="2:36" ht="27" customHeight="1">
      <c r="B71" s="62" t="str">
        <f t="shared" si="100"/>
        <v/>
      </c>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43" t="str">
        <f t="shared" si="101"/>
        <v/>
      </c>
      <c r="AI71" s="43" t="str">
        <f t="shared" si="102"/>
        <v/>
      </c>
      <c r="AJ71" s="58"/>
    </row>
    <row r="72" spans="2:36" ht="27" customHeight="1">
      <c r="B72" s="62" t="str">
        <f t="shared" si="100"/>
        <v/>
      </c>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43" t="str">
        <f t="shared" si="101"/>
        <v/>
      </c>
      <c r="AI72" s="43" t="str">
        <f t="shared" si="102"/>
        <v/>
      </c>
      <c r="AJ72" s="58"/>
    </row>
    <row r="73" spans="2:36" ht="27" customHeight="1">
      <c r="B73" s="62" t="str">
        <f t="shared" si="100"/>
        <v/>
      </c>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43" t="str">
        <f t="shared" si="101"/>
        <v/>
      </c>
      <c r="AI73" s="43" t="str">
        <f t="shared" si="102"/>
        <v/>
      </c>
      <c r="AJ73" s="58"/>
    </row>
    <row r="74" spans="2:36" ht="27" customHeight="1">
      <c r="B74" s="62" t="str">
        <f t="shared" si="100"/>
        <v/>
      </c>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43" t="str">
        <f t="shared" si="101"/>
        <v/>
      </c>
      <c r="AI74" s="43" t="str">
        <f t="shared" si="102"/>
        <v/>
      </c>
      <c r="AJ74" s="58"/>
    </row>
    <row r="75" spans="2:36" ht="27" customHeight="1">
      <c r="B75" s="62" t="str">
        <f t="shared" si="100"/>
        <v/>
      </c>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43" t="str">
        <f t="shared" si="101"/>
        <v/>
      </c>
      <c r="AI75" s="43" t="str">
        <f t="shared" si="102"/>
        <v/>
      </c>
      <c r="AJ75" s="58"/>
    </row>
    <row r="76" spans="2:36" ht="27" customHeight="1">
      <c r="B76" s="62" t="str">
        <f t="shared" si="100"/>
        <v/>
      </c>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43" t="str">
        <f t="shared" si="101"/>
        <v/>
      </c>
      <c r="AI76" s="43" t="str">
        <f t="shared" si="102"/>
        <v/>
      </c>
      <c r="AJ76" s="58"/>
    </row>
    <row r="77" spans="2:36" ht="27" customHeight="1">
      <c r="B77" s="62" t="str">
        <f t="shared" si="100"/>
        <v/>
      </c>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43" t="str">
        <f t="shared" si="101"/>
        <v/>
      </c>
      <c r="AI77" s="43" t="str">
        <f t="shared" si="102"/>
        <v/>
      </c>
      <c r="AJ77" s="58"/>
    </row>
    <row r="78" spans="2:36" ht="27" customHeight="1">
      <c r="B78" s="62" t="str">
        <f t="shared" si="100"/>
        <v/>
      </c>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43" t="str">
        <f t="shared" si="101"/>
        <v/>
      </c>
      <c r="AI78" s="43" t="str">
        <f t="shared" si="102"/>
        <v/>
      </c>
      <c r="AJ78" s="58"/>
    </row>
    <row r="79" spans="2:36" ht="27" customHeight="1">
      <c r="B79" s="62" t="str">
        <f t="shared" si="100"/>
        <v/>
      </c>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43" t="str">
        <f t="shared" si="101"/>
        <v/>
      </c>
      <c r="AI79" s="43" t="str">
        <f t="shared" si="102"/>
        <v/>
      </c>
      <c r="AJ79" s="58"/>
    </row>
    <row r="80" spans="2:36" ht="27" customHeight="1">
      <c r="B80" s="35" t="s">
        <v>33</v>
      </c>
      <c r="C80" s="43" t="str">
        <f>IF(B65="","",COUNTA(C65:C79))</f>
        <v/>
      </c>
      <c r="D80" s="43" t="str">
        <f>IF(B65="","",COUNTA(D65:D79))</f>
        <v/>
      </c>
      <c r="E80" s="43" t="str">
        <f>IF(B65="","",COUNTA(E65:E79))</f>
        <v/>
      </c>
      <c r="F80" s="43" t="str">
        <f>IF(B65="","",COUNTA(F65:F79))</f>
        <v/>
      </c>
      <c r="G80" s="43" t="str">
        <f>IF(B65="","",COUNTA(G65:G79))</f>
        <v/>
      </c>
      <c r="H80" s="43" t="str">
        <f>IF(B65="","",COUNTA(H65:H79))</f>
        <v/>
      </c>
      <c r="I80" s="43" t="str">
        <f>IF(B65="","",COUNTA(I65:I79))</f>
        <v/>
      </c>
      <c r="J80" s="43" t="str">
        <f>IF(B65="","",COUNTA(J65:J79))</f>
        <v/>
      </c>
      <c r="K80" s="43" t="str">
        <f>IF(B65="","",COUNTA(K65:K79))</f>
        <v/>
      </c>
      <c r="L80" s="43" t="str">
        <f>IF(B65="","",COUNTA(L65:L79))</f>
        <v/>
      </c>
      <c r="M80" s="43" t="str">
        <f>IF(B65="","",COUNTA(M65:M79))</f>
        <v/>
      </c>
      <c r="N80" s="43" t="str">
        <f>IF(B65="","",COUNTA(N65:N79))</f>
        <v/>
      </c>
      <c r="O80" s="43" t="str">
        <f>IF(B65="","",COUNTA(O65:O79))</f>
        <v/>
      </c>
      <c r="P80" s="43" t="str">
        <f>IF(B65="","",COUNTA(P65:P79))</f>
        <v/>
      </c>
      <c r="Q80" s="43" t="str">
        <f>IF(B65="","",COUNTA(Q65:Q79))</f>
        <v/>
      </c>
      <c r="R80" s="43" t="str">
        <f>IF(B65="","",COUNTA(R65:R79))</f>
        <v/>
      </c>
      <c r="S80" s="43" t="str">
        <f>IF(B65="","",COUNTA(S65:S79))</f>
        <v/>
      </c>
      <c r="T80" s="43" t="str">
        <f>IF(B65="","",COUNTA(T65:T79))</f>
        <v/>
      </c>
      <c r="U80" s="43" t="str">
        <f>IF(B65="","",COUNTA(U65:U79))</f>
        <v/>
      </c>
      <c r="V80" s="43" t="str">
        <f>IF(B65="","",COUNTA(V65:V79))</f>
        <v/>
      </c>
      <c r="W80" s="43" t="str">
        <f>IF(B65="","",COUNTA(W65:W79))</f>
        <v/>
      </c>
      <c r="X80" s="43" t="str">
        <f>IF(B65="","",COUNTA(X65:X79))</f>
        <v/>
      </c>
      <c r="Y80" s="43" t="str">
        <f>IF(B65="","",COUNTA(Y65:Y79))</f>
        <v/>
      </c>
      <c r="Z80" s="43" t="str">
        <f>IF(B65="","",COUNTA(Z65:Z79))</f>
        <v/>
      </c>
      <c r="AA80" s="43" t="str">
        <f>IF(B65="","",COUNTA(AA65:AA79))</f>
        <v/>
      </c>
      <c r="AB80" s="43" t="str">
        <f>IF(B65="","",COUNTA(AB65:AB79))</f>
        <v/>
      </c>
      <c r="AC80" s="43" t="str">
        <f>IF(B65="","",COUNTA(AC65:AC79))</f>
        <v/>
      </c>
      <c r="AD80" s="43" t="str">
        <f>IF(B65="","",COUNTA(AD65:AD79))</f>
        <v/>
      </c>
      <c r="AE80" s="43" t="str">
        <f>IF(B65="","",COUNTA(AE65:AE79))</f>
        <v/>
      </c>
      <c r="AF80" s="43" t="str">
        <f>IF(B65="","",COUNTA(AF65:AF79))</f>
        <v/>
      </c>
      <c r="AG80" s="43" t="str">
        <f>IF(B65="","",COUNTA(AG65:AG79))</f>
        <v/>
      </c>
      <c r="AH80" s="43" t="str">
        <f>IF(AH65="","",SUM(AH65:AH79))</f>
        <v/>
      </c>
      <c r="AI80" s="43" t="str">
        <f>IF(AI65="","",SUM(AI65:AI79))</f>
        <v/>
      </c>
      <c r="AJ80" s="58"/>
    </row>
    <row r="81" spans="1:37" ht="88.5" customHeight="1">
      <c r="A81" s="51">
        <v>5</v>
      </c>
      <c r="B81" s="130" t="s">
        <v>37</v>
      </c>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c r="AA81" s="130"/>
      <c r="AB81" s="130"/>
      <c r="AC81" s="128"/>
      <c r="AD81" s="128"/>
      <c r="AE81" s="128"/>
      <c r="AF81" s="128"/>
      <c r="AG81" s="128"/>
      <c r="AH81" s="128"/>
      <c r="AI81" s="131" t="s">
        <v>70</v>
      </c>
      <c r="AJ81" s="131"/>
      <c r="AK81" s="19"/>
    </row>
    <row r="82" spans="1:37">
      <c r="B82" s="36" t="s">
        <v>36</v>
      </c>
      <c r="C82" s="129" t="str">
        <f>IF(入力シート!$C$3="","",入力シート!$C$3)</f>
        <v/>
      </c>
      <c r="D82" s="129"/>
      <c r="E82" s="129"/>
      <c r="F82" s="129"/>
      <c r="G82" s="129"/>
      <c r="H82" s="129"/>
      <c r="I82" s="129"/>
      <c r="J82" s="129"/>
      <c r="K82" s="129"/>
      <c r="L82" s="129"/>
      <c r="M82" s="129"/>
      <c r="N82" s="129"/>
      <c r="O82" s="129"/>
      <c r="P82" s="129"/>
      <c r="Q82" s="129"/>
      <c r="R82" s="129"/>
      <c r="S82" s="129"/>
      <c r="T82" s="129"/>
      <c r="U82" s="129"/>
      <c r="V82" s="129"/>
      <c r="W82" s="129"/>
      <c r="X82" s="129"/>
      <c r="Y82" s="129"/>
      <c r="Z82" s="129"/>
      <c r="AA82" s="129"/>
      <c r="AB82" s="129"/>
      <c r="AC82" s="127" t="s">
        <v>71</v>
      </c>
      <c r="AD82" s="127"/>
      <c r="AE82" s="127"/>
      <c r="AF82" s="126" t="str">
        <f>IF(入力シート!$C$7="","",入力シート!$C$7)</f>
        <v/>
      </c>
      <c r="AG82" s="126"/>
      <c r="AH82" s="126"/>
      <c r="AI82" s="126"/>
      <c r="AJ82" s="126"/>
    </row>
    <row r="83" spans="1:37" s="36" customFormat="1">
      <c r="B83" s="132" t="s">
        <v>44</v>
      </c>
      <c r="C83" s="85" t="str">
        <f>IF(AC81="","",DATE( YEAR($AC81), MONTH($AC81), 1))</f>
        <v/>
      </c>
      <c r="D83" s="60" t="str">
        <f>IF($AC81="","",C83+1)</f>
        <v/>
      </c>
      <c r="E83" s="60" t="str">
        <f>IF($AC81="","",D83+1)</f>
        <v/>
      </c>
      <c r="F83" s="60" t="str">
        <f t="shared" ref="F83:AD83" si="103">IF($AC81="","",E83+1)</f>
        <v/>
      </c>
      <c r="G83" s="60" t="str">
        <f t="shared" si="103"/>
        <v/>
      </c>
      <c r="H83" s="60" t="str">
        <f t="shared" si="103"/>
        <v/>
      </c>
      <c r="I83" s="60" t="str">
        <f t="shared" si="103"/>
        <v/>
      </c>
      <c r="J83" s="60" t="str">
        <f t="shared" si="103"/>
        <v/>
      </c>
      <c r="K83" s="60" t="str">
        <f t="shared" si="103"/>
        <v/>
      </c>
      <c r="L83" s="60" t="str">
        <f t="shared" si="103"/>
        <v/>
      </c>
      <c r="M83" s="60" t="str">
        <f t="shared" si="103"/>
        <v/>
      </c>
      <c r="N83" s="60" t="str">
        <f t="shared" si="103"/>
        <v/>
      </c>
      <c r="O83" s="60" t="str">
        <f t="shared" si="103"/>
        <v/>
      </c>
      <c r="P83" s="60" t="str">
        <f t="shared" si="103"/>
        <v/>
      </c>
      <c r="Q83" s="60" t="str">
        <f t="shared" si="103"/>
        <v/>
      </c>
      <c r="R83" s="60" t="str">
        <f t="shared" si="103"/>
        <v/>
      </c>
      <c r="S83" s="60" t="str">
        <f t="shared" si="103"/>
        <v/>
      </c>
      <c r="T83" s="60" t="str">
        <f t="shared" si="103"/>
        <v/>
      </c>
      <c r="U83" s="60" t="str">
        <f t="shared" si="103"/>
        <v/>
      </c>
      <c r="V83" s="60" t="str">
        <f t="shared" si="103"/>
        <v/>
      </c>
      <c r="W83" s="60" t="str">
        <f t="shared" si="103"/>
        <v/>
      </c>
      <c r="X83" s="60" t="str">
        <f t="shared" si="103"/>
        <v/>
      </c>
      <c r="Y83" s="60" t="str">
        <f t="shared" si="103"/>
        <v/>
      </c>
      <c r="Z83" s="60" t="str">
        <f t="shared" si="103"/>
        <v/>
      </c>
      <c r="AA83" s="60" t="str">
        <f t="shared" si="103"/>
        <v/>
      </c>
      <c r="AB83" s="60" t="str">
        <f t="shared" si="103"/>
        <v/>
      </c>
      <c r="AC83" s="60" t="str">
        <f t="shared" si="103"/>
        <v/>
      </c>
      <c r="AD83" s="60" t="str">
        <f t="shared" si="103"/>
        <v/>
      </c>
      <c r="AE83" s="60" t="str">
        <f>IF(AC81="","",IF(DAY(DATE(YEAR($AC81),MONTH(AC81),29))=29,29,""))</f>
        <v/>
      </c>
      <c r="AF83" s="60" t="str">
        <f>IF(AC81="","",IF(DAY(DATE(YEAR($AC81),MONTH(AC81),30))=30,30,""))</f>
        <v/>
      </c>
      <c r="AG83" s="60" t="str">
        <f>IF(AC81="","",IF(DAY(DATE(YEAR($AC81),MONTH(AC81),31))=31,31,""))</f>
        <v/>
      </c>
      <c r="AH83" s="134" t="s">
        <v>33</v>
      </c>
      <c r="AI83" s="134" t="s">
        <v>35</v>
      </c>
      <c r="AJ83" s="134" t="s">
        <v>34</v>
      </c>
    </row>
    <row r="84" spans="1:37" s="36" customFormat="1">
      <c r="B84" s="133"/>
      <c r="C84" s="47" t="str">
        <f>IF(C83="","",C83)</f>
        <v/>
      </c>
      <c r="D84" s="47" t="str">
        <f>IF(D83="","",C84+1)</f>
        <v/>
      </c>
      <c r="E84" s="47" t="str">
        <f t="shared" ref="E84" si="104">IF(E83="","",D84+1)</f>
        <v/>
      </c>
      <c r="F84" s="47" t="str">
        <f t="shared" ref="F84" si="105">IF(F83="","",E84+1)</f>
        <v/>
      </c>
      <c r="G84" s="47" t="str">
        <f t="shared" ref="G84" si="106">IF(G83="","",F84+1)</f>
        <v/>
      </c>
      <c r="H84" s="47" t="str">
        <f t="shared" ref="H84" si="107">IF(H83="","",G84+1)</f>
        <v/>
      </c>
      <c r="I84" s="47" t="str">
        <f t="shared" ref="I84" si="108">IF(I83="","",H84+1)</f>
        <v/>
      </c>
      <c r="J84" s="47" t="str">
        <f t="shared" ref="J84" si="109">IF(J83="","",I84+1)</f>
        <v/>
      </c>
      <c r="K84" s="47" t="str">
        <f t="shared" ref="K84" si="110">IF(K83="","",J84+1)</f>
        <v/>
      </c>
      <c r="L84" s="47" t="str">
        <f t="shared" ref="L84" si="111">IF(L83="","",K84+1)</f>
        <v/>
      </c>
      <c r="M84" s="47" t="str">
        <f t="shared" ref="M84" si="112">IF(M83="","",L84+1)</f>
        <v/>
      </c>
      <c r="N84" s="47" t="str">
        <f t="shared" ref="N84" si="113">IF(N83="","",M84+1)</f>
        <v/>
      </c>
      <c r="O84" s="47" t="str">
        <f t="shared" ref="O84" si="114">IF(O83="","",N84+1)</f>
        <v/>
      </c>
      <c r="P84" s="47" t="str">
        <f t="shared" ref="P84" si="115">IF(P83="","",O84+1)</f>
        <v/>
      </c>
      <c r="Q84" s="47" t="str">
        <f t="shared" ref="Q84" si="116">IF(Q83="","",P84+1)</f>
        <v/>
      </c>
      <c r="R84" s="47" t="str">
        <f t="shared" ref="R84" si="117">IF(R83="","",Q84+1)</f>
        <v/>
      </c>
      <c r="S84" s="47" t="str">
        <f t="shared" ref="S84" si="118">IF(S83="","",R84+1)</f>
        <v/>
      </c>
      <c r="T84" s="47" t="str">
        <f t="shared" ref="T84" si="119">IF(T83="","",S84+1)</f>
        <v/>
      </c>
      <c r="U84" s="47" t="str">
        <f t="shared" ref="U84" si="120">IF(U83="","",T84+1)</f>
        <v/>
      </c>
      <c r="V84" s="47" t="str">
        <f t="shared" ref="V84" si="121">IF(V83="","",U84+1)</f>
        <v/>
      </c>
      <c r="W84" s="47" t="str">
        <f t="shared" ref="W84" si="122">IF(W83="","",V84+1)</f>
        <v/>
      </c>
      <c r="X84" s="47" t="str">
        <f t="shared" ref="X84" si="123">IF(X83="","",W84+1)</f>
        <v/>
      </c>
      <c r="Y84" s="47" t="str">
        <f t="shared" ref="Y84" si="124">IF(Y83="","",X84+1)</f>
        <v/>
      </c>
      <c r="Z84" s="47" t="str">
        <f t="shared" ref="Z84" si="125">IF(Z83="","",Y84+1)</f>
        <v/>
      </c>
      <c r="AA84" s="47" t="str">
        <f t="shared" ref="AA84" si="126">IF(AA83="","",Z84+1)</f>
        <v/>
      </c>
      <c r="AB84" s="47" t="str">
        <f t="shared" ref="AB84" si="127">IF(AB83="","",AA84+1)</f>
        <v/>
      </c>
      <c r="AC84" s="47" t="str">
        <f t="shared" ref="AC84" si="128">IF(AC83="","",AB84+1)</f>
        <v/>
      </c>
      <c r="AD84" s="47" t="str">
        <f t="shared" ref="AD84" si="129">IF(AD83="","",AC84+1)</f>
        <v/>
      </c>
      <c r="AE84" s="47" t="str">
        <f t="shared" ref="AE84" si="130">IF(AE83="","",AD84+1)</f>
        <v/>
      </c>
      <c r="AF84" s="47" t="str">
        <f t="shared" ref="AF84" si="131">IF(AF83="","",AE84+1)</f>
        <v/>
      </c>
      <c r="AG84" s="47" t="str">
        <f t="shared" ref="AG84" si="132">IF(AG83="","",AF84+1)</f>
        <v/>
      </c>
      <c r="AH84" s="135"/>
      <c r="AI84" s="135"/>
      <c r="AJ84" s="135"/>
    </row>
    <row r="85" spans="1:37" ht="27" customHeight="1">
      <c r="B85" s="62" t="str">
        <f t="shared" ref="B85:B99" si="133">IF(B65="","",B65)</f>
        <v/>
      </c>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43" t="str">
        <f>IF(B85="","",COUNTA(C85:AG85))</f>
        <v/>
      </c>
      <c r="AI85" s="43" t="str">
        <f>IF(B85="","",IF(AI65="",AH85,AI65+AH85))</f>
        <v/>
      </c>
      <c r="AJ85" s="58"/>
    </row>
    <row r="86" spans="1:37" ht="27" customHeight="1">
      <c r="B86" s="62" t="str">
        <f t="shared" si="133"/>
        <v/>
      </c>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43" t="str">
        <f t="shared" ref="AH86:AH99" si="134">IF(B86="","",COUNTA(C86:AG86))</f>
        <v/>
      </c>
      <c r="AI86" s="43" t="str">
        <f>IF(B86="","",IF(AI66="",AH86,AI66+AH86))</f>
        <v/>
      </c>
      <c r="AJ86" s="58"/>
    </row>
    <row r="87" spans="1:37" ht="27" customHeight="1">
      <c r="B87" s="62" t="str">
        <f t="shared" si="133"/>
        <v/>
      </c>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43" t="str">
        <f t="shared" si="134"/>
        <v/>
      </c>
      <c r="AI87" s="43" t="str">
        <f t="shared" ref="AI87:AI99" si="135">IF(B87="","",IF(AI67="",AH87,AI67+AH87))</f>
        <v/>
      </c>
      <c r="AJ87" s="58"/>
    </row>
    <row r="88" spans="1:37" ht="27" customHeight="1">
      <c r="B88" s="62" t="str">
        <f t="shared" si="133"/>
        <v/>
      </c>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43" t="str">
        <f t="shared" si="134"/>
        <v/>
      </c>
      <c r="AI88" s="43" t="str">
        <f t="shared" si="135"/>
        <v/>
      </c>
      <c r="AJ88" s="58"/>
    </row>
    <row r="89" spans="1:37" ht="27" customHeight="1">
      <c r="B89" s="62" t="str">
        <f t="shared" si="133"/>
        <v/>
      </c>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43" t="str">
        <f t="shared" si="134"/>
        <v/>
      </c>
      <c r="AI89" s="43" t="str">
        <f t="shared" si="135"/>
        <v/>
      </c>
      <c r="AJ89" s="58"/>
    </row>
    <row r="90" spans="1:37" ht="27" customHeight="1">
      <c r="B90" s="62" t="str">
        <f t="shared" si="133"/>
        <v/>
      </c>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43" t="str">
        <f t="shared" si="134"/>
        <v/>
      </c>
      <c r="AI90" s="43" t="str">
        <f t="shared" si="135"/>
        <v/>
      </c>
      <c r="AJ90" s="58"/>
    </row>
    <row r="91" spans="1:37" ht="27" customHeight="1">
      <c r="B91" s="62" t="str">
        <f t="shared" si="133"/>
        <v/>
      </c>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43" t="str">
        <f t="shared" si="134"/>
        <v/>
      </c>
      <c r="AI91" s="43" t="str">
        <f t="shared" si="135"/>
        <v/>
      </c>
      <c r="AJ91" s="58"/>
    </row>
    <row r="92" spans="1:37" ht="27" customHeight="1">
      <c r="B92" s="62" t="str">
        <f t="shared" si="133"/>
        <v/>
      </c>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43" t="str">
        <f t="shared" si="134"/>
        <v/>
      </c>
      <c r="AI92" s="43" t="str">
        <f t="shared" si="135"/>
        <v/>
      </c>
      <c r="AJ92" s="58"/>
    </row>
    <row r="93" spans="1:37" ht="27" customHeight="1">
      <c r="B93" s="62" t="str">
        <f t="shared" si="133"/>
        <v/>
      </c>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43" t="str">
        <f t="shared" si="134"/>
        <v/>
      </c>
      <c r="AI93" s="43" t="str">
        <f t="shared" si="135"/>
        <v/>
      </c>
      <c r="AJ93" s="58"/>
    </row>
    <row r="94" spans="1:37" ht="27" customHeight="1">
      <c r="B94" s="62" t="str">
        <f t="shared" si="133"/>
        <v/>
      </c>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43" t="str">
        <f t="shared" si="134"/>
        <v/>
      </c>
      <c r="AI94" s="43" t="str">
        <f t="shared" si="135"/>
        <v/>
      </c>
      <c r="AJ94" s="58"/>
    </row>
    <row r="95" spans="1:37" ht="27" customHeight="1">
      <c r="B95" s="62" t="str">
        <f t="shared" si="133"/>
        <v/>
      </c>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43" t="str">
        <f t="shared" si="134"/>
        <v/>
      </c>
      <c r="AI95" s="43" t="str">
        <f t="shared" si="135"/>
        <v/>
      </c>
      <c r="AJ95" s="58"/>
    </row>
    <row r="96" spans="1:37" ht="27" customHeight="1">
      <c r="B96" s="62" t="str">
        <f t="shared" si="133"/>
        <v/>
      </c>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43" t="str">
        <f t="shared" si="134"/>
        <v/>
      </c>
      <c r="AI96" s="43" t="str">
        <f t="shared" si="135"/>
        <v/>
      </c>
      <c r="AJ96" s="58"/>
    </row>
    <row r="97" spans="1:37" ht="27" customHeight="1">
      <c r="B97" s="62" t="str">
        <f t="shared" si="133"/>
        <v/>
      </c>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43" t="str">
        <f t="shared" si="134"/>
        <v/>
      </c>
      <c r="AI97" s="43" t="str">
        <f t="shared" si="135"/>
        <v/>
      </c>
      <c r="AJ97" s="58"/>
    </row>
    <row r="98" spans="1:37" ht="27" customHeight="1">
      <c r="B98" s="62" t="str">
        <f t="shared" si="133"/>
        <v/>
      </c>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43" t="str">
        <f t="shared" si="134"/>
        <v/>
      </c>
      <c r="AI98" s="43" t="str">
        <f t="shared" si="135"/>
        <v/>
      </c>
      <c r="AJ98" s="58"/>
    </row>
    <row r="99" spans="1:37" ht="27" customHeight="1">
      <c r="B99" s="62" t="str">
        <f t="shared" si="133"/>
        <v/>
      </c>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43" t="str">
        <f t="shared" si="134"/>
        <v/>
      </c>
      <c r="AI99" s="43" t="str">
        <f t="shared" si="135"/>
        <v/>
      </c>
      <c r="AJ99" s="58"/>
    </row>
    <row r="100" spans="1:37" ht="27" customHeight="1">
      <c r="B100" s="35" t="s">
        <v>33</v>
      </c>
      <c r="C100" s="43" t="str">
        <f>IF(B85="","",COUNTA(C85:C99))</f>
        <v/>
      </c>
      <c r="D100" s="43" t="str">
        <f>IF(B85="","",COUNTA(D85:D99))</f>
        <v/>
      </c>
      <c r="E100" s="43" t="str">
        <f>IF(B85="","",COUNTA(E85:E99))</f>
        <v/>
      </c>
      <c r="F100" s="43" t="str">
        <f>IF(B85="","",COUNTA(F85:F99))</f>
        <v/>
      </c>
      <c r="G100" s="43" t="str">
        <f>IF(B85="","",COUNTA(G85:G99))</f>
        <v/>
      </c>
      <c r="H100" s="43" t="str">
        <f>IF(B85="","",COUNTA(H85:H99))</f>
        <v/>
      </c>
      <c r="I100" s="43" t="str">
        <f>IF(B85="","",COUNTA(I85:I99))</f>
        <v/>
      </c>
      <c r="J100" s="43" t="str">
        <f>IF(B85="","",COUNTA(J85:J99))</f>
        <v/>
      </c>
      <c r="K100" s="43" t="str">
        <f>IF(B85="","",COUNTA(K85:K99))</f>
        <v/>
      </c>
      <c r="L100" s="43" t="str">
        <f>IF(B85="","",COUNTA(L85:L99))</f>
        <v/>
      </c>
      <c r="M100" s="43" t="str">
        <f>IF(B85="","",COUNTA(M85:M99))</f>
        <v/>
      </c>
      <c r="N100" s="43" t="str">
        <f>IF(B85="","",COUNTA(N85:N99))</f>
        <v/>
      </c>
      <c r="O100" s="43" t="str">
        <f>IF(B85="","",COUNTA(O85:O99))</f>
        <v/>
      </c>
      <c r="P100" s="43" t="str">
        <f>IF(B85="","",COUNTA(P85:P99))</f>
        <v/>
      </c>
      <c r="Q100" s="43" t="str">
        <f>IF(B85="","",COUNTA(Q85:Q99))</f>
        <v/>
      </c>
      <c r="R100" s="43" t="str">
        <f>IF(B85="","",COUNTA(R85:R99))</f>
        <v/>
      </c>
      <c r="S100" s="43" t="str">
        <f>IF(B85="","",COUNTA(S85:S99))</f>
        <v/>
      </c>
      <c r="T100" s="43" t="str">
        <f>IF(B85="","",COUNTA(T85:T99))</f>
        <v/>
      </c>
      <c r="U100" s="43" t="str">
        <f>IF(B85="","",COUNTA(U85:U99))</f>
        <v/>
      </c>
      <c r="V100" s="43" t="str">
        <f>IF(B85="","",COUNTA(V85:V99))</f>
        <v/>
      </c>
      <c r="W100" s="43" t="str">
        <f>IF(B85="","",COUNTA(W85:W99))</f>
        <v/>
      </c>
      <c r="X100" s="43" t="str">
        <f>IF(B85="","",COUNTA(X85:X99))</f>
        <v/>
      </c>
      <c r="Y100" s="43" t="str">
        <f>IF(B85="","",COUNTA(Y85:Y99))</f>
        <v/>
      </c>
      <c r="Z100" s="43" t="str">
        <f>IF(B85="","",COUNTA(Z85:Z99))</f>
        <v/>
      </c>
      <c r="AA100" s="43" t="str">
        <f>IF(B85="","",COUNTA(AA85:AA99))</f>
        <v/>
      </c>
      <c r="AB100" s="43" t="str">
        <f>IF(B85="","",COUNTA(AB85:AB99))</f>
        <v/>
      </c>
      <c r="AC100" s="43" t="str">
        <f>IF(B85="","",COUNTA(AC85:AC99))</f>
        <v/>
      </c>
      <c r="AD100" s="43" t="str">
        <f>IF(B85="","",COUNTA(AD85:AD99))</f>
        <v/>
      </c>
      <c r="AE100" s="43" t="str">
        <f>IF(B85="","",COUNTA(AE85:AE99))</f>
        <v/>
      </c>
      <c r="AF100" s="43" t="str">
        <f>IF(B85="","",COUNTA(AF85:AF99))</f>
        <v/>
      </c>
      <c r="AG100" s="43" t="str">
        <f>IF(B85="","",COUNTA(AG85:AG99))</f>
        <v/>
      </c>
      <c r="AH100" s="43" t="str">
        <f>IF(AH85="","",SUM(AH85:AH99))</f>
        <v/>
      </c>
      <c r="AI100" s="43" t="str">
        <f>IF(AI85="","",SUM(AI85:AI99))</f>
        <v/>
      </c>
      <c r="AJ100" s="58"/>
    </row>
    <row r="101" spans="1:37" ht="88.5" customHeight="1">
      <c r="A101" s="51">
        <v>6</v>
      </c>
      <c r="B101" s="130" t="s">
        <v>37</v>
      </c>
      <c r="C101" s="130"/>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c r="AC101" s="128"/>
      <c r="AD101" s="128"/>
      <c r="AE101" s="128"/>
      <c r="AF101" s="128"/>
      <c r="AG101" s="128"/>
      <c r="AH101" s="128"/>
      <c r="AI101" s="131" t="s">
        <v>70</v>
      </c>
      <c r="AJ101" s="131"/>
      <c r="AK101" s="19"/>
    </row>
    <row r="102" spans="1:37">
      <c r="B102" s="36" t="s">
        <v>36</v>
      </c>
      <c r="C102" s="129" t="str">
        <f>IF(入力シート!$C$3="","",入力シート!$C$3)</f>
        <v/>
      </c>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29"/>
      <c r="AB102" s="129"/>
      <c r="AC102" s="127" t="s">
        <v>71</v>
      </c>
      <c r="AD102" s="127"/>
      <c r="AE102" s="127"/>
      <c r="AF102" s="126" t="str">
        <f>IF(入力シート!$C$7="","",入力シート!$C$7)</f>
        <v/>
      </c>
      <c r="AG102" s="126"/>
      <c r="AH102" s="126"/>
      <c r="AI102" s="126"/>
      <c r="AJ102" s="126"/>
    </row>
    <row r="103" spans="1:37" s="36" customFormat="1">
      <c r="B103" s="132" t="s">
        <v>44</v>
      </c>
      <c r="C103" s="85" t="str">
        <f>IF(AC101="","",DATE( YEAR($AC101), MONTH($AC101), 1))</f>
        <v/>
      </c>
      <c r="D103" s="60" t="str">
        <f>IF($AC101="","",C103+1)</f>
        <v/>
      </c>
      <c r="E103" s="60" t="str">
        <f>IF($AC101="","",D103+1)</f>
        <v/>
      </c>
      <c r="F103" s="60" t="str">
        <f t="shared" ref="F103:AD103" si="136">IF($AC101="","",E103+1)</f>
        <v/>
      </c>
      <c r="G103" s="60" t="str">
        <f t="shared" si="136"/>
        <v/>
      </c>
      <c r="H103" s="60" t="str">
        <f t="shared" si="136"/>
        <v/>
      </c>
      <c r="I103" s="60" t="str">
        <f t="shared" si="136"/>
        <v/>
      </c>
      <c r="J103" s="60" t="str">
        <f t="shared" si="136"/>
        <v/>
      </c>
      <c r="K103" s="60" t="str">
        <f t="shared" si="136"/>
        <v/>
      </c>
      <c r="L103" s="60" t="str">
        <f t="shared" si="136"/>
        <v/>
      </c>
      <c r="M103" s="60" t="str">
        <f t="shared" si="136"/>
        <v/>
      </c>
      <c r="N103" s="60" t="str">
        <f t="shared" si="136"/>
        <v/>
      </c>
      <c r="O103" s="60" t="str">
        <f t="shared" si="136"/>
        <v/>
      </c>
      <c r="P103" s="60" t="str">
        <f t="shared" si="136"/>
        <v/>
      </c>
      <c r="Q103" s="60" t="str">
        <f t="shared" si="136"/>
        <v/>
      </c>
      <c r="R103" s="60" t="str">
        <f t="shared" si="136"/>
        <v/>
      </c>
      <c r="S103" s="60" t="str">
        <f t="shared" si="136"/>
        <v/>
      </c>
      <c r="T103" s="60" t="str">
        <f t="shared" si="136"/>
        <v/>
      </c>
      <c r="U103" s="60" t="str">
        <f t="shared" si="136"/>
        <v/>
      </c>
      <c r="V103" s="60" t="str">
        <f t="shared" si="136"/>
        <v/>
      </c>
      <c r="W103" s="60" t="str">
        <f t="shared" si="136"/>
        <v/>
      </c>
      <c r="X103" s="60" t="str">
        <f t="shared" si="136"/>
        <v/>
      </c>
      <c r="Y103" s="60" t="str">
        <f t="shared" si="136"/>
        <v/>
      </c>
      <c r="Z103" s="60" t="str">
        <f t="shared" si="136"/>
        <v/>
      </c>
      <c r="AA103" s="60" t="str">
        <f t="shared" si="136"/>
        <v/>
      </c>
      <c r="AB103" s="60" t="str">
        <f t="shared" si="136"/>
        <v/>
      </c>
      <c r="AC103" s="60" t="str">
        <f t="shared" si="136"/>
        <v/>
      </c>
      <c r="AD103" s="60" t="str">
        <f t="shared" si="136"/>
        <v/>
      </c>
      <c r="AE103" s="60" t="str">
        <f>IF(AC101="","",IF(DAY(DATE(YEAR($AC101),MONTH(AC101),29))=29,29,""))</f>
        <v/>
      </c>
      <c r="AF103" s="60" t="str">
        <f>IF(AC101="","",IF(DAY(DATE(YEAR($AC101),MONTH(AC101),30))=30,30,""))</f>
        <v/>
      </c>
      <c r="AG103" s="60" t="str">
        <f>IF(AC101="","",IF(DAY(DATE(YEAR($AC101),MONTH(AC101),31))=31,31,""))</f>
        <v/>
      </c>
      <c r="AH103" s="134" t="s">
        <v>33</v>
      </c>
      <c r="AI103" s="134" t="s">
        <v>35</v>
      </c>
      <c r="AJ103" s="134" t="s">
        <v>34</v>
      </c>
    </row>
    <row r="104" spans="1:37" s="36" customFormat="1">
      <c r="B104" s="133"/>
      <c r="C104" s="47" t="str">
        <f>IF(C103="","",C103)</f>
        <v/>
      </c>
      <c r="D104" s="47" t="str">
        <f>IF(D103="","",C104+1)</f>
        <v/>
      </c>
      <c r="E104" s="47" t="str">
        <f t="shared" ref="E104" si="137">IF(E103="","",D104+1)</f>
        <v/>
      </c>
      <c r="F104" s="47" t="str">
        <f t="shared" ref="F104" si="138">IF(F103="","",E104+1)</f>
        <v/>
      </c>
      <c r="G104" s="47" t="str">
        <f t="shared" ref="G104" si="139">IF(G103="","",F104+1)</f>
        <v/>
      </c>
      <c r="H104" s="47" t="str">
        <f t="shared" ref="H104" si="140">IF(H103="","",G104+1)</f>
        <v/>
      </c>
      <c r="I104" s="47" t="str">
        <f t="shared" ref="I104" si="141">IF(I103="","",H104+1)</f>
        <v/>
      </c>
      <c r="J104" s="47" t="str">
        <f t="shared" ref="J104" si="142">IF(J103="","",I104+1)</f>
        <v/>
      </c>
      <c r="K104" s="47" t="str">
        <f t="shared" ref="K104" si="143">IF(K103="","",J104+1)</f>
        <v/>
      </c>
      <c r="L104" s="47" t="str">
        <f t="shared" ref="L104" si="144">IF(L103="","",K104+1)</f>
        <v/>
      </c>
      <c r="M104" s="47" t="str">
        <f t="shared" ref="M104" si="145">IF(M103="","",L104+1)</f>
        <v/>
      </c>
      <c r="N104" s="47" t="str">
        <f t="shared" ref="N104" si="146">IF(N103="","",M104+1)</f>
        <v/>
      </c>
      <c r="O104" s="47" t="str">
        <f t="shared" ref="O104" si="147">IF(O103="","",N104+1)</f>
        <v/>
      </c>
      <c r="P104" s="47" t="str">
        <f t="shared" ref="P104" si="148">IF(P103="","",O104+1)</f>
        <v/>
      </c>
      <c r="Q104" s="47" t="str">
        <f t="shared" ref="Q104" si="149">IF(Q103="","",P104+1)</f>
        <v/>
      </c>
      <c r="R104" s="47" t="str">
        <f t="shared" ref="R104" si="150">IF(R103="","",Q104+1)</f>
        <v/>
      </c>
      <c r="S104" s="47" t="str">
        <f t="shared" ref="S104" si="151">IF(S103="","",R104+1)</f>
        <v/>
      </c>
      <c r="T104" s="47" t="str">
        <f t="shared" ref="T104" si="152">IF(T103="","",S104+1)</f>
        <v/>
      </c>
      <c r="U104" s="47" t="str">
        <f t="shared" ref="U104" si="153">IF(U103="","",T104+1)</f>
        <v/>
      </c>
      <c r="V104" s="47" t="str">
        <f t="shared" ref="V104" si="154">IF(V103="","",U104+1)</f>
        <v/>
      </c>
      <c r="W104" s="47" t="str">
        <f t="shared" ref="W104" si="155">IF(W103="","",V104+1)</f>
        <v/>
      </c>
      <c r="X104" s="47" t="str">
        <f t="shared" ref="X104" si="156">IF(X103="","",W104+1)</f>
        <v/>
      </c>
      <c r="Y104" s="47" t="str">
        <f t="shared" ref="Y104" si="157">IF(Y103="","",X104+1)</f>
        <v/>
      </c>
      <c r="Z104" s="47" t="str">
        <f t="shared" ref="Z104" si="158">IF(Z103="","",Y104+1)</f>
        <v/>
      </c>
      <c r="AA104" s="47" t="str">
        <f t="shared" ref="AA104" si="159">IF(AA103="","",Z104+1)</f>
        <v/>
      </c>
      <c r="AB104" s="47" t="str">
        <f t="shared" ref="AB104" si="160">IF(AB103="","",AA104+1)</f>
        <v/>
      </c>
      <c r="AC104" s="47" t="str">
        <f t="shared" ref="AC104" si="161">IF(AC103="","",AB104+1)</f>
        <v/>
      </c>
      <c r="AD104" s="47" t="str">
        <f t="shared" ref="AD104" si="162">IF(AD103="","",AC104+1)</f>
        <v/>
      </c>
      <c r="AE104" s="47" t="str">
        <f t="shared" ref="AE104" si="163">IF(AE103="","",AD104+1)</f>
        <v/>
      </c>
      <c r="AF104" s="47" t="str">
        <f t="shared" ref="AF104" si="164">IF(AF103="","",AE104+1)</f>
        <v/>
      </c>
      <c r="AG104" s="47" t="str">
        <f t="shared" ref="AG104" si="165">IF(AG103="","",AF104+1)</f>
        <v/>
      </c>
      <c r="AH104" s="135"/>
      <c r="AI104" s="135"/>
      <c r="AJ104" s="135"/>
    </row>
    <row r="105" spans="1:37" ht="27" customHeight="1">
      <c r="B105" s="62" t="str">
        <f t="shared" ref="B105:B119" si="166">IF(B85="","",B85)</f>
        <v/>
      </c>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43" t="str">
        <f>IF(B105="","",COUNTA(C105:AG105))</f>
        <v/>
      </c>
      <c r="AI105" s="43" t="str">
        <f>IF(B105="","",IF(AI85="",AH105,AI85+AH105))</f>
        <v/>
      </c>
      <c r="AJ105" s="58"/>
    </row>
    <row r="106" spans="1:37" ht="27" customHeight="1">
      <c r="B106" s="62" t="str">
        <f t="shared" si="166"/>
        <v/>
      </c>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43" t="str">
        <f t="shared" ref="AH106:AH119" si="167">IF(B106="","",COUNTA(C106:AG106))</f>
        <v/>
      </c>
      <c r="AI106" s="43" t="str">
        <f>IF(B106="","",IF(AI86="",AH106,AI86+AH106))</f>
        <v/>
      </c>
      <c r="AJ106" s="58"/>
    </row>
    <row r="107" spans="1:37" ht="27" customHeight="1">
      <c r="B107" s="62" t="str">
        <f t="shared" si="166"/>
        <v/>
      </c>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43" t="str">
        <f t="shared" si="167"/>
        <v/>
      </c>
      <c r="AI107" s="43" t="str">
        <f t="shared" ref="AI107:AI119" si="168">IF(B107="","",IF(AI87="",AH107,AI87+AH107))</f>
        <v/>
      </c>
      <c r="AJ107" s="58"/>
    </row>
    <row r="108" spans="1:37" ht="27" customHeight="1">
      <c r="B108" s="62" t="str">
        <f t="shared" si="166"/>
        <v/>
      </c>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43" t="str">
        <f t="shared" si="167"/>
        <v/>
      </c>
      <c r="AI108" s="43" t="str">
        <f t="shared" si="168"/>
        <v/>
      </c>
      <c r="AJ108" s="58"/>
    </row>
    <row r="109" spans="1:37" ht="27" customHeight="1">
      <c r="B109" s="62" t="str">
        <f t="shared" si="166"/>
        <v/>
      </c>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43" t="str">
        <f t="shared" si="167"/>
        <v/>
      </c>
      <c r="AI109" s="43" t="str">
        <f t="shared" si="168"/>
        <v/>
      </c>
      <c r="AJ109" s="58"/>
    </row>
    <row r="110" spans="1:37" ht="27" customHeight="1">
      <c r="B110" s="62" t="str">
        <f t="shared" si="166"/>
        <v/>
      </c>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43" t="str">
        <f t="shared" si="167"/>
        <v/>
      </c>
      <c r="AI110" s="43" t="str">
        <f t="shared" si="168"/>
        <v/>
      </c>
      <c r="AJ110" s="58"/>
    </row>
    <row r="111" spans="1:37" ht="27" customHeight="1">
      <c r="B111" s="62" t="str">
        <f t="shared" si="166"/>
        <v/>
      </c>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43" t="str">
        <f t="shared" si="167"/>
        <v/>
      </c>
      <c r="AI111" s="43" t="str">
        <f t="shared" si="168"/>
        <v/>
      </c>
      <c r="AJ111" s="58"/>
    </row>
    <row r="112" spans="1:37" ht="27" customHeight="1">
      <c r="B112" s="62" t="str">
        <f t="shared" si="166"/>
        <v/>
      </c>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43" t="str">
        <f t="shared" si="167"/>
        <v/>
      </c>
      <c r="AI112" s="43" t="str">
        <f t="shared" si="168"/>
        <v/>
      </c>
      <c r="AJ112" s="58"/>
    </row>
    <row r="113" spans="1:37" ht="27" customHeight="1">
      <c r="B113" s="62" t="str">
        <f t="shared" si="166"/>
        <v/>
      </c>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43" t="str">
        <f t="shared" si="167"/>
        <v/>
      </c>
      <c r="AI113" s="43" t="str">
        <f t="shared" si="168"/>
        <v/>
      </c>
      <c r="AJ113" s="58"/>
    </row>
    <row r="114" spans="1:37" ht="27" customHeight="1">
      <c r="B114" s="62" t="str">
        <f t="shared" si="166"/>
        <v/>
      </c>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43" t="str">
        <f t="shared" si="167"/>
        <v/>
      </c>
      <c r="AI114" s="43" t="str">
        <f t="shared" si="168"/>
        <v/>
      </c>
      <c r="AJ114" s="58"/>
    </row>
    <row r="115" spans="1:37" ht="27" customHeight="1">
      <c r="B115" s="62" t="str">
        <f t="shared" si="166"/>
        <v/>
      </c>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43" t="str">
        <f t="shared" si="167"/>
        <v/>
      </c>
      <c r="AI115" s="43" t="str">
        <f t="shared" si="168"/>
        <v/>
      </c>
      <c r="AJ115" s="58"/>
    </row>
    <row r="116" spans="1:37" ht="27" customHeight="1">
      <c r="B116" s="62" t="str">
        <f t="shared" si="166"/>
        <v/>
      </c>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43" t="str">
        <f t="shared" si="167"/>
        <v/>
      </c>
      <c r="AI116" s="43" t="str">
        <f t="shared" si="168"/>
        <v/>
      </c>
      <c r="AJ116" s="58"/>
    </row>
    <row r="117" spans="1:37" ht="27" customHeight="1">
      <c r="B117" s="62" t="str">
        <f t="shared" si="166"/>
        <v/>
      </c>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43" t="str">
        <f t="shared" si="167"/>
        <v/>
      </c>
      <c r="AI117" s="43" t="str">
        <f t="shared" si="168"/>
        <v/>
      </c>
      <c r="AJ117" s="58"/>
    </row>
    <row r="118" spans="1:37" ht="27" customHeight="1">
      <c r="B118" s="62" t="str">
        <f t="shared" si="166"/>
        <v/>
      </c>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43" t="str">
        <f t="shared" si="167"/>
        <v/>
      </c>
      <c r="AI118" s="43" t="str">
        <f t="shared" si="168"/>
        <v/>
      </c>
      <c r="AJ118" s="58"/>
    </row>
    <row r="119" spans="1:37" ht="27" customHeight="1">
      <c r="B119" s="62" t="str">
        <f t="shared" si="166"/>
        <v/>
      </c>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43" t="str">
        <f t="shared" si="167"/>
        <v/>
      </c>
      <c r="AI119" s="43" t="str">
        <f t="shared" si="168"/>
        <v/>
      </c>
      <c r="AJ119" s="58"/>
    </row>
    <row r="120" spans="1:37" ht="27" customHeight="1">
      <c r="B120" s="35" t="s">
        <v>33</v>
      </c>
      <c r="C120" s="43" t="str">
        <f>IF(B105="","",COUNTA(C105:C119))</f>
        <v/>
      </c>
      <c r="D120" s="43" t="str">
        <f>IF(B105="","",COUNTA(D105:D119))</f>
        <v/>
      </c>
      <c r="E120" s="43" t="str">
        <f>IF(B105="","",COUNTA(E105:E119))</f>
        <v/>
      </c>
      <c r="F120" s="43" t="str">
        <f>IF(B105="","",COUNTA(F105:F119))</f>
        <v/>
      </c>
      <c r="G120" s="43" t="str">
        <f>IF(B105="","",COUNTA(G105:G119))</f>
        <v/>
      </c>
      <c r="H120" s="43" t="str">
        <f>IF(B105="","",COUNTA(H105:H119))</f>
        <v/>
      </c>
      <c r="I120" s="43" t="str">
        <f>IF(B105="","",COUNTA(I105:I119))</f>
        <v/>
      </c>
      <c r="J120" s="43" t="str">
        <f>IF(B105="","",COUNTA(J105:J119))</f>
        <v/>
      </c>
      <c r="K120" s="43" t="str">
        <f>IF(B105="","",COUNTA(K105:K119))</f>
        <v/>
      </c>
      <c r="L120" s="43" t="str">
        <f>IF(B105="","",COUNTA(L105:L119))</f>
        <v/>
      </c>
      <c r="M120" s="43" t="str">
        <f>IF(B105="","",COUNTA(M105:M119))</f>
        <v/>
      </c>
      <c r="N120" s="43" t="str">
        <f>IF(B105="","",COUNTA(N105:N119))</f>
        <v/>
      </c>
      <c r="O120" s="43" t="str">
        <f>IF(B105="","",COUNTA(O105:O119))</f>
        <v/>
      </c>
      <c r="P120" s="43" t="str">
        <f>IF(B105="","",COUNTA(P105:P119))</f>
        <v/>
      </c>
      <c r="Q120" s="43" t="str">
        <f>IF(B105="","",COUNTA(Q105:Q119))</f>
        <v/>
      </c>
      <c r="R120" s="43" t="str">
        <f>IF(B105="","",COUNTA(R105:R119))</f>
        <v/>
      </c>
      <c r="S120" s="43" t="str">
        <f>IF(B105="","",COUNTA(S105:S119))</f>
        <v/>
      </c>
      <c r="T120" s="43" t="str">
        <f>IF(B105="","",COUNTA(T105:T119))</f>
        <v/>
      </c>
      <c r="U120" s="43" t="str">
        <f>IF(B105="","",COUNTA(U105:U119))</f>
        <v/>
      </c>
      <c r="V120" s="43" t="str">
        <f>IF(B105="","",COUNTA(V105:V119))</f>
        <v/>
      </c>
      <c r="W120" s="43" t="str">
        <f>IF(B105="","",COUNTA(W105:W119))</f>
        <v/>
      </c>
      <c r="X120" s="43" t="str">
        <f>IF(B105="","",COUNTA(X105:X119))</f>
        <v/>
      </c>
      <c r="Y120" s="43" t="str">
        <f>IF(B105="","",COUNTA(Y105:Y119))</f>
        <v/>
      </c>
      <c r="Z120" s="43" t="str">
        <f>IF(B105="","",COUNTA(Z105:Z119))</f>
        <v/>
      </c>
      <c r="AA120" s="43" t="str">
        <f>IF(B105="","",COUNTA(AA105:AA119))</f>
        <v/>
      </c>
      <c r="AB120" s="43" t="str">
        <f>IF(B105="","",COUNTA(AB105:AB119))</f>
        <v/>
      </c>
      <c r="AC120" s="43" t="str">
        <f>IF(B105="","",COUNTA(AC105:AC119))</f>
        <v/>
      </c>
      <c r="AD120" s="43" t="str">
        <f>IF(B105="","",COUNTA(AD105:AD119))</f>
        <v/>
      </c>
      <c r="AE120" s="43" t="str">
        <f>IF(B105="","",COUNTA(AE105:AE119))</f>
        <v/>
      </c>
      <c r="AF120" s="43" t="str">
        <f>IF(B105="","",COUNTA(AF105:AF119))</f>
        <v/>
      </c>
      <c r="AG120" s="43" t="str">
        <f>IF(B105="","",COUNTA(AG105:AG119))</f>
        <v/>
      </c>
      <c r="AH120" s="43" t="str">
        <f>IF(AH105="","",SUM(AH105:AH119))</f>
        <v/>
      </c>
      <c r="AI120" s="43" t="str">
        <f>IF(AI105="","",SUM(AI105:AI119))</f>
        <v/>
      </c>
      <c r="AJ120" s="58"/>
    </row>
    <row r="121" spans="1:37" ht="88.5" customHeight="1">
      <c r="A121" s="51">
        <v>7</v>
      </c>
      <c r="B121" s="130" t="s">
        <v>37</v>
      </c>
      <c r="C121" s="130"/>
      <c r="D121" s="130"/>
      <c r="E121" s="130"/>
      <c r="F121" s="130"/>
      <c r="G121" s="130"/>
      <c r="H121" s="130"/>
      <c r="I121" s="130"/>
      <c r="J121" s="130"/>
      <c r="K121" s="130"/>
      <c r="L121" s="130"/>
      <c r="M121" s="130"/>
      <c r="N121" s="130"/>
      <c r="O121" s="130"/>
      <c r="P121" s="130"/>
      <c r="Q121" s="130"/>
      <c r="R121" s="130"/>
      <c r="S121" s="130"/>
      <c r="T121" s="130"/>
      <c r="U121" s="130"/>
      <c r="V121" s="130"/>
      <c r="W121" s="130"/>
      <c r="X121" s="130"/>
      <c r="Y121" s="130"/>
      <c r="Z121" s="130"/>
      <c r="AA121" s="130"/>
      <c r="AB121" s="130"/>
      <c r="AC121" s="128"/>
      <c r="AD121" s="128"/>
      <c r="AE121" s="128"/>
      <c r="AF121" s="128"/>
      <c r="AG121" s="128"/>
      <c r="AH121" s="128"/>
      <c r="AI121" s="131" t="s">
        <v>70</v>
      </c>
      <c r="AJ121" s="131"/>
      <c r="AK121" s="19"/>
    </row>
    <row r="122" spans="1:37">
      <c r="B122" s="36" t="s">
        <v>36</v>
      </c>
      <c r="C122" s="129" t="str">
        <f>IF(入力シート!$C$3="","",入力シート!$C$3)</f>
        <v/>
      </c>
      <c r="D122" s="129"/>
      <c r="E122" s="129"/>
      <c r="F122" s="129"/>
      <c r="G122" s="129"/>
      <c r="H122" s="129"/>
      <c r="I122" s="129"/>
      <c r="J122" s="129"/>
      <c r="K122" s="129"/>
      <c r="L122" s="129"/>
      <c r="M122" s="129"/>
      <c r="N122" s="129"/>
      <c r="O122" s="129"/>
      <c r="P122" s="129"/>
      <c r="Q122" s="129"/>
      <c r="R122" s="129"/>
      <c r="S122" s="129"/>
      <c r="T122" s="129"/>
      <c r="U122" s="129"/>
      <c r="V122" s="129"/>
      <c r="W122" s="129"/>
      <c r="X122" s="129"/>
      <c r="Y122" s="129"/>
      <c r="Z122" s="129"/>
      <c r="AA122" s="129"/>
      <c r="AB122" s="129"/>
      <c r="AC122" s="127" t="s">
        <v>71</v>
      </c>
      <c r="AD122" s="127"/>
      <c r="AE122" s="127"/>
      <c r="AF122" s="126" t="str">
        <f>IF(入力シート!$C$7="","",入力シート!$C$7)</f>
        <v/>
      </c>
      <c r="AG122" s="126"/>
      <c r="AH122" s="126"/>
      <c r="AI122" s="126"/>
      <c r="AJ122" s="126"/>
    </row>
    <row r="123" spans="1:37" s="36" customFormat="1">
      <c r="B123" s="132" t="s">
        <v>44</v>
      </c>
      <c r="C123" s="85" t="str">
        <f>IF(AC121="","",DATE( YEAR($AC121), MONTH($AC121), 1))</f>
        <v/>
      </c>
      <c r="D123" s="60" t="str">
        <f>IF($AC121="","",C123+1)</f>
        <v/>
      </c>
      <c r="E123" s="60" t="str">
        <f>IF($AC121="","",D123+1)</f>
        <v/>
      </c>
      <c r="F123" s="60" t="str">
        <f t="shared" ref="F123:AD123" si="169">IF($AC121="","",E123+1)</f>
        <v/>
      </c>
      <c r="G123" s="60" t="str">
        <f t="shared" si="169"/>
        <v/>
      </c>
      <c r="H123" s="60" t="str">
        <f t="shared" si="169"/>
        <v/>
      </c>
      <c r="I123" s="60" t="str">
        <f t="shared" si="169"/>
        <v/>
      </c>
      <c r="J123" s="60" t="str">
        <f t="shared" si="169"/>
        <v/>
      </c>
      <c r="K123" s="60" t="str">
        <f t="shared" si="169"/>
        <v/>
      </c>
      <c r="L123" s="60" t="str">
        <f t="shared" si="169"/>
        <v/>
      </c>
      <c r="M123" s="60" t="str">
        <f t="shared" si="169"/>
        <v/>
      </c>
      <c r="N123" s="60" t="str">
        <f t="shared" si="169"/>
        <v/>
      </c>
      <c r="O123" s="60" t="str">
        <f t="shared" si="169"/>
        <v/>
      </c>
      <c r="P123" s="60" t="str">
        <f t="shared" si="169"/>
        <v/>
      </c>
      <c r="Q123" s="60" t="str">
        <f t="shared" si="169"/>
        <v/>
      </c>
      <c r="R123" s="60" t="str">
        <f t="shared" si="169"/>
        <v/>
      </c>
      <c r="S123" s="60" t="str">
        <f t="shared" si="169"/>
        <v/>
      </c>
      <c r="T123" s="60" t="str">
        <f t="shared" si="169"/>
        <v/>
      </c>
      <c r="U123" s="60" t="str">
        <f t="shared" si="169"/>
        <v/>
      </c>
      <c r="V123" s="60" t="str">
        <f t="shared" si="169"/>
        <v/>
      </c>
      <c r="W123" s="60" t="str">
        <f t="shared" si="169"/>
        <v/>
      </c>
      <c r="X123" s="60" t="str">
        <f t="shared" si="169"/>
        <v/>
      </c>
      <c r="Y123" s="60" t="str">
        <f t="shared" si="169"/>
        <v/>
      </c>
      <c r="Z123" s="60" t="str">
        <f t="shared" si="169"/>
        <v/>
      </c>
      <c r="AA123" s="60" t="str">
        <f t="shared" si="169"/>
        <v/>
      </c>
      <c r="AB123" s="60" t="str">
        <f t="shared" si="169"/>
        <v/>
      </c>
      <c r="AC123" s="60" t="str">
        <f t="shared" si="169"/>
        <v/>
      </c>
      <c r="AD123" s="60" t="str">
        <f t="shared" si="169"/>
        <v/>
      </c>
      <c r="AE123" s="60" t="str">
        <f>IF(AC121="","",IF(DAY(DATE(YEAR($AC121),MONTH(AC121),29))=29,29,""))</f>
        <v/>
      </c>
      <c r="AF123" s="60" t="str">
        <f>IF(AC121="","",IF(DAY(DATE(YEAR($AC121),MONTH(AC121),30))=30,30,""))</f>
        <v/>
      </c>
      <c r="AG123" s="60" t="str">
        <f>IF(AC121="","",IF(DAY(DATE(YEAR($AC121),MONTH(AC121),31))=31,31,""))</f>
        <v/>
      </c>
      <c r="AH123" s="134" t="s">
        <v>33</v>
      </c>
      <c r="AI123" s="134" t="s">
        <v>35</v>
      </c>
      <c r="AJ123" s="134" t="s">
        <v>34</v>
      </c>
    </row>
    <row r="124" spans="1:37" s="36" customFormat="1">
      <c r="B124" s="133"/>
      <c r="C124" s="47" t="str">
        <f>IF(C123="","",C123)</f>
        <v/>
      </c>
      <c r="D124" s="47" t="str">
        <f>IF(D123="","",C124+1)</f>
        <v/>
      </c>
      <c r="E124" s="47" t="str">
        <f t="shared" ref="E124" si="170">IF(E123="","",D124+1)</f>
        <v/>
      </c>
      <c r="F124" s="47" t="str">
        <f t="shared" ref="F124" si="171">IF(F123="","",E124+1)</f>
        <v/>
      </c>
      <c r="G124" s="47" t="str">
        <f t="shared" ref="G124" si="172">IF(G123="","",F124+1)</f>
        <v/>
      </c>
      <c r="H124" s="47" t="str">
        <f t="shared" ref="H124" si="173">IF(H123="","",G124+1)</f>
        <v/>
      </c>
      <c r="I124" s="47" t="str">
        <f t="shared" ref="I124" si="174">IF(I123="","",H124+1)</f>
        <v/>
      </c>
      <c r="J124" s="47" t="str">
        <f t="shared" ref="J124" si="175">IF(J123="","",I124+1)</f>
        <v/>
      </c>
      <c r="K124" s="47" t="str">
        <f t="shared" ref="K124" si="176">IF(K123="","",J124+1)</f>
        <v/>
      </c>
      <c r="L124" s="47" t="str">
        <f t="shared" ref="L124" si="177">IF(L123="","",K124+1)</f>
        <v/>
      </c>
      <c r="M124" s="47" t="str">
        <f t="shared" ref="M124" si="178">IF(M123="","",L124+1)</f>
        <v/>
      </c>
      <c r="N124" s="47" t="str">
        <f t="shared" ref="N124" si="179">IF(N123="","",M124+1)</f>
        <v/>
      </c>
      <c r="O124" s="47" t="str">
        <f t="shared" ref="O124" si="180">IF(O123="","",N124+1)</f>
        <v/>
      </c>
      <c r="P124" s="47" t="str">
        <f t="shared" ref="P124" si="181">IF(P123="","",O124+1)</f>
        <v/>
      </c>
      <c r="Q124" s="47" t="str">
        <f t="shared" ref="Q124" si="182">IF(Q123="","",P124+1)</f>
        <v/>
      </c>
      <c r="R124" s="47" t="str">
        <f t="shared" ref="R124" si="183">IF(R123="","",Q124+1)</f>
        <v/>
      </c>
      <c r="S124" s="47" t="str">
        <f t="shared" ref="S124" si="184">IF(S123="","",R124+1)</f>
        <v/>
      </c>
      <c r="T124" s="47" t="str">
        <f t="shared" ref="T124" si="185">IF(T123="","",S124+1)</f>
        <v/>
      </c>
      <c r="U124" s="47" t="str">
        <f t="shared" ref="U124" si="186">IF(U123="","",T124+1)</f>
        <v/>
      </c>
      <c r="V124" s="47" t="str">
        <f t="shared" ref="V124" si="187">IF(V123="","",U124+1)</f>
        <v/>
      </c>
      <c r="W124" s="47" t="str">
        <f t="shared" ref="W124" si="188">IF(W123="","",V124+1)</f>
        <v/>
      </c>
      <c r="X124" s="47" t="str">
        <f t="shared" ref="X124" si="189">IF(X123="","",W124+1)</f>
        <v/>
      </c>
      <c r="Y124" s="47" t="str">
        <f t="shared" ref="Y124" si="190">IF(Y123="","",X124+1)</f>
        <v/>
      </c>
      <c r="Z124" s="47" t="str">
        <f t="shared" ref="Z124" si="191">IF(Z123="","",Y124+1)</f>
        <v/>
      </c>
      <c r="AA124" s="47" t="str">
        <f t="shared" ref="AA124" si="192">IF(AA123="","",Z124+1)</f>
        <v/>
      </c>
      <c r="AB124" s="47" t="str">
        <f t="shared" ref="AB124" si="193">IF(AB123="","",AA124+1)</f>
        <v/>
      </c>
      <c r="AC124" s="47" t="str">
        <f t="shared" ref="AC124" si="194">IF(AC123="","",AB124+1)</f>
        <v/>
      </c>
      <c r="AD124" s="47" t="str">
        <f t="shared" ref="AD124" si="195">IF(AD123="","",AC124+1)</f>
        <v/>
      </c>
      <c r="AE124" s="47" t="str">
        <f t="shared" ref="AE124" si="196">IF(AE123="","",AD124+1)</f>
        <v/>
      </c>
      <c r="AF124" s="47" t="str">
        <f t="shared" ref="AF124" si="197">IF(AF123="","",AE124+1)</f>
        <v/>
      </c>
      <c r="AG124" s="47" t="str">
        <f t="shared" ref="AG124" si="198">IF(AG123="","",AF124+1)</f>
        <v/>
      </c>
      <c r="AH124" s="135"/>
      <c r="AI124" s="135"/>
      <c r="AJ124" s="135"/>
    </row>
    <row r="125" spans="1:37" ht="27" customHeight="1">
      <c r="B125" s="62" t="str">
        <f t="shared" ref="B125:B139" si="199">IF(B105="","",B105)</f>
        <v/>
      </c>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43" t="str">
        <f>IF(B125="","",COUNTA(C125:AG125))</f>
        <v/>
      </c>
      <c r="AI125" s="43" t="str">
        <f>IF(B125="","",IF(AI105="",AH125,AI105+AH125))</f>
        <v/>
      </c>
      <c r="AJ125" s="58"/>
    </row>
    <row r="126" spans="1:37" ht="27" customHeight="1">
      <c r="B126" s="62" t="str">
        <f t="shared" si="199"/>
        <v/>
      </c>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43" t="str">
        <f t="shared" ref="AH126:AH139" si="200">IF(B126="","",COUNTA(C126:AG126))</f>
        <v/>
      </c>
      <c r="AI126" s="43" t="str">
        <f>IF(B126="","",IF(AI106="",AH126,AI106+AH126))</f>
        <v/>
      </c>
      <c r="AJ126" s="58"/>
    </row>
    <row r="127" spans="1:37" ht="27" customHeight="1">
      <c r="B127" s="62" t="str">
        <f t="shared" si="199"/>
        <v/>
      </c>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43" t="str">
        <f t="shared" si="200"/>
        <v/>
      </c>
      <c r="AI127" s="43" t="str">
        <f t="shared" ref="AI127:AI139" si="201">IF(B127="","",IF(AI107="",AH127,AI107+AH127))</f>
        <v/>
      </c>
      <c r="AJ127" s="58"/>
    </row>
    <row r="128" spans="1:37" ht="27" customHeight="1">
      <c r="B128" s="62" t="str">
        <f t="shared" si="199"/>
        <v/>
      </c>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43" t="str">
        <f t="shared" si="200"/>
        <v/>
      </c>
      <c r="AI128" s="43" t="str">
        <f t="shared" si="201"/>
        <v/>
      </c>
      <c r="AJ128" s="58"/>
    </row>
    <row r="129" spans="1:37" ht="27" customHeight="1">
      <c r="B129" s="62" t="str">
        <f t="shared" si="199"/>
        <v/>
      </c>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43" t="str">
        <f t="shared" si="200"/>
        <v/>
      </c>
      <c r="AI129" s="43" t="str">
        <f t="shared" si="201"/>
        <v/>
      </c>
      <c r="AJ129" s="58"/>
    </row>
    <row r="130" spans="1:37" ht="27" customHeight="1">
      <c r="B130" s="62" t="str">
        <f t="shared" si="199"/>
        <v/>
      </c>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43" t="str">
        <f t="shared" si="200"/>
        <v/>
      </c>
      <c r="AI130" s="43" t="str">
        <f t="shared" si="201"/>
        <v/>
      </c>
      <c r="AJ130" s="58"/>
    </row>
    <row r="131" spans="1:37" ht="27" customHeight="1">
      <c r="B131" s="62" t="str">
        <f t="shared" si="199"/>
        <v/>
      </c>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43" t="str">
        <f t="shared" si="200"/>
        <v/>
      </c>
      <c r="AI131" s="43" t="str">
        <f t="shared" si="201"/>
        <v/>
      </c>
      <c r="AJ131" s="58"/>
    </row>
    <row r="132" spans="1:37" ht="27" customHeight="1">
      <c r="B132" s="62" t="str">
        <f t="shared" si="199"/>
        <v/>
      </c>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43" t="str">
        <f t="shared" si="200"/>
        <v/>
      </c>
      <c r="AI132" s="43" t="str">
        <f t="shared" si="201"/>
        <v/>
      </c>
      <c r="AJ132" s="58"/>
    </row>
    <row r="133" spans="1:37" ht="27" customHeight="1">
      <c r="B133" s="62" t="str">
        <f t="shared" si="199"/>
        <v/>
      </c>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43" t="str">
        <f t="shared" si="200"/>
        <v/>
      </c>
      <c r="AI133" s="43" t="str">
        <f t="shared" si="201"/>
        <v/>
      </c>
      <c r="AJ133" s="58"/>
    </row>
    <row r="134" spans="1:37" ht="27" customHeight="1">
      <c r="B134" s="62" t="str">
        <f t="shared" si="199"/>
        <v/>
      </c>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43" t="str">
        <f t="shared" si="200"/>
        <v/>
      </c>
      <c r="AI134" s="43" t="str">
        <f t="shared" si="201"/>
        <v/>
      </c>
      <c r="AJ134" s="58"/>
    </row>
    <row r="135" spans="1:37" ht="27" customHeight="1">
      <c r="B135" s="62" t="str">
        <f t="shared" si="199"/>
        <v/>
      </c>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43" t="str">
        <f t="shared" si="200"/>
        <v/>
      </c>
      <c r="AI135" s="43" t="str">
        <f t="shared" si="201"/>
        <v/>
      </c>
      <c r="AJ135" s="58"/>
    </row>
    <row r="136" spans="1:37" ht="27" customHeight="1">
      <c r="B136" s="62" t="str">
        <f t="shared" si="199"/>
        <v/>
      </c>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43" t="str">
        <f t="shared" si="200"/>
        <v/>
      </c>
      <c r="AI136" s="43" t="str">
        <f t="shared" si="201"/>
        <v/>
      </c>
      <c r="AJ136" s="58"/>
    </row>
    <row r="137" spans="1:37" ht="27" customHeight="1">
      <c r="B137" s="62" t="str">
        <f t="shared" si="199"/>
        <v/>
      </c>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43" t="str">
        <f t="shared" si="200"/>
        <v/>
      </c>
      <c r="AI137" s="43" t="str">
        <f t="shared" si="201"/>
        <v/>
      </c>
      <c r="AJ137" s="58"/>
    </row>
    <row r="138" spans="1:37" ht="27" customHeight="1">
      <c r="B138" s="62" t="str">
        <f t="shared" si="199"/>
        <v/>
      </c>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43" t="str">
        <f t="shared" si="200"/>
        <v/>
      </c>
      <c r="AI138" s="43" t="str">
        <f t="shared" si="201"/>
        <v/>
      </c>
      <c r="AJ138" s="58"/>
    </row>
    <row r="139" spans="1:37" ht="27" customHeight="1">
      <c r="B139" s="62" t="str">
        <f t="shared" si="199"/>
        <v/>
      </c>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43" t="str">
        <f t="shared" si="200"/>
        <v/>
      </c>
      <c r="AI139" s="43" t="str">
        <f t="shared" si="201"/>
        <v/>
      </c>
      <c r="AJ139" s="58"/>
    </row>
    <row r="140" spans="1:37" ht="27" customHeight="1">
      <c r="B140" s="35" t="s">
        <v>33</v>
      </c>
      <c r="C140" s="43" t="str">
        <f>IF(B125="","",COUNTA(C125:C139))</f>
        <v/>
      </c>
      <c r="D140" s="43" t="str">
        <f>IF(B125="","",COUNTA(D125:D139))</f>
        <v/>
      </c>
      <c r="E140" s="43" t="str">
        <f>IF(B125="","",COUNTA(E125:E139))</f>
        <v/>
      </c>
      <c r="F140" s="43" t="str">
        <f>IF(B125="","",COUNTA(F125:F139))</f>
        <v/>
      </c>
      <c r="G140" s="43" t="str">
        <f>IF(B125="","",COUNTA(G125:G139))</f>
        <v/>
      </c>
      <c r="H140" s="43" t="str">
        <f>IF(B125="","",COUNTA(H125:H139))</f>
        <v/>
      </c>
      <c r="I140" s="43" t="str">
        <f>IF(B125="","",COUNTA(I125:I139))</f>
        <v/>
      </c>
      <c r="J140" s="43" t="str">
        <f>IF(B125="","",COUNTA(J125:J139))</f>
        <v/>
      </c>
      <c r="K140" s="43" t="str">
        <f>IF(B125="","",COUNTA(K125:K139))</f>
        <v/>
      </c>
      <c r="L140" s="43" t="str">
        <f>IF(B125="","",COUNTA(L125:L139))</f>
        <v/>
      </c>
      <c r="M140" s="43" t="str">
        <f>IF(B125="","",COUNTA(M125:M139))</f>
        <v/>
      </c>
      <c r="N140" s="43" t="str">
        <f>IF(B125="","",COUNTA(N125:N139))</f>
        <v/>
      </c>
      <c r="O140" s="43" t="str">
        <f>IF(B125="","",COUNTA(O125:O139))</f>
        <v/>
      </c>
      <c r="P140" s="43" t="str">
        <f>IF(B125="","",COUNTA(P125:P139))</f>
        <v/>
      </c>
      <c r="Q140" s="43" t="str">
        <f>IF(B125="","",COUNTA(Q125:Q139))</f>
        <v/>
      </c>
      <c r="R140" s="43" t="str">
        <f>IF(B125="","",COUNTA(R125:R139))</f>
        <v/>
      </c>
      <c r="S140" s="43" t="str">
        <f>IF(B125="","",COUNTA(S125:S139))</f>
        <v/>
      </c>
      <c r="T140" s="43" t="str">
        <f>IF(B125="","",COUNTA(T125:T139))</f>
        <v/>
      </c>
      <c r="U140" s="43" t="str">
        <f>IF(B125="","",COUNTA(U125:U139))</f>
        <v/>
      </c>
      <c r="V140" s="43" t="str">
        <f>IF(B125="","",COUNTA(V125:V139))</f>
        <v/>
      </c>
      <c r="W140" s="43" t="str">
        <f>IF(B125="","",COUNTA(W125:W139))</f>
        <v/>
      </c>
      <c r="X140" s="43" t="str">
        <f>IF(B125="","",COUNTA(X125:X139))</f>
        <v/>
      </c>
      <c r="Y140" s="43" t="str">
        <f>IF(B125="","",COUNTA(Y125:Y139))</f>
        <v/>
      </c>
      <c r="Z140" s="43" t="str">
        <f>IF(B125="","",COUNTA(Z125:Z139))</f>
        <v/>
      </c>
      <c r="AA140" s="43" t="str">
        <f>IF(B125="","",COUNTA(AA125:AA139))</f>
        <v/>
      </c>
      <c r="AB140" s="43" t="str">
        <f>IF(B125="","",COUNTA(AB125:AB139))</f>
        <v/>
      </c>
      <c r="AC140" s="43" t="str">
        <f>IF(B125="","",COUNTA(AC125:AC139))</f>
        <v/>
      </c>
      <c r="AD140" s="43" t="str">
        <f>IF(B125="","",COUNTA(AD125:AD139))</f>
        <v/>
      </c>
      <c r="AE140" s="43" t="str">
        <f>IF(B125="","",COUNTA(AE125:AE139))</f>
        <v/>
      </c>
      <c r="AF140" s="43" t="str">
        <f>IF(B125="","",COUNTA(AF125:AF139))</f>
        <v/>
      </c>
      <c r="AG140" s="43" t="str">
        <f>IF(B125="","",COUNTA(AG125:AG139))</f>
        <v/>
      </c>
      <c r="AH140" s="43" t="str">
        <f>IF(AH125="","",SUM(AH125:AH139))</f>
        <v/>
      </c>
      <c r="AI140" s="43" t="str">
        <f>IF(AI125="","",SUM(AI125:AI139))</f>
        <v/>
      </c>
      <c r="AJ140" s="58"/>
    </row>
    <row r="141" spans="1:37" ht="88.5" customHeight="1">
      <c r="A141" s="51">
        <v>8</v>
      </c>
      <c r="B141" s="130" t="s">
        <v>37</v>
      </c>
      <c r="C141" s="130"/>
      <c r="D141" s="130"/>
      <c r="E141" s="130"/>
      <c r="F141" s="130"/>
      <c r="G141" s="130"/>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28"/>
      <c r="AD141" s="128"/>
      <c r="AE141" s="128"/>
      <c r="AF141" s="128"/>
      <c r="AG141" s="128"/>
      <c r="AH141" s="128"/>
      <c r="AI141" s="131" t="s">
        <v>70</v>
      </c>
      <c r="AJ141" s="131"/>
      <c r="AK141" s="19"/>
    </row>
    <row r="142" spans="1:37">
      <c r="B142" s="36" t="s">
        <v>36</v>
      </c>
      <c r="C142" s="129" t="str">
        <f>IF(入力シート!$C$3="","",入力シート!$C$3)</f>
        <v/>
      </c>
      <c r="D142" s="129"/>
      <c r="E142" s="129"/>
      <c r="F142" s="129"/>
      <c r="G142" s="129"/>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7" t="s">
        <v>71</v>
      </c>
      <c r="AD142" s="127"/>
      <c r="AE142" s="127"/>
      <c r="AF142" s="126" t="str">
        <f>IF(入力シート!$C$7="","",入力シート!$C$7)</f>
        <v/>
      </c>
      <c r="AG142" s="126"/>
      <c r="AH142" s="126"/>
      <c r="AI142" s="126"/>
      <c r="AJ142" s="126"/>
    </row>
    <row r="143" spans="1:37" s="36" customFormat="1">
      <c r="B143" s="132" t="s">
        <v>44</v>
      </c>
      <c r="C143" s="85" t="str">
        <f>IF(AC141="","",DATE( YEAR($AC141), MONTH($AC141), 1))</f>
        <v/>
      </c>
      <c r="D143" s="60" t="str">
        <f>IF($AC141="","",C143+1)</f>
        <v/>
      </c>
      <c r="E143" s="60" t="str">
        <f>IF($AC141="","",D143+1)</f>
        <v/>
      </c>
      <c r="F143" s="60" t="str">
        <f t="shared" ref="F143:AD143" si="202">IF($AC141="","",E143+1)</f>
        <v/>
      </c>
      <c r="G143" s="60" t="str">
        <f t="shared" si="202"/>
        <v/>
      </c>
      <c r="H143" s="60" t="str">
        <f t="shared" si="202"/>
        <v/>
      </c>
      <c r="I143" s="60" t="str">
        <f t="shared" si="202"/>
        <v/>
      </c>
      <c r="J143" s="60" t="str">
        <f t="shared" si="202"/>
        <v/>
      </c>
      <c r="K143" s="60" t="str">
        <f t="shared" si="202"/>
        <v/>
      </c>
      <c r="L143" s="60" t="str">
        <f t="shared" si="202"/>
        <v/>
      </c>
      <c r="M143" s="60" t="str">
        <f t="shared" si="202"/>
        <v/>
      </c>
      <c r="N143" s="60" t="str">
        <f t="shared" si="202"/>
        <v/>
      </c>
      <c r="O143" s="60" t="str">
        <f t="shared" si="202"/>
        <v/>
      </c>
      <c r="P143" s="60" t="str">
        <f t="shared" si="202"/>
        <v/>
      </c>
      <c r="Q143" s="60" t="str">
        <f t="shared" si="202"/>
        <v/>
      </c>
      <c r="R143" s="60" t="str">
        <f t="shared" si="202"/>
        <v/>
      </c>
      <c r="S143" s="60" t="str">
        <f t="shared" si="202"/>
        <v/>
      </c>
      <c r="T143" s="60" t="str">
        <f t="shared" si="202"/>
        <v/>
      </c>
      <c r="U143" s="60" t="str">
        <f t="shared" si="202"/>
        <v/>
      </c>
      <c r="V143" s="60" t="str">
        <f t="shared" si="202"/>
        <v/>
      </c>
      <c r="W143" s="60" t="str">
        <f t="shared" si="202"/>
        <v/>
      </c>
      <c r="X143" s="60" t="str">
        <f t="shared" si="202"/>
        <v/>
      </c>
      <c r="Y143" s="60" t="str">
        <f t="shared" si="202"/>
        <v/>
      </c>
      <c r="Z143" s="60" t="str">
        <f t="shared" si="202"/>
        <v/>
      </c>
      <c r="AA143" s="60" t="str">
        <f t="shared" si="202"/>
        <v/>
      </c>
      <c r="AB143" s="60" t="str">
        <f t="shared" si="202"/>
        <v/>
      </c>
      <c r="AC143" s="60" t="str">
        <f t="shared" si="202"/>
        <v/>
      </c>
      <c r="AD143" s="60" t="str">
        <f t="shared" si="202"/>
        <v/>
      </c>
      <c r="AE143" s="60" t="str">
        <f>IF(AC141="","",IF(DAY(DATE(YEAR($AC141),MONTH(AC141),29))=29,29,""))</f>
        <v/>
      </c>
      <c r="AF143" s="60" t="str">
        <f>IF(AC141="","",IF(DAY(DATE(YEAR($AC141),MONTH(AC141),30))=30,30,""))</f>
        <v/>
      </c>
      <c r="AG143" s="60" t="str">
        <f>IF(AC141="","",IF(DAY(DATE(YEAR($AC141),MONTH(AC141),31))=31,31,""))</f>
        <v/>
      </c>
      <c r="AH143" s="134" t="s">
        <v>33</v>
      </c>
      <c r="AI143" s="134" t="s">
        <v>35</v>
      </c>
      <c r="AJ143" s="134" t="s">
        <v>34</v>
      </c>
    </row>
    <row r="144" spans="1:37" s="36" customFormat="1">
      <c r="B144" s="133"/>
      <c r="C144" s="47" t="str">
        <f>IF(C143="","",C143)</f>
        <v/>
      </c>
      <c r="D144" s="47" t="str">
        <f>IF(D143="","",C144+1)</f>
        <v/>
      </c>
      <c r="E144" s="47" t="str">
        <f t="shared" ref="E144" si="203">IF(E143="","",D144+1)</f>
        <v/>
      </c>
      <c r="F144" s="47" t="str">
        <f t="shared" ref="F144" si="204">IF(F143="","",E144+1)</f>
        <v/>
      </c>
      <c r="G144" s="47" t="str">
        <f t="shared" ref="G144" si="205">IF(G143="","",F144+1)</f>
        <v/>
      </c>
      <c r="H144" s="47" t="str">
        <f t="shared" ref="H144" si="206">IF(H143="","",G144+1)</f>
        <v/>
      </c>
      <c r="I144" s="47" t="str">
        <f t="shared" ref="I144" si="207">IF(I143="","",H144+1)</f>
        <v/>
      </c>
      <c r="J144" s="47" t="str">
        <f t="shared" ref="J144" si="208">IF(J143="","",I144+1)</f>
        <v/>
      </c>
      <c r="K144" s="47" t="str">
        <f t="shared" ref="K144" si="209">IF(K143="","",J144+1)</f>
        <v/>
      </c>
      <c r="L144" s="47" t="str">
        <f t="shared" ref="L144" si="210">IF(L143="","",K144+1)</f>
        <v/>
      </c>
      <c r="M144" s="47" t="str">
        <f t="shared" ref="M144" si="211">IF(M143="","",L144+1)</f>
        <v/>
      </c>
      <c r="N144" s="47" t="str">
        <f t="shared" ref="N144" si="212">IF(N143="","",M144+1)</f>
        <v/>
      </c>
      <c r="O144" s="47" t="str">
        <f t="shared" ref="O144" si="213">IF(O143="","",N144+1)</f>
        <v/>
      </c>
      <c r="P144" s="47" t="str">
        <f t="shared" ref="P144" si="214">IF(P143="","",O144+1)</f>
        <v/>
      </c>
      <c r="Q144" s="47" t="str">
        <f t="shared" ref="Q144" si="215">IF(Q143="","",P144+1)</f>
        <v/>
      </c>
      <c r="R144" s="47" t="str">
        <f t="shared" ref="R144" si="216">IF(R143="","",Q144+1)</f>
        <v/>
      </c>
      <c r="S144" s="47" t="str">
        <f t="shared" ref="S144" si="217">IF(S143="","",R144+1)</f>
        <v/>
      </c>
      <c r="T144" s="47" t="str">
        <f t="shared" ref="T144" si="218">IF(T143="","",S144+1)</f>
        <v/>
      </c>
      <c r="U144" s="47" t="str">
        <f t="shared" ref="U144" si="219">IF(U143="","",T144+1)</f>
        <v/>
      </c>
      <c r="V144" s="47" t="str">
        <f t="shared" ref="V144" si="220">IF(V143="","",U144+1)</f>
        <v/>
      </c>
      <c r="W144" s="47" t="str">
        <f t="shared" ref="W144" si="221">IF(W143="","",V144+1)</f>
        <v/>
      </c>
      <c r="X144" s="47" t="str">
        <f t="shared" ref="X144" si="222">IF(X143="","",W144+1)</f>
        <v/>
      </c>
      <c r="Y144" s="47" t="str">
        <f t="shared" ref="Y144" si="223">IF(Y143="","",X144+1)</f>
        <v/>
      </c>
      <c r="Z144" s="47" t="str">
        <f t="shared" ref="Z144" si="224">IF(Z143="","",Y144+1)</f>
        <v/>
      </c>
      <c r="AA144" s="47" t="str">
        <f t="shared" ref="AA144" si="225">IF(AA143="","",Z144+1)</f>
        <v/>
      </c>
      <c r="AB144" s="47" t="str">
        <f t="shared" ref="AB144" si="226">IF(AB143="","",AA144+1)</f>
        <v/>
      </c>
      <c r="AC144" s="47" t="str">
        <f t="shared" ref="AC144" si="227">IF(AC143="","",AB144+1)</f>
        <v/>
      </c>
      <c r="AD144" s="47" t="str">
        <f t="shared" ref="AD144" si="228">IF(AD143="","",AC144+1)</f>
        <v/>
      </c>
      <c r="AE144" s="47" t="str">
        <f t="shared" ref="AE144" si="229">IF(AE143="","",AD144+1)</f>
        <v/>
      </c>
      <c r="AF144" s="47" t="str">
        <f t="shared" ref="AF144" si="230">IF(AF143="","",AE144+1)</f>
        <v/>
      </c>
      <c r="AG144" s="47" t="str">
        <f t="shared" ref="AG144" si="231">IF(AG143="","",AF144+1)</f>
        <v/>
      </c>
      <c r="AH144" s="135"/>
      <c r="AI144" s="135"/>
      <c r="AJ144" s="135"/>
    </row>
    <row r="145" spans="2:36" ht="27" customHeight="1">
      <c r="B145" s="62" t="str">
        <f t="shared" ref="B145:B159" si="232">IF(B125="","",B125)</f>
        <v/>
      </c>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43" t="str">
        <f>IF(B145="","",COUNTA(C145:AG145))</f>
        <v/>
      </c>
      <c r="AI145" s="43" t="str">
        <f>IF(B145="","",IF(AI125="",AH145,AI125+AH145))</f>
        <v/>
      </c>
      <c r="AJ145" s="58"/>
    </row>
    <row r="146" spans="2:36" ht="27" customHeight="1">
      <c r="B146" s="62" t="str">
        <f t="shared" si="232"/>
        <v/>
      </c>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43" t="str">
        <f t="shared" ref="AH146:AH159" si="233">IF(B146="","",COUNTA(C146:AG146))</f>
        <v/>
      </c>
      <c r="AI146" s="43" t="str">
        <f>IF(B146="","",IF(AI126="",AH146,AI126+AH146))</f>
        <v/>
      </c>
      <c r="AJ146" s="58"/>
    </row>
    <row r="147" spans="2:36" ht="27" customHeight="1">
      <c r="B147" s="62" t="str">
        <f t="shared" si="232"/>
        <v/>
      </c>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43" t="str">
        <f t="shared" si="233"/>
        <v/>
      </c>
      <c r="AI147" s="43" t="str">
        <f t="shared" ref="AI147:AI159" si="234">IF(B147="","",IF(AI127="",AH147,AI127+AH147))</f>
        <v/>
      </c>
      <c r="AJ147" s="58"/>
    </row>
    <row r="148" spans="2:36" ht="27" customHeight="1">
      <c r="B148" s="62" t="str">
        <f t="shared" si="232"/>
        <v/>
      </c>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43" t="str">
        <f t="shared" si="233"/>
        <v/>
      </c>
      <c r="AI148" s="43" t="str">
        <f t="shared" si="234"/>
        <v/>
      </c>
      <c r="AJ148" s="58"/>
    </row>
    <row r="149" spans="2:36" ht="27" customHeight="1">
      <c r="B149" s="62" t="str">
        <f t="shared" si="232"/>
        <v/>
      </c>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43" t="str">
        <f t="shared" si="233"/>
        <v/>
      </c>
      <c r="AI149" s="43" t="str">
        <f t="shared" si="234"/>
        <v/>
      </c>
      <c r="AJ149" s="58"/>
    </row>
    <row r="150" spans="2:36" ht="27" customHeight="1">
      <c r="B150" s="62" t="str">
        <f t="shared" si="232"/>
        <v/>
      </c>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43" t="str">
        <f t="shared" si="233"/>
        <v/>
      </c>
      <c r="AI150" s="43" t="str">
        <f t="shared" si="234"/>
        <v/>
      </c>
      <c r="AJ150" s="58"/>
    </row>
    <row r="151" spans="2:36" ht="27" customHeight="1">
      <c r="B151" s="62" t="str">
        <f t="shared" si="232"/>
        <v/>
      </c>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43" t="str">
        <f t="shared" si="233"/>
        <v/>
      </c>
      <c r="AI151" s="43" t="str">
        <f t="shared" si="234"/>
        <v/>
      </c>
      <c r="AJ151" s="58"/>
    </row>
    <row r="152" spans="2:36" ht="27" customHeight="1">
      <c r="B152" s="62" t="str">
        <f t="shared" si="232"/>
        <v/>
      </c>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43" t="str">
        <f t="shared" si="233"/>
        <v/>
      </c>
      <c r="AI152" s="43" t="str">
        <f t="shared" si="234"/>
        <v/>
      </c>
      <c r="AJ152" s="58"/>
    </row>
    <row r="153" spans="2:36" ht="27" customHeight="1">
      <c r="B153" s="62" t="str">
        <f t="shared" si="232"/>
        <v/>
      </c>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43" t="str">
        <f t="shared" si="233"/>
        <v/>
      </c>
      <c r="AI153" s="43" t="str">
        <f t="shared" si="234"/>
        <v/>
      </c>
      <c r="AJ153" s="58"/>
    </row>
    <row r="154" spans="2:36" ht="27" customHeight="1">
      <c r="B154" s="62" t="str">
        <f t="shared" si="232"/>
        <v/>
      </c>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43" t="str">
        <f t="shared" si="233"/>
        <v/>
      </c>
      <c r="AI154" s="43" t="str">
        <f t="shared" si="234"/>
        <v/>
      </c>
      <c r="AJ154" s="58"/>
    </row>
    <row r="155" spans="2:36" ht="27" customHeight="1">
      <c r="B155" s="62" t="str">
        <f t="shared" si="232"/>
        <v/>
      </c>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43" t="str">
        <f t="shared" si="233"/>
        <v/>
      </c>
      <c r="AI155" s="43" t="str">
        <f t="shared" si="234"/>
        <v/>
      </c>
      <c r="AJ155" s="58"/>
    </row>
    <row r="156" spans="2:36" ht="27" customHeight="1">
      <c r="B156" s="62" t="str">
        <f t="shared" si="232"/>
        <v/>
      </c>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43" t="str">
        <f t="shared" si="233"/>
        <v/>
      </c>
      <c r="AI156" s="43" t="str">
        <f t="shared" si="234"/>
        <v/>
      </c>
      <c r="AJ156" s="58"/>
    </row>
    <row r="157" spans="2:36" ht="27" customHeight="1">
      <c r="B157" s="62" t="str">
        <f t="shared" si="232"/>
        <v/>
      </c>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43" t="str">
        <f t="shared" si="233"/>
        <v/>
      </c>
      <c r="AI157" s="43" t="str">
        <f t="shared" si="234"/>
        <v/>
      </c>
      <c r="AJ157" s="58"/>
    </row>
    <row r="158" spans="2:36" ht="27" customHeight="1">
      <c r="B158" s="62" t="str">
        <f t="shared" si="232"/>
        <v/>
      </c>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43" t="str">
        <f t="shared" si="233"/>
        <v/>
      </c>
      <c r="AI158" s="43" t="str">
        <f t="shared" si="234"/>
        <v/>
      </c>
      <c r="AJ158" s="58"/>
    </row>
    <row r="159" spans="2:36" ht="27" customHeight="1">
      <c r="B159" s="62" t="str">
        <f t="shared" si="232"/>
        <v/>
      </c>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43" t="str">
        <f t="shared" si="233"/>
        <v/>
      </c>
      <c r="AI159" s="43" t="str">
        <f t="shared" si="234"/>
        <v/>
      </c>
      <c r="AJ159" s="58"/>
    </row>
    <row r="160" spans="2:36" ht="27" customHeight="1">
      <c r="B160" s="35" t="s">
        <v>33</v>
      </c>
      <c r="C160" s="43" t="str">
        <f>IF(B145="","",COUNTA(C145:C159))</f>
        <v/>
      </c>
      <c r="D160" s="43" t="str">
        <f>IF(B145="","",COUNTA(D145:D159))</f>
        <v/>
      </c>
      <c r="E160" s="43" t="str">
        <f>IF(B145="","",COUNTA(E145:E159))</f>
        <v/>
      </c>
      <c r="F160" s="43" t="str">
        <f>IF(B145="","",COUNTA(F145:F159))</f>
        <v/>
      </c>
      <c r="G160" s="43" t="str">
        <f>IF(B145="","",COUNTA(G145:G159))</f>
        <v/>
      </c>
      <c r="H160" s="43" t="str">
        <f>IF(B145="","",COUNTA(H145:H159))</f>
        <v/>
      </c>
      <c r="I160" s="43" t="str">
        <f>IF(B145="","",COUNTA(I145:I159))</f>
        <v/>
      </c>
      <c r="J160" s="43" t="str">
        <f>IF(B145="","",COUNTA(J145:J159))</f>
        <v/>
      </c>
      <c r="K160" s="43" t="str">
        <f>IF(B145="","",COUNTA(K145:K159))</f>
        <v/>
      </c>
      <c r="L160" s="43" t="str">
        <f>IF(B145="","",COUNTA(L145:L159))</f>
        <v/>
      </c>
      <c r="M160" s="43" t="str">
        <f>IF(B145="","",COUNTA(M145:M159))</f>
        <v/>
      </c>
      <c r="N160" s="43" t="str">
        <f>IF(B145="","",COUNTA(N145:N159))</f>
        <v/>
      </c>
      <c r="O160" s="43" t="str">
        <f>IF(B145="","",COUNTA(O145:O159))</f>
        <v/>
      </c>
      <c r="P160" s="43" t="str">
        <f>IF(B145="","",COUNTA(P145:P159))</f>
        <v/>
      </c>
      <c r="Q160" s="43" t="str">
        <f>IF(B145="","",COUNTA(Q145:Q159))</f>
        <v/>
      </c>
      <c r="R160" s="43" t="str">
        <f>IF(B145="","",COUNTA(R145:R159))</f>
        <v/>
      </c>
      <c r="S160" s="43" t="str">
        <f>IF(B145="","",COUNTA(S145:S159))</f>
        <v/>
      </c>
      <c r="T160" s="43" t="str">
        <f>IF(B145="","",COUNTA(T145:T159))</f>
        <v/>
      </c>
      <c r="U160" s="43" t="str">
        <f>IF(B145="","",COUNTA(U145:U159))</f>
        <v/>
      </c>
      <c r="V160" s="43" t="str">
        <f>IF(B145="","",COUNTA(V145:V159))</f>
        <v/>
      </c>
      <c r="W160" s="43" t="str">
        <f>IF(B145="","",COUNTA(W145:W159))</f>
        <v/>
      </c>
      <c r="X160" s="43" t="str">
        <f>IF(B145="","",COUNTA(X145:X159))</f>
        <v/>
      </c>
      <c r="Y160" s="43" t="str">
        <f>IF(B145="","",COUNTA(Y145:Y159))</f>
        <v/>
      </c>
      <c r="Z160" s="43" t="str">
        <f>IF(B145="","",COUNTA(Z145:Z159))</f>
        <v/>
      </c>
      <c r="AA160" s="43" t="str">
        <f>IF(B145="","",COUNTA(AA145:AA159))</f>
        <v/>
      </c>
      <c r="AB160" s="43" t="str">
        <f>IF(B145="","",COUNTA(AB145:AB159))</f>
        <v/>
      </c>
      <c r="AC160" s="43" t="str">
        <f>IF(B145="","",COUNTA(AC145:AC159))</f>
        <v/>
      </c>
      <c r="AD160" s="43" t="str">
        <f>IF(B145="","",COUNTA(AD145:AD159))</f>
        <v/>
      </c>
      <c r="AE160" s="43" t="str">
        <f>IF(B145="","",COUNTA(AE145:AE159))</f>
        <v/>
      </c>
      <c r="AF160" s="43" t="str">
        <f>IF(B145="","",COUNTA(AF145:AF159))</f>
        <v/>
      </c>
      <c r="AG160" s="43" t="str">
        <f>IF(B145="","",COUNTA(AG145:AG159))</f>
        <v/>
      </c>
      <c r="AH160" s="43" t="str">
        <f>IF(AH145="","",SUM(AH145:AH159))</f>
        <v/>
      </c>
      <c r="AI160" s="43" t="str">
        <f>IF(AI145="","",SUM(AI145:AI159))</f>
        <v/>
      </c>
      <c r="AJ160" s="58"/>
    </row>
    <row r="161" spans="1:37" ht="88.5" customHeight="1">
      <c r="A161" s="51">
        <v>9</v>
      </c>
      <c r="B161" s="130" t="s">
        <v>37</v>
      </c>
      <c r="C161" s="130"/>
      <c r="D161" s="130"/>
      <c r="E161" s="130"/>
      <c r="F161" s="130"/>
      <c r="G161" s="130"/>
      <c r="H161" s="130"/>
      <c r="I161" s="130"/>
      <c r="J161" s="130"/>
      <c r="K161" s="130"/>
      <c r="L161" s="130"/>
      <c r="M161" s="130"/>
      <c r="N161" s="130"/>
      <c r="O161" s="130"/>
      <c r="P161" s="130"/>
      <c r="Q161" s="130"/>
      <c r="R161" s="130"/>
      <c r="S161" s="130"/>
      <c r="T161" s="130"/>
      <c r="U161" s="130"/>
      <c r="V161" s="130"/>
      <c r="W161" s="130"/>
      <c r="X161" s="130"/>
      <c r="Y161" s="130"/>
      <c r="Z161" s="130"/>
      <c r="AA161" s="130"/>
      <c r="AB161" s="130"/>
      <c r="AC161" s="128"/>
      <c r="AD161" s="128"/>
      <c r="AE161" s="128"/>
      <c r="AF161" s="128"/>
      <c r="AG161" s="128"/>
      <c r="AH161" s="128"/>
      <c r="AI161" s="131" t="s">
        <v>70</v>
      </c>
      <c r="AJ161" s="131"/>
      <c r="AK161" s="19"/>
    </row>
    <row r="162" spans="1:37">
      <c r="B162" s="36" t="s">
        <v>36</v>
      </c>
      <c r="C162" s="129" t="str">
        <f>IF(入力シート!$C$3="","",入力シート!$C$3)</f>
        <v/>
      </c>
      <c r="D162" s="129"/>
      <c r="E162" s="129"/>
      <c r="F162" s="129"/>
      <c r="G162" s="129"/>
      <c r="H162" s="129"/>
      <c r="I162" s="129"/>
      <c r="J162" s="129"/>
      <c r="K162" s="129"/>
      <c r="L162" s="129"/>
      <c r="M162" s="129"/>
      <c r="N162" s="129"/>
      <c r="O162" s="129"/>
      <c r="P162" s="129"/>
      <c r="Q162" s="129"/>
      <c r="R162" s="129"/>
      <c r="S162" s="129"/>
      <c r="T162" s="129"/>
      <c r="U162" s="129"/>
      <c r="V162" s="129"/>
      <c r="W162" s="129"/>
      <c r="X162" s="129"/>
      <c r="Y162" s="129"/>
      <c r="Z162" s="129"/>
      <c r="AA162" s="129"/>
      <c r="AB162" s="129"/>
      <c r="AC162" s="127" t="s">
        <v>71</v>
      </c>
      <c r="AD162" s="127"/>
      <c r="AE162" s="127"/>
      <c r="AF162" s="126" t="str">
        <f>IF(入力シート!$C$7="","",入力シート!$C$7)</f>
        <v/>
      </c>
      <c r="AG162" s="126"/>
      <c r="AH162" s="126"/>
      <c r="AI162" s="126"/>
      <c r="AJ162" s="126"/>
    </row>
    <row r="163" spans="1:37" s="36" customFormat="1">
      <c r="B163" s="132" t="s">
        <v>44</v>
      </c>
      <c r="C163" s="85" t="str">
        <f>IF(AC161="","",DATE( YEAR($AC161), MONTH($AC161), 1))</f>
        <v/>
      </c>
      <c r="D163" s="60" t="str">
        <f>IF($AC161="","",C163+1)</f>
        <v/>
      </c>
      <c r="E163" s="60" t="str">
        <f>IF($AC161="","",D163+1)</f>
        <v/>
      </c>
      <c r="F163" s="60" t="str">
        <f t="shared" ref="F163:AD163" si="235">IF($AC161="","",E163+1)</f>
        <v/>
      </c>
      <c r="G163" s="60" t="str">
        <f t="shared" si="235"/>
        <v/>
      </c>
      <c r="H163" s="60" t="str">
        <f t="shared" si="235"/>
        <v/>
      </c>
      <c r="I163" s="60" t="str">
        <f t="shared" si="235"/>
        <v/>
      </c>
      <c r="J163" s="60" t="str">
        <f t="shared" si="235"/>
        <v/>
      </c>
      <c r="K163" s="60" t="str">
        <f t="shared" si="235"/>
        <v/>
      </c>
      <c r="L163" s="60" t="str">
        <f t="shared" si="235"/>
        <v/>
      </c>
      <c r="M163" s="60" t="str">
        <f t="shared" si="235"/>
        <v/>
      </c>
      <c r="N163" s="60" t="str">
        <f t="shared" si="235"/>
        <v/>
      </c>
      <c r="O163" s="60" t="str">
        <f t="shared" si="235"/>
        <v/>
      </c>
      <c r="P163" s="60" t="str">
        <f t="shared" si="235"/>
        <v/>
      </c>
      <c r="Q163" s="60" t="str">
        <f t="shared" si="235"/>
        <v/>
      </c>
      <c r="R163" s="60" t="str">
        <f t="shared" si="235"/>
        <v/>
      </c>
      <c r="S163" s="60" t="str">
        <f t="shared" si="235"/>
        <v/>
      </c>
      <c r="T163" s="60" t="str">
        <f t="shared" si="235"/>
        <v/>
      </c>
      <c r="U163" s="60" t="str">
        <f t="shared" si="235"/>
        <v/>
      </c>
      <c r="V163" s="60" t="str">
        <f t="shared" si="235"/>
        <v/>
      </c>
      <c r="W163" s="60" t="str">
        <f t="shared" si="235"/>
        <v/>
      </c>
      <c r="X163" s="60" t="str">
        <f t="shared" si="235"/>
        <v/>
      </c>
      <c r="Y163" s="60" t="str">
        <f t="shared" si="235"/>
        <v/>
      </c>
      <c r="Z163" s="60" t="str">
        <f t="shared" si="235"/>
        <v/>
      </c>
      <c r="AA163" s="60" t="str">
        <f t="shared" si="235"/>
        <v/>
      </c>
      <c r="AB163" s="60" t="str">
        <f t="shared" si="235"/>
        <v/>
      </c>
      <c r="AC163" s="60" t="str">
        <f t="shared" si="235"/>
        <v/>
      </c>
      <c r="AD163" s="60" t="str">
        <f t="shared" si="235"/>
        <v/>
      </c>
      <c r="AE163" s="60" t="str">
        <f>IF(AC161="","",IF(DAY(DATE(YEAR($AC161),MONTH(AC161),29))=29,29,""))</f>
        <v/>
      </c>
      <c r="AF163" s="60" t="str">
        <f>IF(AC161="","",IF(DAY(DATE(YEAR($AC161),MONTH(AC161),30))=30,30,""))</f>
        <v/>
      </c>
      <c r="AG163" s="60" t="str">
        <f>IF(AC161="","",IF(DAY(DATE(YEAR($AC161),MONTH(AC161),31))=31,31,""))</f>
        <v/>
      </c>
      <c r="AH163" s="134" t="s">
        <v>33</v>
      </c>
      <c r="AI163" s="134" t="s">
        <v>35</v>
      </c>
      <c r="AJ163" s="134" t="s">
        <v>34</v>
      </c>
    </row>
    <row r="164" spans="1:37" s="36" customFormat="1">
      <c r="B164" s="133"/>
      <c r="C164" s="47" t="str">
        <f>IF(C163="","",C163)</f>
        <v/>
      </c>
      <c r="D164" s="47" t="str">
        <f>IF(D163="","",C164+1)</f>
        <v/>
      </c>
      <c r="E164" s="47" t="str">
        <f t="shared" ref="E164" si="236">IF(E163="","",D164+1)</f>
        <v/>
      </c>
      <c r="F164" s="47" t="str">
        <f t="shared" ref="F164" si="237">IF(F163="","",E164+1)</f>
        <v/>
      </c>
      <c r="G164" s="47" t="str">
        <f t="shared" ref="G164" si="238">IF(G163="","",F164+1)</f>
        <v/>
      </c>
      <c r="H164" s="47" t="str">
        <f t="shared" ref="H164" si="239">IF(H163="","",G164+1)</f>
        <v/>
      </c>
      <c r="I164" s="47" t="str">
        <f t="shared" ref="I164" si="240">IF(I163="","",H164+1)</f>
        <v/>
      </c>
      <c r="J164" s="47" t="str">
        <f t="shared" ref="J164" si="241">IF(J163="","",I164+1)</f>
        <v/>
      </c>
      <c r="K164" s="47" t="str">
        <f t="shared" ref="K164" si="242">IF(K163="","",J164+1)</f>
        <v/>
      </c>
      <c r="L164" s="47" t="str">
        <f t="shared" ref="L164" si="243">IF(L163="","",K164+1)</f>
        <v/>
      </c>
      <c r="M164" s="47" t="str">
        <f t="shared" ref="M164" si="244">IF(M163="","",L164+1)</f>
        <v/>
      </c>
      <c r="N164" s="47" t="str">
        <f t="shared" ref="N164" si="245">IF(N163="","",M164+1)</f>
        <v/>
      </c>
      <c r="O164" s="47" t="str">
        <f t="shared" ref="O164" si="246">IF(O163="","",N164+1)</f>
        <v/>
      </c>
      <c r="P164" s="47" t="str">
        <f t="shared" ref="P164" si="247">IF(P163="","",O164+1)</f>
        <v/>
      </c>
      <c r="Q164" s="47" t="str">
        <f t="shared" ref="Q164" si="248">IF(Q163="","",P164+1)</f>
        <v/>
      </c>
      <c r="R164" s="47" t="str">
        <f t="shared" ref="R164" si="249">IF(R163="","",Q164+1)</f>
        <v/>
      </c>
      <c r="S164" s="47" t="str">
        <f t="shared" ref="S164" si="250">IF(S163="","",R164+1)</f>
        <v/>
      </c>
      <c r="T164" s="47" t="str">
        <f t="shared" ref="T164" si="251">IF(T163="","",S164+1)</f>
        <v/>
      </c>
      <c r="U164" s="47" t="str">
        <f t="shared" ref="U164" si="252">IF(U163="","",T164+1)</f>
        <v/>
      </c>
      <c r="V164" s="47" t="str">
        <f t="shared" ref="V164" si="253">IF(V163="","",U164+1)</f>
        <v/>
      </c>
      <c r="W164" s="47" t="str">
        <f t="shared" ref="W164" si="254">IF(W163="","",V164+1)</f>
        <v/>
      </c>
      <c r="X164" s="47" t="str">
        <f t="shared" ref="X164" si="255">IF(X163="","",W164+1)</f>
        <v/>
      </c>
      <c r="Y164" s="47" t="str">
        <f t="shared" ref="Y164" si="256">IF(Y163="","",X164+1)</f>
        <v/>
      </c>
      <c r="Z164" s="47" t="str">
        <f t="shared" ref="Z164" si="257">IF(Z163="","",Y164+1)</f>
        <v/>
      </c>
      <c r="AA164" s="47" t="str">
        <f t="shared" ref="AA164" si="258">IF(AA163="","",Z164+1)</f>
        <v/>
      </c>
      <c r="AB164" s="47" t="str">
        <f t="shared" ref="AB164" si="259">IF(AB163="","",AA164+1)</f>
        <v/>
      </c>
      <c r="AC164" s="47" t="str">
        <f t="shared" ref="AC164" si="260">IF(AC163="","",AB164+1)</f>
        <v/>
      </c>
      <c r="AD164" s="47" t="str">
        <f t="shared" ref="AD164" si="261">IF(AD163="","",AC164+1)</f>
        <v/>
      </c>
      <c r="AE164" s="47" t="str">
        <f t="shared" ref="AE164" si="262">IF(AE163="","",AD164+1)</f>
        <v/>
      </c>
      <c r="AF164" s="47" t="str">
        <f t="shared" ref="AF164" si="263">IF(AF163="","",AE164+1)</f>
        <v/>
      </c>
      <c r="AG164" s="47" t="str">
        <f t="shared" ref="AG164" si="264">IF(AG163="","",AF164+1)</f>
        <v/>
      </c>
      <c r="AH164" s="135"/>
      <c r="AI164" s="135"/>
      <c r="AJ164" s="135"/>
    </row>
    <row r="165" spans="1:37" ht="27" customHeight="1">
      <c r="B165" s="62" t="str">
        <f t="shared" ref="B165:B179" si="265">IF(B145="","",B145)</f>
        <v/>
      </c>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43" t="str">
        <f>IF(B165="","",COUNTA(C165:AG165))</f>
        <v/>
      </c>
      <c r="AI165" s="43" t="str">
        <f>IF(B165="","",IF(AI145="",AH165,AI145+AH165))</f>
        <v/>
      </c>
      <c r="AJ165" s="58"/>
    </row>
    <row r="166" spans="1:37" ht="27" customHeight="1">
      <c r="B166" s="62" t="str">
        <f t="shared" si="265"/>
        <v/>
      </c>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43" t="str">
        <f t="shared" ref="AH166:AH179" si="266">IF(B166="","",COUNTA(C166:AG166))</f>
        <v/>
      </c>
      <c r="AI166" s="43" t="str">
        <f>IF(B166="","",IF(AI146="",AH166,AI146+AH166))</f>
        <v/>
      </c>
      <c r="AJ166" s="58"/>
    </row>
    <row r="167" spans="1:37" ht="27" customHeight="1">
      <c r="B167" s="62" t="str">
        <f t="shared" si="265"/>
        <v/>
      </c>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43" t="str">
        <f t="shared" si="266"/>
        <v/>
      </c>
      <c r="AI167" s="43" t="str">
        <f t="shared" ref="AI167:AI179" si="267">IF(B167="","",IF(AI147="",AH167,AI147+AH167))</f>
        <v/>
      </c>
      <c r="AJ167" s="58"/>
    </row>
    <row r="168" spans="1:37" ht="27" customHeight="1">
      <c r="B168" s="62" t="str">
        <f t="shared" si="265"/>
        <v/>
      </c>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43" t="str">
        <f t="shared" si="266"/>
        <v/>
      </c>
      <c r="AI168" s="43" t="str">
        <f t="shared" si="267"/>
        <v/>
      </c>
      <c r="AJ168" s="58"/>
    </row>
    <row r="169" spans="1:37" ht="27" customHeight="1">
      <c r="B169" s="62" t="str">
        <f t="shared" si="265"/>
        <v/>
      </c>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43" t="str">
        <f t="shared" si="266"/>
        <v/>
      </c>
      <c r="AI169" s="43" t="str">
        <f t="shared" si="267"/>
        <v/>
      </c>
      <c r="AJ169" s="58"/>
    </row>
    <row r="170" spans="1:37" ht="27" customHeight="1">
      <c r="B170" s="62" t="str">
        <f t="shared" si="265"/>
        <v/>
      </c>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43" t="str">
        <f t="shared" si="266"/>
        <v/>
      </c>
      <c r="AI170" s="43" t="str">
        <f t="shared" si="267"/>
        <v/>
      </c>
      <c r="AJ170" s="58"/>
    </row>
    <row r="171" spans="1:37" ht="27" customHeight="1">
      <c r="B171" s="62" t="str">
        <f t="shared" si="265"/>
        <v/>
      </c>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43" t="str">
        <f t="shared" si="266"/>
        <v/>
      </c>
      <c r="AI171" s="43" t="str">
        <f t="shared" si="267"/>
        <v/>
      </c>
      <c r="AJ171" s="58"/>
    </row>
    <row r="172" spans="1:37" ht="27" customHeight="1">
      <c r="B172" s="62" t="str">
        <f t="shared" si="265"/>
        <v/>
      </c>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43" t="str">
        <f t="shared" si="266"/>
        <v/>
      </c>
      <c r="AI172" s="43" t="str">
        <f t="shared" si="267"/>
        <v/>
      </c>
      <c r="AJ172" s="58"/>
    </row>
    <row r="173" spans="1:37" ht="27" customHeight="1">
      <c r="B173" s="62" t="str">
        <f t="shared" si="265"/>
        <v/>
      </c>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43" t="str">
        <f t="shared" si="266"/>
        <v/>
      </c>
      <c r="AI173" s="43" t="str">
        <f t="shared" si="267"/>
        <v/>
      </c>
      <c r="AJ173" s="58"/>
    </row>
    <row r="174" spans="1:37" ht="27" customHeight="1">
      <c r="B174" s="62" t="str">
        <f t="shared" si="265"/>
        <v/>
      </c>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43" t="str">
        <f t="shared" si="266"/>
        <v/>
      </c>
      <c r="AI174" s="43" t="str">
        <f t="shared" si="267"/>
        <v/>
      </c>
      <c r="AJ174" s="58"/>
    </row>
    <row r="175" spans="1:37" ht="27" customHeight="1">
      <c r="B175" s="62" t="str">
        <f t="shared" si="265"/>
        <v/>
      </c>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43" t="str">
        <f t="shared" si="266"/>
        <v/>
      </c>
      <c r="AI175" s="43" t="str">
        <f t="shared" si="267"/>
        <v/>
      </c>
      <c r="AJ175" s="58"/>
    </row>
    <row r="176" spans="1:37" ht="27" customHeight="1">
      <c r="B176" s="62" t="str">
        <f t="shared" si="265"/>
        <v/>
      </c>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43" t="str">
        <f t="shared" si="266"/>
        <v/>
      </c>
      <c r="AI176" s="43" t="str">
        <f t="shared" si="267"/>
        <v/>
      </c>
      <c r="AJ176" s="58"/>
    </row>
    <row r="177" spans="1:37" ht="27" customHeight="1">
      <c r="B177" s="62" t="str">
        <f t="shared" si="265"/>
        <v/>
      </c>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43" t="str">
        <f t="shared" si="266"/>
        <v/>
      </c>
      <c r="AI177" s="43" t="str">
        <f t="shared" si="267"/>
        <v/>
      </c>
      <c r="AJ177" s="58"/>
    </row>
    <row r="178" spans="1:37" ht="27" customHeight="1">
      <c r="B178" s="62" t="str">
        <f t="shared" si="265"/>
        <v/>
      </c>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43" t="str">
        <f t="shared" si="266"/>
        <v/>
      </c>
      <c r="AI178" s="43" t="str">
        <f t="shared" si="267"/>
        <v/>
      </c>
      <c r="AJ178" s="58"/>
    </row>
    <row r="179" spans="1:37" ht="27" customHeight="1">
      <c r="B179" s="62" t="str">
        <f t="shared" si="265"/>
        <v/>
      </c>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43" t="str">
        <f t="shared" si="266"/>
        <v/>
      </c>
      <c r="AI179" s="43" t="str">
        <f t="shared" si="267"/>
        <v/>
      </c>
      <c r="AJ179" s="58"/>
    </row>
    <row r="180" spans="1:37" ht="27" customHeight="1">
      <c r="B180" s="35" t="s">
        <v>33</v>
      </c>
      <c r="C180" s="43" t="str">
        <f>IF(B165="","",COUNTA(C165:C179))</f>
        <v/>
      </c>
      <c r="D180" s="43" t="str">
        <f>IF(B165="","",COUNTA(D165:D179))</f>
        <v/>
      </c>
      <c r="E180" s="43" t="str">
        <f>IF(B165="","",COUNTA(E165:E179))</f>
        <v/>
      </c>
      <c r="F180" s="43" t="str">
        <f>IF(B165="","",COUNTA(F165:F179))</f>
        <v/>
      </c>
      <c r="G180" s="43" t="str">
        <f>IF(B165="","",COUNTA(G165:G179))</f>
        <v/>
      </c>
      <c r="H180" s="43" t="str">
        <f>IF(B165="","",COUNTA(H165:H179))</f>
        <v/>
      </c>
      <c r="I180" s="43" t="str">
        <f>IF(B165="","",COUNTA(I165:I179))</f>
        <v/>
      </c>
      <c r="J180" s="43" t="str">
        <f>IF(B165="","",COUNTA(J165:J179))</f>
        <v/>
      </c>
      <c r="K180" s="43" t="str">
        <f>IF(B165="","",COUNTA(K165:K179))</f>
        <v/>
      </c>
      <c r="L180" s="43" t="str">
        <f>IF(B165="","",COUNTA(L165:L179))</f>
        <v/>
      </c>
      <c r="M180" s="43" t="str">
        <f>IF(B165="","",COUNTA(M165:M179))</f>
        <v/>
      </c>
      <c r="N180" s="43" t="str">
        <f>IF(B165="","",COUNTA(N165:N179))</f>
        <v/>
      </c>
      <c r="O180" s="43" t="str">
        <f>IF(B165="","",COUNTA(O165:O179))</f>
        <v/>
      </c>
      <c r="P180" s="43" t="str">
        <f>IF(B165="","",COUNTA(P165:P179))</f>
        <v/>
      </c>
      <c r="Q180" s="43" t="str">
        <f>IF(B165="","",COUNTA(Q165:Q179))</f>
        <v/>
      </c>
      <c r="R180" s="43" t="str">
        <f>IF(B165="","",COUNTA(R165:R179))</f>
        <v/>
      </c>
      <c r="S180" s="43" t="str">
        <f>IF(B165="","",COUNTA(S165:S179))</f>
        <v/>
      </c>
      <c r="T180" s="43" t="str">
        <f>IF(B165="","",COUNTA(T165:T179))</f>
        <v/>
      </c>
      <c r="U180" s="43" t="str">
        <f>IF(B165="","",COUNTA(U165:U179))</f>
        <v/>
      </c>
      <c r="V180" s="43" t="str">
        <f>IF(B165="","",COUNTA(V165:V179))</f>
        <v/>
      </c>
      <c r="W180" s="43" t="str">
        <f>IF(B165="","",COUNTA(W165:W179))</f>
        <v/>
      </c>
      <c r="X180" s="43" t="str">
        <f>IF(B165="","",COUNTA(X165:X179))</f>
        <v/>
      </c>
      <c r="Y180" s="43" t="str">
        <f>IF(B165="","",COUNTA(Y165:Y179))</f>
        <v/>
      </c>
      <c r="Z180" s="43" t="str">
        <f>IF(B165="","",COUNTA(Z165:Z179))</f>
        <v/>
      </c>
      <c r="AA180" s="43" t="str">
        <f>IF(B165="","",COUNTA(AA165:AA179))</f>
        <v/>
      </c>
      <c r="AB180" s="43" t="str">
        <f>IF(B165="","",COUNTA(AB165:AB179))</f>
        <v/>
      </c>
      <c r="AC180" s="43" t="str">
        <f>IF(B165="","",COUNTA(AC165:AC179))</f>
        <v/>
      </c>
      <c r="AD180" s="43" t="str">
        <f>IF(B165="","",COUNTA(AD165:AD179))</f>
        <v/>
      </c>
      <c r="AE180" s="43" t="str">
        <f>IF(B165="","",COUNTA(AE165:AE179))</f>
        <v/>
      </c>
      <c r="AF180" s="43" t="str">
        <f>IF(B165="","",COUNTA(AF165:AF179))</f>
        <v/>
      </c>
      <c r="AG180" s="43" t="str">
        <f>IF(B165="","",COUNTA(AG165:AG179))</f>
        <v/>
      </c>
      <c r="AH180" s="43" t="str">
        <f>IF(AH165="","",SUM(AH165:AH179))</f>
        <v/>
      </c>
      <c r="AI180" s="43" t="str">
        <f>IF(AI165="","",SUM(AI165:AI179))</f>
        <v/>
      </c>
      <c r="AJ180" s="58"/>
    </row>
    <row r="181" spans="1:37" ht="88.5" customHeight="1">
      <c r="A181" s="51">
        <v>10</v>
      </c>
      <c r="B181" s="130" t="s">
        <v>37</v>
      </c>
      <c r="C181" s="130"/>
      <c r="D181" s="130"/>
      <c r="E181" s="130"/>
      <c r="F181" s="130"/>
      <c r="G181" s="130"/>
      <c r="H181" s="130"/>
      <c r="I181" s="130"/>
      <c r="J181" s="130"/>
      <c r="K181" s="130"/>
      <c r="L181" s="130"/>
      <c r="M181" s="130"/>
      <c r="N181" s="130"/>
      <c r="O181" s="130"/>
      <c r="P181" s="130"/>
      <c r="Q181" s="130"/>
      <c r="R181" s="130"/>
      <c r="S181" s="130"/>
      <c r="T181" s="130"/>
      <c r="U181" s="130"/>
      <c r="V181" s="130"/>
      <c r="W181" s="130"/>
      <c r="X181" s="130"/>
      <c r="Y181" s="130"/>
      <c r="Z181" s="130"/>
      <c r="AA181" s="130"/>
      <c r="AB181" s="130"/>
      <c r="AC181" s="128"/>
      <c r="AD181" s="128"/>
      <c r="AE181" s="128"/>
      <c r="AF181" s="128"/>
      <c r="AG181" s="128"/>
      <c r="AH181" s="128"/>
      <c r="AI181" s="131" t="s">
        <v>70</v>
      </c>
      <c r="AJ181" s="131"/>
      <c r="AK181" s="19"/>
    </row>
    <row r="182" spans="1:37">
      <c r="B182" s="36" t="s">
        <v>36</v>
      </c>
      <c r="C182" s="129" t="str">
        <f>IF(入力シート!$C$3="","",入力シート!$C$3)</f>
        <v/>
      </c>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7" t="s">
        <v>71</v>
      </c>
      <c r="AD182" s="127"/>
      <c r="AE182" s="127"/>
      <c r="AF182" s="126" t="str">
        <f>IF(入力シート!$C$7="","",入力シート!$C$7)</f>
        <v/>
      </c>
      <c r="AG182" s="126"/>
      <c r="AH182" s="126"/>
      <c r="AI182" s="126"/>
      <c r="AJ182" s="126"/>
    </row>
    <row r="183" spans="1:37" s="36" customFormat="1">
      <c r="B183" s="132" t="s">
        <v>44</v>
      </c>
      <c r="C183" s="85" t="str">
        <f>IF(AC181="","",DATE( YEAR($AC181), MONTH($AC181), 1))</f>
        <v/>
      </c>
      <c r="D183" s="60" t="str">
        <f>IF($AC181="","",C183+1)</f>
        <v/>
      </c>
      <c r="E183" s="60" t="str">
        <f>IF($AC181="","",D183+1)</f>
        <v/>
      </c>
      <c r="F183" s="60" t="str">
        <f t="shared" ref="F183:AD183" si="268">IF($AC181="","",E183+1)</f>
        <v/>
      </c>
      <c r="G183" s="60" t="str">
        <f t="shared" si="268"/>
        <v/>
      </c>
      <c r="H183" s="60" t="str">
        <f t="shared" si="268"/>
        <v/>
      </c>
      <c r="I183" s="60" t="str">
        <f t="shared" si="268"/>
        <v/>
      </c>
      <c r="J183" s="60" t="str">
        <f t="shared" si="268"/>
        <v/>
      </c>
      <c r="K183" s="60" t="str">
        <f t="shared" si="268"/>
        <v/>
      </c>
      <c r="L183" s="60" t="str">
        <f t="shared" si="268"/>
        <v/>
      </c>
      <c r="M183" s="60" t="str">
        <f t="shared" si="268"/>
        <v/>
      </c>
      <c r="N183" s="60" t="str">
        <f t="shared" si="268"/>
        <v/>
      </c>
      <c r="O183" s="60" t="str">
        <f t="shared" si="268"/>
        <v/>
      </c>
      <c r="P183" s="60" t="str">
        <f t="shared" si="268"/>
        <v/>
      </c>
      <c r="Q183" s="60" t="str">
        <f t="shared" si="268"/>
        <v/>
      </c>
      <c r="R183" s="60" t="str">
        <f t="shared" si="268"/>
        <v/>
      </c>
      <c r="S183" s="60" t="str">
        <f t="shared" si="268"/>
        <v/>
      </c>
      <c r="T183" s="60" t="str">
        <f t="shared" si="268"/>
        <v/>
      </c>
      <c r="U183" s="60" t="str">
        <f t="shared" si="268"/>
        <v/>
      </c>
      <c r="V183" s="60" t="str">
        <f t="shared" si="268"/>
        <v/>
      </c>
      <c r="W183" s="60" t="str">
        <f t="shared" si="268"/>
        <v/>
      </c>
      <c r="X183" s="60" t="str">
        <f t="shared" si="268"/>
        <v/>
      </c>
      <c r="Y183" s="60" t="str">
        <f t="shared" si="268"/>
        <v/>
      </c>
      <c r="Z183" s="60" t="str">
        <f t="shared" si="268"/>
        <v/>
      </c>
      <c r="AA183" s="60" t="str">
        <f t="shared" si="268"/>
        <v/>
      </c>
      <c r="AB183" s="60" t="str">
        <f t="shared" si="268"/>
        <v/>
      </c>
      <c r="AC183" s="60" t="str">
        <f t="shared" si="268"/>
        <v/>
      </c>
      <c r="AD183" s="60" t="str">
        <f t="shared" si="268"/>
        <v/>
      </c>
      <c r="AE183" s="60" t="str">
        <f>IF(AC181="","",IF(DAY(DATE(YEAR($AC181),MONTH(AC181),29))=29,29,""))</f>
        <v/>
      </c>
      <c r="AF183" s="60" t="str">
        <f>IF(AC181="","",IF(DAY(DATE(YEAR($AC181),MONTH(AC181),30))=30,30,""))</f>
        <v/>
      </c>
      <c r="AG183" s="60" t="str">
        <f>IF(AC181="","",IF(DAY(DATE(YEAR($AC181),MONTH(AC181),31))=31,31,""))</f>
        <v/>
      </c>
      <c r="AH183" s="134" t="s">
        <v>33</v>
      </c>
      <c r="AI183" s="134" t="s">
        <v>35</v>
      </c>
      <c r="AJ183" s="134" t="s">
        <v>34</v>
      </c>
    </row>
    <row r="184" spans="1:37" s="36" customFormat="1">
      <c r="B184" s="133"/>
      <c r="C184" s="47" t="str">
        <f>IF(C183="","",C183)</f>
        <v/>
      </c>
      <c r="D184" s="47" t="str">
        <f>IF(D183="","",C184+1)</f>
        <v/>
      </c>
      <c r="E184" s="47" t="str">
        <f t="shared" ref="E184" si="269">IF(E183="","",D184+1)</f>
        <v/>
      </c>
      <c r="F184" s="47" t="str">
        <f t="shared" ref="F184" si="270">IF(F183="","",E184+1)</f>
        <v/>
      </c>
      <c r="G184" s="47" t="str">
        <f t="shared" ref="G184" si="271">IF(G183="","",F184+1)</f>
        <v/>
      </c>
      <c r="H184" s="47" t="str">
        <f t="shared" ref="H184" si="272">IF(H183="","",G184+1)</f>
        <v/>
      </c>
      <c r="I184" s="47" t="str">
        <f t="shared" ref="I184" si="273">IF(I183="","",H184+1)</f>
        <v/>
      </c>
      <c r="J184" s="47" t="str">
        <f t="shared" ref="J184" si="274">IF(J183="","",I184+1)</f>
        <v/>
      </c>
      <c r="K184" s="47" t="str">
        <f t="shared" ref="K184" si="275">IF(K183="","",J184+1)</f>
        <v/>
      </c>
      <c r="L184" s="47" t="str">
        <f t="shared" ref="L184" si="276">IF(L183="","",K184+1)</f>
        <v/>
      </c>
      <c r="M184" s="47" t="str">
        <f t="shared" ref="M184" si="277">IF(M183="","",L184+1)</f>
        <v/>
      </c>
      <c r="N184" s="47" t="str">
        <f t="shared" ref="N184" si="278">IF(N183="","",M184+1)</f>
        <v/>
      </c>
      <c r="O184" s="47" t="str">
        <f t="shared" ref="O184" si="279">IF(O183="","",N184+1)</f>
        <v/>
      </c>
      <c r="P184" s="47" t="str">
        <f t="shared" ref="P184" si="280">IF(P183="","",O184+1)</f>
        <v/>
      </c>
      <c r="Q184" s="47" t="str">
        <f t="shared" ref="Q184" si="281">IF(Q183="","",P184+1)</f>
        <v/>
      </c>
      <c r="R184" s="47" t="str">
        <f t="shared" ref="R184" si="282">IF(R183="","",Q184+1)</f>
        <v/>
      </c>
      <c r="S184" s="47" t="str">
        <f t="shared" ref="S184" si="283">IF(S183="","",R184+1)</f>
        <v/>
      </c>
      <c r="T184" s="47" t="str">
        <f t="shared" ref="T184" si="284">IF(T183="","",S184+1)</f>
        <v/>
      </c>
      <c r="U184" s="47" t="str">
        <f t="shared" ref="U184" si="285">IF(U183="","",T184+1)</f>
        <v/>
      </c>
      <c r="V184" s="47" t="str">
        <f t="shared" ref="V184" si="286">IF(V183="","",U184+1)</f>
        <v/>
      </c>
      <c r="W184" s="47" t="str">
        <f t="shared" ref="W184" si="287">IF(W183="","",V184+1)</f>
        <v/>
      </c>
      <c r="X184" s="47" t="str">
        <f t="shared" ref="X184" si="288">IF(X183="","",W184+1)</f>
        <v/>
      </c>
      <c r="Y184" s="47" t="str">
        <f t="shared" ref="Y184" si="289">IF(Y183="","",X184+1)</f>
        <v/>
      </c>
      <c r="Z184" s="47" t="str">
        <f t="shared" ref="Z184" si="290">IF(Z183="","",Y184+1)</f>
        <v/>
      </c>
      <c r="AA184" s="47" t="str">
        <f t="shared" ref="AA184" si="291">IF(AA183="","",Z184+1)</f>
        <v/>
      </c>
      <c r="AB184" s="47" t="str">
        <f t="shared" ref="AB184" si="292">IF(AB183="","",AA184+1)</f>
        <v/>
      </c>
      <c r="AC184" s="47" t="str">
        <f t="shared" ref="AC184" si="293">IF(AC183="","",AB184+1)</f>
        <v/>
      </c>
      <c r="AD184" s="47" t="str">
        <f t="shared" ref="AD184" si="294">IF(AD183="","",AC184+1)</f>
        <v/>
      </c>
      <c r="AE184" s="47" t="str">
        <f t="shared" ref="AE184" si="295">IF(AE183="","",AD184+1)</f>
        <v/>
      </c>
      <c r="AF184" s="47" t="str">
        <f t="shared" ref="AF184" si="296">IF(AF183="","",AE184+1)</f>
        <v/>
      </c>
      <c r="AG184" s="47" t="str">
        <f t="shared" ref="AG184" si="297">IF(AG183="","",AF184+1)</f>
        <v/>
      </c>
      <c r="AH184" s="135"/>
      <c r="AI184" s="135"/>
      <c r="AJ184" s="135"/>
    </row>
    <row r="185" spans="1:37" ht="27" customHeight="1">
      <c r="B185" s="62" t="str">
        <f t="shared" ref="B185:B199" si="298">IF(B165="","",B165)</f>
        <v/>
      </c>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43" t="str">
        <f>IF(B185="","",COUNTA(C185:AG185))</f>
        <v/>
      </c>
      <c r="AI185" s="43" t="str">
        <f>IF(B185="","",IF(AI165="",AH185,AI165+AH185))</f>
        <v/>
      </c>
      <c r="AJ185" s="58"/>
    </row>
    <row r="186" spans="1:37" ht="27" customHeight="1">
      <c r="B186" s="62" t="str">
        <f t="shared" si="298"/>
        <v/>
      </c>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43" t="str">
        <f t="shared" ref="AH186:AH199" si="299">IF(B186="","",COUNTA(C186:AG186))</f>
        <v/>
      </c>
      <c r="AI186" s="43" t="str">
        <f>IF(B186="","",IF(AI166="",AH186,AI166+AH186))</f>
        <v/>
      </c>
      <c r="AJ186" s="58"/>
    </row>
    <row r="187" spans="1:37" ht="27" customHeight="1">
      <c r="B187" s="62" t="str">
        <f t="shared" si="298"/>
        <v/>
      </c>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43" t="str">
        <f t="shared" si="299"/>
        <v/>
      </c>
      <c r="AI187" s="43" t="str">
        <f t="shared" ref="AI187:AI199" si="300">IF(B187="","",IF(AI167="",AH187,AI167+AH187))</f>
        <v/>
      </c>
      <c r="AJ187" s="58"/>
    </row>
    <row r="188" spans="1:37" ht="27" customHeight="1">
      <c r="B188" s="62" t="str">
        <f t="shared" si="298"/>
        <v/>
      </c>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43" t="str">
        <f t="shared" si="299"/>
        <v/>
      </c>
      <c r="AI188" s="43" t="str">
        <f t="shared" si="300"/>
        <v/>
      </c>
      <c r="AJ188" s="58"/>
    </row>
    <row r="189" spans="1:37" ht="27" customHeight="1">
      <c r="B189" s="62" t="str">
        <f t="shared" si="298"/>
        <v/>
      </c>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43" t="str">
        <f t="shared" si="299"/>
        <v/>
      </c>
      <c r="AI189" s="43" t="str">
        <f t="shared" si="300"/>
        <v/>
      </c>
      <c r="AJ189" s="58"/>
    </row>
    <row r="190" spans="1:37" ht="27" customHeight="1">
      <c r="B190" s="62" t="str">
        <f t="shared" si="298"/>
        <v/>
      </c>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43" t="str">
        <f t="shared" si="299"/>
        <v/>
      </c>
      <c r="AI190" s="43" t="str">
        <f t="shared" si="300"/>
        <v/>
      </c>
      <c r="AJ190" s="58"/>
    </row>
    <row r="191" spans="1:37" ht="27" customHeight="1">
      <c r="B191" s="62" t="str">
        <f t="shared" si="298"/>
        <v/>
      </c>
      <c r="C191" s="57"/>
      <c r="D191" s="57"/>
      <c r="E191" s="57"/>
      <c r="F191" s="57"/>
      <c r="G191" s="57"/>
      <c r="H191" s="57"/>
      <c r="I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c r="AH191" s="43" t="str">
        <f t="shared" si="299"/>
        <v/>
      </c>
      <c r="AI191" s="43" t="str">
        <f t="shared" si="300"/>
        <v/>
      </c>
      <c r="AJ191" s="58"/>
    </row>
    <row r="192" spans="1:37" ht="27" customHeight="1">
      <c r="B192" s="62" t="str">
        <f t="shared" si="298"/>
        <v/>
      </c>
      <c r="C192" s="57"/>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43" t="str">
        <f t="shared" si="299"/>
        <v/>
      </c>
      <c r="AI192" s="43" t="str">
        <f t="shared" si="300"/>
        <v/>
      </c>
      <c r="AJ192" s="58"/>
    </row>
    <row r="193" spans="1:37" ht="27" customHeight="1">
      <c r="B193" s="62" t="str">
        <f t="shared" si="298"/>
        <v/>
      </c>
      <c r="C193" s="57"/>
      <c r="D193" s="57"/>
      <c r="E193" s="57"/>
      <c r="F193" s="57"/>
      <c r="G193" s="57"/>
      <c r="H193" s="57"/>
      <c r="I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43" t="str">
        <f t="shared" si="299"/>
        <v/>
      </c>
      <c r="AI193" s="43" t="str">
        <f t="shared" si="300"/>
        <v/>
      </c>
      <c r="AJ193" s="58"/>
    </row>
    <row r="194" spans="1:37" ht="27" customHeight="1">
      <c r="B194" s="62" t="str">
        <f t="shared" si="298"/>
        <v/>
      </c>
      <c r="C194" s="57"/>
      <c r="D194" s="57"/>
      <c r="E194" s="57"/>
      <c r="F194" s="57"/>
      <c r="G194" s="57"/>
      <c r="H194" s="57"/>
      <c r="I194" s="57"/>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c r="AH194" s="43" t="str">
        <f t="shared" si="299"/>
        <v/>
      </c>
      <c r="AI194" s="43" t="str">
        <f t="shared" si="300"/>
        <v/>
      </c>
      <c r="AJ194" s="58"/>
    </row>
    <row r="195" spans="1:37" ht="27" customHeight="1">
      <c r="B195" s="62" t="str">
        <f t="shared" si="298"/>
        <v/>
      </c>
      <c r="C195" s="57"/>
      <c r="D195" s="57"/>
      <c r="E195" s="57"/>
      <c r="F195" s="57"/>
      <c r="G195" s="57"/>
      <c r="H195" s="57"/>
      <c r="I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c r="AH195" s="43" t="str">
        <f t="shared" si="299"/>
        <v/>
      </c>
      <c r="AI195" s="43" t="str">
        <f t="shared" si="300"/>
        <v/>
      </c>
      <c r="AJ195" s="58"/>
    </row>
    <row r="196" spans="1:37" ht="27" customHeight="1">
      <c r="B196" s="62" t="str">
        <f t="shared" si="298"/>
        <v/>
      </c>
      <c r="C196" s="57"/>
      <c r="D196" s="57"/>
      <c r="E196" s="57"/>
      <c r="F196" s="57"/>
      <c r="G196" s="57"/>
      <c r="H196" s="57"/>
      <c r="I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c r="AH196" s="43" t="str">
        <f t="shared" si="299"/>
        <v/>
      </c>
      <c r="AI196" s="43" t="str">
        <f t="shared" si="300"/>
        <v/>
      </c>
      <c r="AJ196" s="58"/>
    </row>
    <row r="197" spans="1:37" ht="27" customHeight="1">
      <c r="B197" s="62" t="str">
        <f t="shared" si="298"/>
        <v/>
      </c>
      <c r="C197" s="57"/>
      <c r="D197" s="57"/>
      <c r="E197" s="57"/>
      <c r="F197" s="57"/>
      <c r="G197" s="57"/>
      <c r="H197" s="57"/>
      <c r="I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43" t="str">
        <f t="shared" si="299"/>
        <v/>
      </c>
      <c r="AI197" s="43" t="str">
        <f t="shared" si="300"/>
        <v/>
      </c>
      <c r="AJ197" s="58"/>
    </row>
    <row r="198" spans="1:37" ht="27" customHeight="1">
      <c r="B198" s="62" t="str">
        <f t="shared" si="298"/>
        <v/>
      </c>
      <c r="C198" s="57"/>
      <c r="D198" s="57"/>
      <c r="E198" s="57"/>
      <c r="F198" s="57"/>
      <c r="G198" s="57"/>
      <c r="H198" s="57"/>
      <c r="I198" s="57"/>
      <c r="J198" s="57"/>
      <c r="K198" s="57"/>
      <c r="L198" s="57"/>
      <c r="M198" s="57"/>
      <c r="N198" s="57"/>
      <c r="O198" s="57"/>
      <c r="P198" s="57"/>
      <c r="Q198" s="57"/>
      <c r="R198" s="57"/>
      <c r="S198" s="57"/>
      <c r="T198" s="57"/>
      <c r="U198" s="57"/>
      <c r="V198" s="57"/>
      <c r="W198" s="57"/>
      <c r="X198" s="57"/>
      <c r="Y198" s="57"/>
      <c r="Z198" s="57"/>
      <c r="AA198" s="57"/>
      <c r="AB198" s="57"/>
      <c r="AC198" s="57"/>
      <c r="AD198" s="57"/>
      <c r="AE198" s="57"/>
      <c r="AF198" s="57"/>
      <c r="AG198" s="57"/>
      <c r="AH198" s="43" t="str">
        <f t="shared" si="299"/>
        <v/>
      </c>
      <c r="AI198" s="43" t="str">
        <f t="shared" si="300"/>
        <v/>
      </c>
      <c r="AJ198" s="58"/>
    </row>
    <row r="199" spans="1:37" ht="27" customHeight="1">
      <c r="B199" s="62" t="str">
        <f t="shared" si="298"/>
        <v/>
      </c>
      <c r="C199" s="57"/>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43" t="str">
        <f t="shared" si="299"/>
        <v/>
      </c>
      <c r="AI199" s="43" t="str">
        <f t="shared" si="300"/>
        <v/>
      </c>
      <c r="AJ199" s="58"/>
    </row>
    <row r="200" spans="1:37" ht="27" customHeight="1">
      <c r="B200" s="35" t="s">
        <v>33</v>
      </c>
      <c r="C200" s="43" t="str">
        <f>IF(B185="","",COUNTA(C185:C199))</f>
        <v/>
      </c>
      <c r="D200" s="43" t="str">
        <f>IF(B185="","",COUNTA(D185:D199))</f>
        <v/>
      </c>
      <c r="E200" s="43" t="str">
        <f>IF(B185="","",COUNTA(E185:E199))</f>
        <v/>
      </c>
      <c r="F200" s="43" t="str">
        <f>IF(B185="","",COUNTA(F185:F199))</f>
        <v/>
      </c>
      <c r="G200" s="43" t="str">
        <f>IF(B185="","",COUNTA(G185:G199))</f>
        <v/>
      </c>
      <c r="H200" s="43" t="str">
        <f>IF(B185="","",COUNTA(H185:H199))</f>
        <v/>
      </c>
      <c r="I200" s="43" t="str">
        <f>IF(B185="","",COUNTA(I185:I199))</f>
        <v/>
      </c>
      <c r="J200" s="43" t="str">
        <f>IF(B185="","",COUNTA(J185:J199))</f>
        <v/>
      </c>
      <c r="K200" s="43" t="str">
        <f>IF(B185="","",COUNTA(K185:K199))</f>
        <v/>
      </c>
      <c r="L200" s="43" t="str">
        <f>IF(B185="","",COUNTA(L185:L199))</f>
        <v/>
      </c>
      <c r="M200" s="43" t="str">
        <f>IF(B185="","",COUNTA(M185:M199))</f>
        <v/>
      </c>
      <c r="N200" s="43" t="str">
        <f>IF(B185="","",COUNTA(N185:N199))</f>
        <v/>
      </c>
      <c r="O200" s="43" t="str">
        <f>IF(B185="","",COUNTA(O185:O199))</f>
        <v/>
      </c>
      <c r="P200" s="43" t="str">
        <f>IF(B185="","",COUNTA(P185:P199))</f>
        <v/>
      </c>
      <c r="Q200" s="43" t="str">
        <f>IF(B185="","",COUNTA(Q185:Q199))</f>
        <v/>
      </c>
      <c r="R200" s="43" t="str">
        <f>IF(B185="","",COUNTA(R185:R199))</f>
        <v/>
      </c>
      <c r="S200" s="43" t="str">
        <f>IF(B185="","",COUNTA(S185:S199))</f>
        <v/>
      </c>
      <c r="T200" s="43" t="str">
        <f>IF(B185="","",COUNTA(T185:T199))</f>
        <v/>
      </c>
      <c r="U200" s="43" t="str">
        <f>IF(B185="","",COUNTA(U185:U199))</f>
        <v/>
      </c>
      <c r="V200" s="43" t="str">
        <f>IF(B185="","",COUNTA(V185:V199))</f>
        <v/>
      </c>
      <c r="W200" s="43" t="str">
        <f>IF(B185="","",COUNTA(W185:W199))</f>
        <v/>
      </c>
      <c r="X200" s="43" t="str">
        <f>IF(B185="","",COUNTA(X185:X199))</f>
        <v/>
      </c>
      <c r="Y200" s="43" t="str">
        <f>IF(B185="","",COUNTA(Y185:Y199))</f>
        <v/>
      </c>
      <c r="Z200" s="43" t="str">
        <f>IF(B185="","",COUNTA(Z185:Z199))</f>
        <v/>
      </c>
      <c r="AA200" s="43" t="str">
        <f>IF(B185="","",COUNTA(AA185:AA199))</f>
        <v/>
      </c>
      <c r="AB200" s="43" t="str">
        <f>IF(B185="","",COUNTA(AB185:AB199))</f>
        <v/>
      </c>
      <c r="AC200" s="43" t="str">
        <f>IF(B185="","",COUNTA(AC185:AC199))</f>
        <v/>
      </c>
      <c r="AD200" s="43" t="str">
        <f>IF(B185="","",COUNTA(AD185:AD199))</f>
        <v/>
      </c>
      <c r="AE200" s="43" t="str">
        <f>IF(B185="","",COUNTA(AE185:AE199))</f>
        <v/>
      </c>
      <c r="AF200" s="43" t="str">
        <f>IF(B185="","",COUNTA(AF185:AF199))</f>
        <v/>
      </c>
      <c r="AG200" s="43" t="str">
        <f>IF(B185="","",COUNTA(AG185:AG199))</f>
        <v/>
      </c>
      <c r="AH200" s="43" t="str">
        <f>IF(AH185="","",SUM(AH185:AH199))</f>
        <v/>
      </c>
      <c r="AI200" s="43" t="str">
        <f>IF(AI185="","",SUM(AI185:AI199))</f>
        <v/>
      </c>
      <c r="AJ200" s="58"/>
    </row>
    <row r="201" spans="1:37" ht="88.5" customHeight="1">
      <c r="A201" s="51">
        <v>11</v>
      </c>
      <c r="B201" s="130" t="s">
        <v>37</v>
      </c>
      <c r="C201" s="130"/>
      <c r="D201" s="130"/>
      <c r="E201" s="130"/>
      <c r="F201" s="130"/>
      <c r="G201" s="130"/>
      <c r="H201" s="130"/>
      <c r="I201" s="130"/>
      <c r="J201" s="130"/>
      <c r="K201" s="130"/>
      <c r="L201" s="130"/>
      <c r="M201" s="130"/>
      <c r="N201" s="130"/>
      <c r="O201" s="130"/>
      <c r="P201" s="130"/>
      <c r="Q201" s="130"/>
      <c r="R201" s="130"/>
      <c r="S201" s="130"/>
      <c r="T201" s="130"/>
      <c r="U201" s="130"/>
      <c r="V201" s="130"/>
      <c r="W201" s="130"/>
      <c r="X201" s="130"/>
      <c r="Y201" s="130"/>
      <c r="Z201" s="130"/>
      <c r="AA201" s="130"/>
      <c r="AB201" s="130"/>
      <c r="AC201" s="128"/>
      <c r="AD201" s="128"/>
      <c r="AE201" s="128"/>
      <c r="AF201" s="128"/>
      <c r="AG201" s="128"/>
      <c r="AH201" s="128"/>
      <c r="AI201" s="131" t="s">
        <v>70</v>
      </c>
      <c r="AJ201" s="131"/>
      <c r="AK201" s="19"/>
    </row>
    <row r="202" spans="1:37">
      <c r="B202" s="36" t="s">
        <v>36</v>
      </c>
      <c r="C202" s="129" t="str">
        <f>IF(入力シート!$C$3="","",入力シート!$C$3)</f>
        <v/>
      </c>
      <c r="D202" s="129"/>
      <c r="E202" s="129"/>
      <c r="F202" s="129"/>
      <c r="G202" s="129"/>
      <c r="H202" s="129"/>
      <c r="I202" s="129"/>
      <c r="J202" s="129"/>
      <c r="K202" s="129"/>
      <c r="L202" s="129"/>
      <c r="M202" s="129"/>
      <c r="N202" s="129"/>
      <c r="O202" s="129"/>
      <c r="P202" s="129"/>
      <c r="Q202" s="129"/>
      <c r="R202" s="129"/>
      <c r="S202" s="129"/>
      <c r="T202" s="129"/>
      <c r="U202" s="129"/>
      <c r="V202" s="129"/>
      <c r="W202" s="129"/>
      <c r="X202" s="129"/>
      <c r="Y202" s="129"/>
      <c r="Z202" s="129"/>
      <c r="AA202" s="129"/>
      <c r="AB202" s="129"/>
      <c r="AC202" s="127" t="s">
        <v>71</v>
      </c>
      <c r="AD202" s="127"/>
      <c r="AE202" s="127"/>
      <c r="AF202" s="126" t="str">
        <f>IF(入力シート!$C$7="","",入力シート!$C$7)</f>
        <v/>
      </c>
      <c r="AG202" s="126"/>
      <c r="AH202" s="126"/>
      <c r="AI202" s="126"/>
      <c r="AJ202" s="126"/>
    </row>
    <row r="203" spans="1:37" s="36" customFormat="1">
      <c r="B203" s="132" t="s">
        <v>44</v>
      </c>
      <c r="C203" s="85" t="str">
        <f>IF(AC201="","",DATE( YEAR($AC201), MONTH($AC201), 1))</f>
        <v/>
      </c>
      <c r="D203" s="60" t="str">
        <f>IF($AC201="","",C203+1)</f>
        <v/>
      </c>
      <c r="E203" s="60" t="str">
        <f>IF($AC201="","",D203+1)</f>
        <v/>
      </c>
      <c r="F203" s="60" t="str">
        <f t="shared" ref="F203:AD203" si="301">IF($AC201="","",E203+1)</f>
        <v/>
      </c>
      <c r="G203" s="60" t="str">
        <f t="shared" si="301"/>
        <v/>
      </c>
      <c r="H203" s="60" t="str">
        <f t="shared" si="301"/>
        <v/>
      </c>
      <c r="I203" s="60" t="str">
        <f t="shared" si="301"/>
        <v/>
      </c>
      <c r="J203" s="60" t="str">
        <f t="shared" si="301"/>
        <v/>
      </c>
      <c r="K203" s="60" t="str">
        <f t="shared" si="301"/>
        <v/>
      </c>
      <c r="L203" s="60" t="str">
        <f t="shared" si="301"/>
        <v/>
      </c>
      <c r="M203" s="60" t="str">
        <f t="shared" si="301"/>
        <v/>
      </c>
      <c r="N203" s="60" t="str">
        <f t="shared" si="301"/>
        <v/>
      </c>
      <c r="O203" s="60" t="str">
        <f t="shared" si="301"/>
        <v/>
      </c>
      <c r="P203" s="60" t="str">
        <f t="shared" si="301"/>
        <v/>
      </c>
      <c r="Q203" s="60" t="str">
        <f t="shared" si="301"/>
        <v/>
      </c>
      <c r="R203" s="60" t="str">
        <f t="shared" si="301"/>
        <v/>
      </c>
      <c r="S203" s="60" t="str">
        <f t="shared" si="301"/>
        <v/>
      </c>
      <c r="T203" s="60" t="str">
        <f t="shared" si="301"/>
        <v/>
      </c>
      <c r="U203" s="60" t="str">
        <f t="shared" si="301"/>
        <v/>
      </c>
      <c r="V203" s="60" t="str">
        <f t="shared" si="301"/>
        <v/>
      </c>
      <c r="W203" s="60" t="str">
        <f t="shared" si="301"/>
        <v/>
      </c>
      <c r="X203" s="60" t="str">
        <f t="shared" si="301"/>
        <v/>
      </c>
      <c r="Y203" s="60" t="str">
        <f t="shared" si="301"/>
        <v/>
      </c>
      <c r="Z203" s="60" t="str">
        <f t="shared" si="301"/>
        <v/>
      </c>
      <c r="AA203" s="60" t="str">
        <f t="shared" si="301"/>
        <v/>
      </c>
      <c r="AB203" s="60" t="str">
        <f t="shared" si="301"/>
        <v/>
      </c>
      <c r="AC203" s="60" t="str">
        <f t="shared" si="301"/>
        <v/>
      </c>
      <c r="AD203" s="60" t="str">
        <f t="shared" si="301"/>
        <v/>
      </c>
      <c r="AE203" s="60" t="str">
        <f>IF(AC201="","",IF(DAY(DATE(YEAR($AC201),MONTH(AC201),29))=29,29,""))</f>
        <v/>
      </c>
      <c r="AF203" s="60" t="str">
        <f>IF(AC201="","",IF(DAY(DATE(YEAR($AC201),MONTH(AC201),30))=30,30,""))</f>
        <v/>
      </c>
      <c r="AG203" s="60" t="str">
        <f>IF(AC201="","",IF(DAY(DATE(YEAR($AC201),MONTH(AC201),31))=31,31,""))</f>
        <v/>
      </c>
      <c r="AH203" s="134" t="s">
        <v>33</v>
      </c>
      <c r="AI203" s="134" t="s">
        <v>35</v>
      </c>
      <c r="AJ203" s="134" t="s">
        <v>34</v>
      </c>
    </row>
    <row r="204" spans="1:37" s="36" customFormat="1">
      <c r="B204" s="133"/>
      <c r="C204" s="47" t="str">
        <f>IF(C203="","",C203)</f>
        <v/>
      </c>
      <c r="D204" s="47" t="str">
        <f>IF(D203="","",C204+1)</f>
        <v/>
      </c>
      <c r="E204" s="47" t="str">
        <f t="shared" ref="E204" si="302">IF(E203="","",D204+1)</f>
        <v/>
      </c>
      <c r="F204" s="47" t="str">
        <f t="shared" ref="F204" si="303">IF(F203="","",E204+1)</f>
        <v/>
      </c>
      <c r="G204" s="47" t="str">
        <f t="shared" ref="G204" si="304">IF(G203="","",F204+1)</f>
        <v/>
      </c>
      <c r="H204" s="47" t="str">
        <f t="shared" ref="H204" si="305">IF(H203="","",G204+1)</f>
        <v/>
      </c>
      <c r="I204" s="47" t="str">
        <f t="shared" ref="I204" si="306">IF(I203="","",H204+1)</f>
        <v/>
      </c>
      <c r="J204" s="47" t="str">
        <f t="shared" ref="J204" si="307">IF(J203="","",I204+1)</f>
        <v/>
      </c>
      <c r="K204" s="47" t="str">
        <f t="shared" ref="K204" si="308">IF(K203="","",J204+1)</f>
        <v/>
      </c>
      <c r="L204" s="47" t="str">
        <f t="shared" ref="L204" si="309">IF(L203="","",K204+1)</f>
        <v/>
      </c>
      <c r="M204" s="47" t="str">
        <f t="shared" ref="M204" si="310">IF(M203="","",L204+1)</f>
        <v/>
      </c>
      <c r="N204" s="47" t="str">
        <f t="shared" ref="N204" si="311">IF(N203="","",M204+1)</f>
        <v/>
      </c>
      <c r="O204" s="47" t="str">
        <f t="shared" ref="O204" si="312">IF(O203="","",N204+1)</f>
        <v/>
      </c>
      <c r="P204" s="47" t="str">
        <f t="shared" ref="P204" si="313">IF(P203="","",O204+1)</f>
        <v/>
      </c>
      <c r="Q204" s="47" t="str">
        <f t="shared" ref="Q204" si="314">IF(Q203="","",P204+1)</f>
        <v/>
      </c>
      <c r="R204" s="47" t="str">
        <f t="shared" ref="R204" si="315">IF(R203="","",Q204+1)</f>
        <v/>
      </c>
      <c r="S204" s="47" t="str">
        <f t="shared" ref="S204" si="316">IF(S203="","",R204+1)</f>
        <v/>
      </c>
      <c r="T204" s="47" t="str">
        <f t="shared" ref="T204" si="317">IF(T203="","",S204+1)</f>
        <v/>
      </c>
      <c r="U204" s="47" t="str">
        <f t="shared" ref="U204" si="318">IF(U203="","",T204+1)</f>
        <v/>
      </c>
      <c r="V204" s="47" t="str">
        <f t="shared" ref="V204" si="319">IF(V203="","",U204+1)</f>
        <v/>
      </c>
      <c r="W204" s="47" t="str">
        <f t="shared" ref="W204" si="320">IF(W203="","",V204+1)</f>
        <v/>
      </c>
      <c r="X204" s="47" t="str">
        <f t="shared" ref="X204" si="321">IF(X203="","",W204+1)</f>
        <v/>
      </c>
      <c r="Y204" s="47" t="str">
        <f t="shared" ref="Y204" si="322">IF(Y203="","",X204+1)</f>
        <v/>
      </c>
      <c r="Z204" s="47" t="str">
        <f t="shared" ref="Z204" si="323">IF(Z203="","",Y204+1)</f>
        <v/>
      </c>
      <c r="AA204" s="47" t="str">
        <f t="shared" ref="AA204" si="324">IF(AA203="","",Z204+1)</f>
        <v/>
      </c>
      <c r="AB204" s="47" t="str">
        <f t="shared" ref="AB204" si="325">IF(AB203="","",AA204+1)</f>
        <v/>
      </c>
      <c r="AC204" s="47" t="str">
        <f t="shared" ref="AC204" si="326">IF(AC203="","",AB204+1)</f>
        <v/>
      </c>
      <c r="AD204" s="47" t="str">
        <f t="shared" ref="AD204" si="327">IF(AD203="","",AC204+1)</f>
        <v/>
      </c>
      <c r="AE204" s="47" t="str">
        <f t="shared" ref="AE204" si="328">IF(AE203="","",AD204+1)</f>
        <v/>
      </c>
      <c r="AF204" s="47" t="str">
        <f t="shared" ref="AF204" si="329">IF(AF203="","",AE204+1)</f>
        <v/>
      </c>
      <c r="AG204" s="47" t="str">
        <f t="shared" ref="AG204" si="330">IF(AG203="","",AF204+1)</f>
        <v/>
      </c>
      <c r="AH204" s="135"/>
      <c r="AI204" s="135"/>
      <c r="AJ204" s="135"/>
    </row>
    <row r="205" spans="1:37" ht="27" customHeight="1">
      <c r="B205" s="62" t="str">
        <f t="shared" ref="B205:B219" si="331">IF(B185="","",B185)</f>
        <v/>
      </c>
      <c r="C205" s="57"/>
      <c r="D205" s="57"/>
      <c r="E205" s="57"/>
      <c r="F205" s="57"/>
      <c r="G205" s="57"/>
      <c r="H205" s="57"/>
      <c r="I205" s="57"/>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57"/>
      <c r="AH205" s="43" t="str">
        <f>IF(B205="","",COUNTA(C205:AG205))</f>
        <v/>
      </c>
      <c r="AI205" s="43" t="str">
        <f>IF(B205="","",IF(AI185="",AH205,AI185+AH205))</f>
        <v/>
      </c>
      <c r="AJ205" s="58"/>
    </row>
    <row r="206" spans="1:37" ht="27" customHeight="1">
      <c r="B206" s="62" t="str">
        <f t="shared" si="331"/>
        <v/>
      </c>
      <c r="C206" s="57"/>
      <c r="D206" s="57"/>
      <c r="E206" s="57"/>
      <c r="F206" s="57"/>
      <c r="G206" s="57"/>
      <c r="H206" s="57"/>
      <c r="I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c r="AH206" s="43" t="str">
        <f t="shared" ref="AH206:AH219" si="332">IF(B206="","",COUNTA(C206:AG206))</f>
        <v/>
      </c>
      <c r="AI206" s="43" t="str">
        <f>IF(B206="","",IF(AI186="",AH206,AI186+AH206))</f>
        <v/>
      </c>
      <c r="AJ206" s="58"/>
    </row>
    <row r="207" spans="1:37" ht="27" customHeight="1">
      <c r="B207" s="62" t="str">
        <f t="shared" si="331"/>
        <v/>
      </c>
      <c r="C207" s="57"/>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43" t="str">
        <f t="shared" si="332"/>
        <v/>
      </c>
      <c r="AI207" s="43" t="str">
        <f t="shared" ref="AI207:AI219" si="333">IF(B207="","",IF(AI187="",AH207,AI187+AH207))</f>
        <v/>
      </c>
      <c r="AJ207" s="58"/>
    </row>
    <row r="208" spans="1:37" ht="27" customHeight="1">
      <c r="B208" s="62" t="str">
        <f t="shared" si="331"/>
        <v/>
      </c>
      <c r="C208" s="57"/>
      <c r="D208" s="57"/>
      <c r="E208" s="57"/>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43" t="str">
        <f t="shared" si="332"/>
        <v/>
      </c>
      <c r="AI208" s="43" t="str">
        <f t="shared" si="333"/>
        <v/>
      </c>
      <c r="AJ208" s="58"/>
    </row>
    <row r="209" spans="1:37" ht="27" customHeight="1">
      <c r="B209" s="62" t="str">
        <f t="shared" si="331"/>
        <v/>
      </c>
      <c r="C209" s="57"/>
      <c r="D209" s="57"/>
      <c r="E209" s="57"/>
      <c r="F209" s="57"/>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43" t="str">
        <f t="shared" si="332"/>
        <v/>
      </c>
      <c r="AI209" s="43" t="str">
        <f t="shared" si="333"/>
        <v/>
      </c>
      <c r="AJ209" s="58"/>
    </row>
    <row r="210" spans="1:37" ht="27" customHeight="1">
      <c r="B210" s="62" t="str">
        <f t="shared" si="331"/>
        <v/>
      </c>
      <c r="C210" s="57"/>
      <c r="D210" s="57"/>
      <c r="E210" s="57"/>
      <c r="F210" s="57"/>
      <c r="G210" s="57"/>
      <c r="H210" s="57"/>
      <c r="I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43" t="str">
        <f t="shared" si="332"/>
        <v/>
      </c>
      <c r="AI210" s="43" t="str">
        <f t="shared" si="333"/>
        <v/>
      </c>
      <c r="AJ210" s="58"/>
    </row>
    <row r="211" spans="1:37" ht="27" customHeight="1">
      <c r="B211" s="62" t="str">
        <f t="shared" si="331"/>
        <v/>
      </c>
      <c r="C211" s="57"/>
      <c r="D211" s="57"/>
      <c r="E211" s="57"/>
      <c r="F211" s="57"/>
      <c r="G211" s="57"/>
      <c r="H211" s="57"/>
      <c r="I211" s="57"/>
      <c r="J211" s="57"/>
      <c r="K211" s="57"/>
      <c r="L211" s="57"/>
      <c r="M211" s="57"/>
      <c r="N211" s="57"/>
      <c r="O211" s="57"/>
      <c r="P211" s="57"/>
      <c r="Q211" s="57"/>
      <c r="R211" s="57"/>
      <c r="S211" s="57"/>
      <c r="T211" s="57"/>
      <c r="U211" s="57"/>
      <c r="V211" s="57"/>
      <c r="W211" s="57"/>
      <c r="X211" s="57"/>
      <c r="Y211" s="57"/>
      <c r="Z211" s="57"/>
      <c r="AA211" s="57"/>
      <c r="AB211" s="57"/>
      <c r="AC211" s="57"/>
      <c r="AD211" s="57"/>
      <c r="AE211" s="57"/>
      <c r="AF211" s="57"/>
      <c r="AG211" s="57"/>
      <c r="AH211" s="43" t="str">
        <f t="shared" si="332"/>
        <v/>
      </c>
      <c r="AI211" s="43" t="str">
        <f t="shared" si="333"/>
        <v/>
      </c>
      <c r="AJ211" s="58"/>
    </row>
    <row r="212" spans="1:37" ht="27" customHeight="1">
      <c r="B212" s="62" t="str">
        <f t="shared" si="331"/>
        <v/>
      </c>
      <c r="C212" s="57"/>
      <c r="D212" s="57"/>
      <c r="E212" s="57"/>
      <c r="F212" s="57"/>
      <c r="G212" s="57"/>
      <c r="H212" s="57"/>
      <c r="I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43" t="str">
        <f t="shared" si="332"/>
        <v/>
      </c>
      <c r="AI212" s="43" t="str">
        <f t="shared" si="333"/>
        <v/>
      </c>
      <c r="AJ212" s="58"/>
    </row>
    <row r="213" spans="1:37" ht="27" customHeight="1">
      <c r="B213" s="62" t="str">
        <f t="shared" si="331"/>
        <v/>
      </c>
      <c r="C213" s="57"/>
      <c r="D213" s="57"/>
      <c r="E213" s="57"/>
      <c r="F213" s="57"/>
      <c r="G213" s="57"/>
      <c r="H213" s="57"/>
      <c r="I213" s="57"/>
      <c r="J213" s="57"/>
      <c r="K213" s="57"/>
      <c r="L213" s="57"/>
      <c r="M213" s="57"/>
      <c r="N213" s="57"/>
      <c r="O213" s="57"/>
      <c r="P213" s="57"/>
      <c r="Q213" s="57"/>
      <c r="R213" s="57"/>
      <c r="S213" s="57"/>
      <c r="T213" s="57"/>
      <c r="U213" s="57"/>
      <c r="V213" s="57"/>
      <c r="W213" s="57"/>
      <c r="X213" s="57"/>
      <c r="Y213" s="57"/>
      <c r="Z213" s="57"/>
      <c r="AA213" s="57"/>
      <c r="AB213" s="57"/>
      <c r="AC213" s="57"/>
      <c r="AD213" s="57"/>
      <c r="AE213" s="57"/>
      <c r="AF213" s="57"/>
      <c r="AG213" s="57"/>
      <c r="AH213" s="43" t="str">
        <f t="shared" si="332"/>
        <v/>
      </c>
      <c r="AI213" s="43" t="str">
        <f t="shared" si="333"/>
        <v/>
      </c>
      <c r="AJ213" s="58"/>
    </row>
    <row r="214" spans="1:37" ht="27" customHeight="1">
      <c r="B214" s="62" t="str">
        <f t="shared" si="331"/>
        <v/>
      </c>
      <c r="C214" s="57"/>
      <c r="D214" s="57"/>
      <c r="E214" s="57"/>
      <c r="F214" s="57"/>
      <c r="G214" s="57"/>
      <c r="H214" s="57"/>
      <c r="I214" s="57"/>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7"/>
      <c r="AG214" s="57"/>
      <c r="AH214" s="43" t="str">
        <f t="shared" si="332"/>
        <v/>
      </c>
      <c r="AI214" s="43" t="str">
        <f t="shared" si="333"/>
        <v/>
      </c>
      <c r="AJ214" s="58"/>
    </row>
    <row r="215" spans="1:37" ht="27" customHeight="1">
      <c r="B215" s="62" t="str">
        <f t="shared" si="331"/>
        <v/>
      </c>
      <c r="C215" s="57"/>
      <c r="D215" s="57"/>
      <c r="E215" s="57"/>
      <c r="F215" s="57"/>
      <c r="G215" s="57"/>
      <c r="H215" s="57"/>
      <c r="I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c r="AH215" s="43" t="str">
        <f t="shared" si="332"/>
        <v/>
      </c>
      <c r="AI215" s="43" t="str">
        <f t="shared" si="333"/>
        <v/>
      </c>
      <c r="AJ215" s="58"/>
    </row>
    <row r="216" spans="1:37" ht="27" customHeight="1">
      <c r="B216" s="62" t="str">
        <f t="shared" si="331"/>
        <v/>
      </c>
      <c r="C216" s="57"/>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43" t="str">
        <f t="shared" si="332"/>
        <v/>
      </c>
      <c r="AI216" s="43" t="str">
        <f t="shared" si="333"/>
        <v/>
      </c>
      <c r="AJ216" s="58"/>
    </row>
    <row r="217" spans="1:37" ht="27" customHeight="1">
      <c r="B217" s="62" t="str">
        <f t="shared" si="331"/>
        <v/>
      </c>
      <c r="C217" s="57"/>
      <c r="D217" s="57"/>
      <c r="E217" s="57"/>
      <c r="F217" s="57"/>
      <c r="G217" s="57"/>
      <c r="H217" s="57"/>
      <c r="I217" s="57"/>
      <c r="J217" s="57"/>
      <c r="K217" s="57"/>
      <c r="L217" s="57"/>
      <c r="M217" s="57"/>
      <c r="N217" s="57"/>
      <c r="O217" s="57"/>
      <c r="P217" s="57"/>
      <c r="Q217" s="57"/>
      <c r="R217" s="57"/>
      <c r="S217" s="57"/>
      <c r="T217" s="57"/>
      <c r="U217" s="57"/>
      <c r="V217" s="57"/>
      <c r="W217" s="57"/>
      <c r="X217" s="57"/>
      <c r="Y217" s="57"/>
      <c r="Z217" s="57"/>
      <c r="AA217" s="57"/>
      <c r="AB217" s="57"/>
      <c r="AC217" s="57"/>
      <c r="AD217" s="57"/>
      <c r="AE217" s="57"/>
      <c r="AF217" s="57"/>
      <c r="AG217" s="57"/>
      <c r="AH217" s="43" t="str">
        <f t="shared" si="332"/>
        <v/>
      </c>
      <c r="AI217" s="43" t="str">
        <f t="shared" si="333"/>
        <v/>
      </c>
      <c r="AJ217" s="58"/>
    </row>
    <row r="218" spans="1:37" ht="27" customHeight="1">
      <c r="B218" s="62" t="str">
        <f t="shared" si="331"/>
        <v/>
      </c>
      <c r="C218" s="57"/>
      <c r="D218" s="57"/>
      <c r="E218" s="57"/>
      <c r="F218" s="57"/>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43" t="str">
        <f t="shared" si="332"/>
        <v/>
      </c>
      <c r="AI218" s="43" t="str">
        <f t="shared" si="333"/>
        <v/>
      </c>
      <c r="AJ218" s="58"/>
    </row>
    <row r="219" spans="1:37" ht="27" customHeight="1">
      <c r="B219" s="62" t="str">
        <f t="shared" si="331"/>
        <v/>
      </c>
      <c r="C219" s="57"/>
      <c r="D219" s="57"/>
      <c r="E219" s="57"/>
      <c r="F219" s="57"/>
      <c r="G219" s="57"/>
      <c r="H219" s="57"/>
      <c r="I219" s="57"/>
      <c r="J219" s="57"/>
      <c r="K219" s="57"/>
      <c r="L219" s="57"/>
      <c r="M219" s="57"/>
      <c r="N219" s="57"/>
      <c r="O219" s="57"/>
      <c r="P219" s="57"/>
      <c r="Q219" s="57"/>
      <c r="R219" s="57"/>
      <c r="S219" s="57"/>
      <c r="T219" s="57"/>
      <c r="U219" s="57"/>
      <c r="V219" s="57"/>
      <c r="W219" s="57"/>
      <c r="X219" s="57"/>
      <c r="Y219" s="57"/>
      <c r="Z219" s="57"/>
      <c r="AA219" s="57"/>
      <c r="AB219" s="57"/>
      <c r="AC219" s="57"/>
      <c r="AD219" s="57"/>
      <c r="AE219" s="57"/>
      <c r="AF219" s="57"/>
      <c r="AG219" s="57"/>
      <c r="AH219" s="43" t="str">
        <f t="shared" si="332"/>
        <v/>
      </c>
      <c r="AI219" s="43" t="str">
        <f t="shared" si="333"/>
        <v/>
      </c>
      <c r="AJ219" s="58"/>
    </row>
    <row r="220" spans="1:37" ht="27" customHeight="1">
      <c r="B220" s="35" t="s">
        <v>33</v>
      </c>
      <c r="C220" s="43" t="str">
        <f>IF(B205="","",COUNTA(C205:C219))</f>
        <v/>
      </c>
      <c r="D220" s="43" t="str">
        <f>IF(B205="","",COUNTA(D205:D219))</f>
        <v/>
      </c>
      <c r="E220" s="43" t="str">
        <f>IF(B205="","",COUNTA(E205:E219))</f>
        <v/>
      </c>
      <c r="F220" s="43" t="str">
        <f>IF(B205="","",COUNTA(F205:F219))</f>
        <v/>
      </c>
      <c r="G220" s="43" t="str">
        <f>IF(B205="","",COUNTA(G205:G219))</f>
        <v/>
      </c>
      <c r="H220" s="43" t="str">
        <f>IF(B205="","",COUNTA(H205:H219))</f>
        <v/>
      </c>
      <c r="I220" s="43" t="str">
        <f>IF(B205="","",COUNTA(I205:I219))</f>
        <v/>
      </c>
      <c r="J220" s="43" t="str">
        <f>IF(B205="","",COUNTA(J205:J219))</f>
        <v/>
      </c>
      <c r="K220" s="43" t="str">
        <f>IF(B205="","",COUNTA(K205:K219))</f>
        <v/>
      </c>
      <c r="L220" s="43" t="str">
        <f>IF(B205="","",COUNTA(L205:L219))</f>
        <v/>
      </c>
      <c r="M220" s="43" t="str">
        <f>IF(B205="","",COUNTA(M205:M219))</f>
        <v/>
      </c>
      <c r="N220" s="43" t="str">
        <f>IF(B205="","",COUNTA(N205:N219))</f>
        <v/>
      </c>
      <c r="O220" s="43" t="str">
        <f>IF(B205="","",COUNTA(O205:O219))</f>
        <v/>
      </c>
      <c r="P220" s="43" t="str">
        <f>IF(B205="","",COUNTA(P205:P219))</f>
        <v/>
      </c>
      <c r="Q220" s="43" t="str">
        <f>IF(B205="","",COUNTA(Q205:Q219))</f>
        <v/>
      </c>
      <c r="R220" s="43" t="str">
        <f>IF(B205="","",COUNTA(R205:R219))</f>
        <v/>
      </c>
      <c r="S220" s="43" t="str">
        <f>IF(B205="","",COUNTA(S205:S219))</f>
        <v/>
      </c>
      <c r="T220" s="43" t="str">
        <f>IF(B205="","",COUNTA(T205:T219))</f>
        <v/>
      </c>
      <c r="U220" s="43" t="str">
        <f>IF(B205="","",COUNTA(U205:U219))</f>
        <v/>
      </c>
      <c r="V220" s="43" t="str">
        <f>IF(B205="","",COUNTA(V205:V219))</f>
        <v/>
      </c>
      <c r="W220" s="43" t="str">
        <f>IF(B205="","",COUNTA(W205:W219))</f>
        <v/>
      </c>
      <c r="X220" s="43" t="str">
        <f>IF(B205="","",COUNTA(X205:X219))</f>
        <v/>
      </c>
      <c r="Y220" s="43" t="str">
        <f>IF(B205="","",COUNTA(Y205:Y219))</f>
        <v/>
      </c>
      <c r="Z220" s="43" t="str">
        <f>IF(B205="","",COUNTA(Z205:Z219))</f>
        <v/>
      </c>
      <c r="AA220" s="43" t="str">
        <f>IF(B205="","",COUNTA(AA205:AA219))</f>
        <v/>
      </c>
      <c r="AB220" s="43" t="str">
        <f>IF(B205="","",COUNTA(AB205:AB219))</f>
        <v/>
      </c>
      <c r="AC220" s="43" t="str">
        <f>IF(B205="","",COUNTA(AC205:AC219))</f>
        <v/>
      </c>
      <c r="AD220" s="43" t="str">
        <f>IF(B205="","",COUNTA(AD205:AD219))</f>
        <v/>
      </c>
      <c r="AE220" s="43" t="str">
        <f>IF(B205="","",COUNTA(AE205:AE219))</f>
        <v/>
      </c>
      <c r="AF220" s="43" t="str">
        <f>IF(B205="","",COUNTA(AF205:AF219))</f>
        <v/>
      </c>
      <c r="AG220" s="43" t="str">
        <f>IF(B205="","",COUNTA(AG205:AG219))</f>
        <v/>
      </c>
      <c r="AH220" s="43" t="str">
        <f>IF(AH205="","",SUM(AH205:AH219))</f>
        <v/>
      </c>
      <c r="AI220" s="43" t="str">
        <f>IF(AI205="","",SUM(AI205:AI219))</f>
        <v/>
      </c>
      <c r="AJ220" s="58"/>
    </row>
    <row r="221" spans="1:37" ht="88.5" customHeight="1">
      <c r="A221" s="51">
        <v>12</v>
      </c>
      <c r="B221" s="130" t="s">
        <v>37</v>
      </c>
      <c r="C221" s="130"/>
      <c r="D221" s="130"/>
      <c r="E221" s="130"/>
      <c r="F221" s="130"/>
      <c r="G221" s="130"/>
      <c r="H221" s="130"/>
      <c r="I221" s="130"/>
      <c r="J221" s="130"/>
      <c r="K221" s="130"/>
      <c r="L221" s="130"/>
      <c r="M221" s="130"/>
      <c r="N221" s="130"/>
      <c r="O221" s="130"/>
      <c r="P221" s="130"/>
      <c r="Q221" s="130"/>
      <c r="R221" s="130"/>
      <c r="S221" s="130"/>
      <c r="T221" s="130"/>
      <c r="U221" s="130"/>
      <c r="V221" s="130"/>
      <c r="W221" s="130"/>
      <c r="X221" s="130"/>
      <c r="Y221" s="130"/>
      <c r="Z221" s="130"/>
      <c r="AA221" s="130"/>
      <c r="AB221" s="130"/>
      <c r="AC221" s="128"/>
      <c r="AD221" s="128"/>
      <c r="AE221" s="128"/>
      <c r="AF221" s="128"/>
      <c r="AG221" s="128"/>
      <c r="AH221" s="128"/>
      <c r="AI221" s="131" t="s">
        <v>70</v>
      </c>
      <c r="AJ221" s="131"/>
      <c r="AK221" s="19"/>
    </row>
    <row r="222" spans="1:37">
      <c r="B222" s="36" t="s">
        <v>36</v>
      </c>
      <c r="C222" s="129" t="str">
        <f>IF(入力シート!$C$3="","",入力シート!$C$3)</f>
        <v/>
      </c>
      <c r="D222" s="129"/>
      <c r="E222" s="129"/>
      <c r="F222" s="129"/>
      <c r="G222" s="129"/>
      <c r="H222" s="129"/>
      <c r="I222" s="129"/>
      <c r="J222" s="129"/>
      <c r="K222" s="129"/>
      <c r="L222" s="129"/>
      <c r="M222" s="129"/>
      <c r="N222" s="129"/>
      <c r="O222" s="129"/>
      <c r="P222" s="129"/>
      <c r="Q222" s="129"/>
      <c r="R222" s="129"/>
      <c r="S222" s="129"/>
      <c r="T222" s="129"/>
      <c r="U222" s="129"/>
      <c r="V222" s="129"/>
      <c r="W222" s="129"/>
      <c r="X222" s="129"/>
      <c r="Y222" s="129"/>
      <c r="Z222" s="129"/>
      <c r="AA222" s="129"/>
      <c r="AB222" s="129"/>
      <c r="AC222" s="127" t="s">
        <v>71</v>
      </c>
      <c r="AD222" s="127"/>
      <c r="AE222" s="127"/>
      <c r="AF222" s="126" t="str">
        <f>IF(入力シート!$C$7="","",入力シート!$C$7)</f>
        <v/>
      </c>
      <c r="AG222" s="126"/>
      <c r="AH222" s="126"/>
      <c r="AI222" s="126"/>
      <c r="AJ222" s="126"/>
    </row>
    <row r="223" spans="1:37" s="36" customFormat="1">
      <c r="B223" s="132" t="s">
        <v>44</v>
      </c>
      <c r="C223" s="85" t="str">
        <f>IF(AC221="","",DATE( YEAR($AC221), MONTH($AC221), 1))</f>
        <v/>
      </c>
      <c r="D223" s="60" t="str">
        <f>IF($AC221="","",C223+1)</f>
        <v/>
      </c>
      <c r="E223" s="60" t="str">
        <f>IF($AC221="","",D223+1)</f>
        <v/>
      </c>
      <c r="F223" s="60" t="str">
        <f t="shared" ref="F223:AD223" si="334">IF($AC221="","",E223+1)</f>
        <v/>
      </c>
      <c r="G223" s="60" t="str">
        <f t="shared" si="334"/>
        <v/>
      </c>
      <c r="H223" s="60" t="str">
        <f t="shared" si="334"/>
        <v/>
      </c>
      <c r="I223" s="60" t="str">
        <f t="shared" si="334"/>
        <v/>
      </c>
      <c r="J223" s="60" t="str">
        <f t="shared" si="334"/>
        <v/>
      </c>
      <c r="K223" s="60" t="str">
        <f t="shared" si="334"/>
        <v/>
      </c>
      <c r="L223" s="60" t="str">
        <f t="shared" si="334"/>
        <v/>
      </c>
      <c r="M223" s="60" t="str">
        <f t="shared" si="334"/>
        <v/>
      </c>
      <c r="N223" s="60" t="str">
        <f t="shared" si="334"/>
        <v/>
      </c>
      <c r="O223" s="60" t="str">
        <f t="shared" si="334"/>
        <v/>
      </c>
      <c r="P223" s="60" t="str">
        <f t="shared" si="334"/>
        <v/>
      </c>
      <c r="Q223" s="60" t="str">
        <f t="shared" si="334"/>
        <v/>
      </c>
      <c r="R223" s="60" t="str">
        <f t="shared" si="334"/>
        <v/>
      </c>
      <c r="S223" s="60" t="str">
        <f t="shared" si="334"/>
        <v/>
      </c>
      <c r="T223" s="60" t="str">
        <f t="shared" si="334"/>
        <v/>
      </c>
      <c r="U223" s="60" t="str">
        <f t="shared" si="334"/>
        <v/>
      </c>
      <c r="V223" s="60" t="str">
        <f t="shared" si="334"/>
        <v/>
      </c>
      <c r="W223" s="60" t="str">
        <f t="shared" si="334"/>
        <v/>
      </c>
      <c r="X223" s="60" t="str">
        <f t="shared" si="334"/>
        <v/>
      </c>
      <c r="Y223" s="60" t="str">
        <f t="shared" si="334"/>
        <v/>
      </c>
      <c r="Z223" s="60" t="str">
        <f t="shared" si="334"/>
        <v/>
      </c>
      <c r="AA223" s="60" t="str">
        <f t="shared" si="334"/>
        <v/>
      </c>
      <c r="AB223" s="60" t="str">
        <f t="shared" si="334"/>
        <v/>
      </c>
      <c r="AC223" s="60" t="str">
        <f t="shared" si="334"/>
        <v/>
      </c>
      <c r="AD223" s="60" t="str">
        <f t="shared" si="334"/>
        <v/>
      </c>
      <c r="AE223" s="60" t="str">
        <f>IF(AC221="","",IF(DAY(DATE(YEAR($AC221),MONTH(AC221),29))=29,29,""))</f>
        <v/>
      </c>
      <c r="AF223" s="60" t="str">
        <f>IF(AC221="","",IF(DAY(DATE(YEAR($AC221),MONTH(AC221),30))=30,30,""))</f>
        <v/>
      </c>
      <c r="AG223" s="60" t="str">
        <f>IF(AC221="","",IF(DAY(DATE(YEAR($AC221),MONTH(AC221),31))=31,31,""))</f>
        <v/>
      </c>
      <c r="AH223" s="134" t="s">
        <v>33</v>
      </c>
      <c r="AI223" s="134" t="s">
        <v>35</v>
      </c>
      <c r="AJ223" s="134" t="s">
        <v>34</v>
      </c>
    </row>
    <row r="224" spans="1:37" s="36" customFormat="1">
      <c r="B224" s="133"/>
      <c r="C224" s="47" t="str">
        <f>IF(C223="","",C223)</f>
        <v/>
      </c>
      <c r="D224" s="47" t="str">
        <f>IF(D223="","",C224+1)</f>
        <v/>
      </c>
      <c r="E224" s="47" t="str">
        <f t="shared" ref="E224" si="335">IF(E223="","",D224+1)</f>
        <v/>
      </c>
      <c r="F224" s="47" t="str">
        <f t="shared" ref="F224" si="336">IF(F223="","",E224+1)</f>
        <v/>
      </c>
      <c r="G224" s="47" t="str">
        <f t="shared" ref="G224" si="337">IF(G223="","",F224+1)</f>
        <v/>
      </c>
      <c r="H224" s="47" t="str">
        <f t="shared" ref="H224" si="338">IF(H223="","",G224+1)</f>
        <v/>
      </c>
      <c r="I224" s="47" t="str">
        <f t="shared" ref="I224" si="339">IF(I223="","",H224+1)</f>
        <v/>
      </c>
      <c r="J224" s="47" t="str">
        <f t="shared" ref="J224" si="340">IF(J223="","",I224+1)</f>
        <v/>
      </c>
      <c r="K224" s="47" t="str">
        <f t="shared" ref="K224" si="341">IF(K223="","",J224+1)</f>
        <v/>
      </c>
      <c r="L224" s="47" t="str">
        <f t="shared" ref="L224" si="342">IF(L223="","",K224+1)</f>
        <v/>
      </c>
      <c r="M224" s="47" t="str">
        <f t="shared" ref="M224" si="343">IF(M223="","",L224+1)</f>
        <v/>
      </c>
      <c r="N224" s="47" t="str">
        <f t="shared" ref="N224" si="344">IF(N223="","",M224+1)</f>
        <v/>
      </c>
      <c r="O224" s="47" t="str">
        <f t="shared" ref="O224" si="345">IF(O223="","",N224+1)</f>
        <v/>
      </c>
      <c r="P224" s="47" t="str">
        <f t="shared" ref="P224" si="346">IF(P223="","",O224+1)</f>
        <v/>
      </c>
      <c r="Q224" s="47" t="str">
        <f t="shared" ref="Q224" si="347">IF(Q223="","",P224+1)</f>
        <v/>
      </c>
      <c r="R224" s="47" t="str">
        <f t="shared" ref="R224" si="348">IF(R223="","",Q224+1)</f>
        <v/>
      </c>
      <c r="S224" s="47" t="str">
        <f t="shared" ref="S224" si="349">IF(S223="","",R224+1)</f>
        <v/>
      </c>
      <c r="T224" s="47" t="str">
        <f t="shared" ref="T224" si="350">IF(T223="","",S224+1)</f>
        <v/>
      </c>
      <c r="U224" s="47" t="str">
        <f t="shared" ref="U224" si="351">IF(U223="","",T224+1)</f>
        <v/>
      </c>
      <c r="V224" s="47" t="str">
        <f t="shared" ref="V224" si="352">IF(V223="","",U224+1)</f>
        <v/>
      </c>
      <c r="W224" s="47" t="str">
        <f t="shared" ref="W224" si="353">IF(W223="","",V224+1)</f>
        <v/>
      </c>
      <c r="X224" s="47" t="str">
        <f t="shared" ref="X224" si="354">IF(X223="","",W224+1)</f>
        <v/>
      </c>
      <c r="Y224" s="47" t="str">
        <f t="shared" ref="Y224" si="355">IF(Y223="","",X224+1)</f>
        <v/>
      </c>
      <c r="Z224" s="47" t="str">
        <f t="shared" ref="Z224" si="356">IF(Z223="","",Y224+1)</f>
        <v/>
      </c>
      <c r="AA224" s="47" t="str">
        <f t="shared" ref="AA224" si="357">IF(AA223="","",Z224+1)</f>
        <v/>
      </c>
      <c r="AB224" s="47" t="str">
        <f t="shared" ref="AB224" si="358">IF(AB223="","",AA224+1)</f>
        <v/>
      </c>
      <c r="AC224" s="47" t="str">
        <f t="shared" ref="AC224" si="359">IF(AC223="","",AB224+1)</f>
        <v/>
      </c>
      <c r="AD224" s="47" t="str">
        <f t="shared" ref="AD224" si="360">IF(AD223="","",AC224+1)</f>
        <v/>
      </c>
      <c r="AE224" s="47" t="str">
        <f t="shared" ref="AE224" si="361">IF(AE223="","",AD224+1)</f>
        <v/>
      </c>
      <c r="AF224" s="47" t="str">
        <f t="shared" ref="AF224" si="362">IF(AF223="","",AE224+1)</f>
        <v/>
      </c>
      <c r="AG224" s="47" t="str">
        <f t="shared" ref="AG224" si="363">IF(AG223="","",AF224+1)</f>
        <v/>
      </c>
      <c r="AH224" s="135"/>
      <c r="AI224" s="135"/>
      <c r="AJ224" s="135"/>
    </row>
    <row r="225" spans="2:36" ht="27" customHeight="1">
      <c r="B225" s="62" t="str">
        <f t="shared" ref="B225:B239" si="364">IF(B205="","",B205)</f>
        <v/>
      </c>
      <c r="C225" s="57"/>
      <c r="D225" s="57"/>
      <c r="E225" s="57"/>
      <c r="F225" s="57"/>
      <c r="G225" s="57"/>
      <c r="H225" s="57"/>
      <c r="I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AH225" s="43" t="str">
        <f>IF(B225="","",COUNTA(C225:AG225))</f>
        <v/>
      </c>
      <c r="AI225" s="43" t="str">
        <f>IF(B225="","",IF(AI205="",AH225,AI205+AH225))</f>
        <v/>
      </c>
      <c r="AJ225" s="58"/>
    </row>
    <row r="226" spans="2:36" ht="27" customHeight="1">
      <c r="B226" s="62" t="str">
        <f t="shared" si="364"/>
        <v/>
      </c>
      <c r="C226" s="57"/>
      <c r="D226" s="57"/>
      <c r="E226" s="57"/>
      <c r="F226" s="57"/>
      <c r="G226" s="57"/>
      <c r="H226" s="57"/>
      <c r="I226" s="57"/>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c r="AH226" s="43" t="str">
        <f t="shared" ref="AH226:AH239" si="365">IF(B226="","",COUNTA(C226:AG226))</f>
        <v/>
      </c>
      <c r="AI226" s="43" t="str">
        <f>IF(B226="","",IF(AI206="",AH226,AI206+AH226))</f>
        <v/>
      </c>
      <c r="AJ226" s="58"/>
    </row>
    <row r="227" spans="2:36" ht="27" customHeight="1">
      <c r="B227" s="62" t="str">
        <f t="shared" si="364"/>
        <v/>
      </c>
      <c r="C227" s="57"/>
      <c r="D227" s="57"/>
      <c r="E227" s="57"/>
      <c r="F227" s="57"/>
      <c r="G227" s="57"/>
      <c r="H227" s="57"/>
      <c r="I227" s="57"/>
      <c r="J227" s="57"/>
      <c r="K227" s="57"/>
      <c r="L227" s="57"/>
      <c r="M227" s="57"/>
      <c r="N227" s="57"/>
      <c r="O227" s="57"/>
      <c r="P227" s="57"/>
      <c r="Q227" s="57"/>
      <c r="R227" s="57"/>
      <c r="S227" s="57"/>
      <c r="T227" s="57"/>
      <c r="U227" s="57"/>
      <c r="V227" s="57"/>
      <c r="W227" s="57"/>
      <c r="X227" s="57"/>
      <c r="Y227" s="57"/>
      <c r="Z227" s="57"/>
      <c r="AA227" s="57"/>
      <c r="AB227" s="57"/>
      <c r="AC227" s="57"/>
      <c r="AD227" s="57"/>
      <c r="AE227" s="57"/>
      <c r="AF227" s="57"/>
      <c r="AG227" s="57"/>
      <c r="AH227" s="43" t="str">
        <f t="shared" si="365"/>
        <v/>
      </c>
      <c r="AI227" s="43" t="str">
        <f t="shared" ref="AI227:AI239" si="366">IF(B227="","",IF(AI207="",AH227,AI207+AH227))</f>
        <v/>
      </c>
      <c r="AJ227" s="58"/>
    </row>
    <row r="228" spans="2:36" ht="27" customHeight="1">
      <c r="B228" s="62" t="str">
        <f t="shared" si="364"/>
        <v/>
      </c>
      <c r="C228" s="57"/>
      <c r="D228" s="57"/>
      <c r="E228" s="57"/>
      <c r="F228" s="57"/>
      <c r="G228" s="57"/>
      <c r="H228" s="57"/>
      <c r="I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AH228" s="43" t="str">
        <f t="shared" si="365"/>
        <v/>
      </c>
      <c r="AI228" s="43" t="str">
        <f>IF(B228="","",IF(AI208="",AH228,AI208+AH228))</f>
        <v/>
      </c>
      <c r="AJ228" s="58"/>
    </row>
    <row r="229" spans="2:36" ht="27" customHeight="1">
      <c r="B229" s="62" t="str">
        <f t="shared" si="364"/>
        <v/>
      </c>
      <c r="C229" s="57"/>
      <c r="D229" s="57"/>
      <c r="E229" s="57"/>
      <c r="F229" s="57"/>
      <c r="G229" s="57"/>
      <c r="H229" s="57"/>
      <c r="I229" s="57"/>
      <c r="J229" s="57"/>
      <c r="K229" s="57"/>
      <c r="L229" s="57"/>
      <c r="M229" s="57"/>
      <c r="N229" s="57"/>
      <c r="O229" s="57"/>
      <c r="P229" s="57"/>
      <c r="Q229" s="57"/>
      <c r="R229" s="57"/>
      <c r="S229" s="57"/>
      <c r="T229" s="57"/>
      <c r="U229" s="57"/>
      <c r="V229" s="57"/>
      <c r="W229" s="57"/>
      <c r="X229" s="57"/>
      <c r="Y229" s="57"/>
      <c r="Z229" s="57"/>
      <c r="AA229" s="57"/>
      <c r="AB229" s="57"/>
      <c r="AC229" s="57"/>
      <c r="AD229" s="57"/>
      <c r="AE229" s="57"/>
      <c r="AF229" s="57"/>
      <c r="AG229" s="57"/>
      <c r="AH229" s="43" t="str">
        <f t="shared" si="365"/>
        <v/>
      </c>
      <c r="AI229" s="43" t="str">
        <f t="shared" si="366"/>
        <v/>
      </c>
      <c r="AJ229" s="58"/>
    </row>
    <row r="230" spans="2:36" ht="27" customHeight="1">
      <c r="B230" s="62" t="str">
        <f t="shared" si="364"/>
        <v/>
      </c>
      <c r="C230" s="57"/>
      <c r="D230" s="57"/>
      <c r="E230" s="57"/>
      <c r="F230" s="57"/>
      <c r="G230" s="57"/>
      <c r="H230" s="57"/>
      <c r="I230" s="57"/>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7"/>
      <c r="AG230" s="57"/>
      <c r="AH230" s="43" t="str">
        <f t="shared" si="365"/>
        <v/>
      </c>
      <c r="AI230" s="43" t="str">
        <f t="shared" si="366"/>
        <v/>
      </c>
      <c r="AJ230" s="58"/>
    </row>
    <row r="231" spans="2:36" ht="27" customHeight="1">
      <c r="B231" s="62" t="str">
        <f t="shared" si="364"/>
        <v/>
      </c>
      <c r="C231" s="57"/>
      <c r="D231" s="57"/>
      <c r="E231" s="57"/>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AH231" s="43" t="str">
        <f t="shared" si="365"/>
        <v/>
      </c>
      <c r="AI231" s="43" t="str">
        <f t="shared" si="366"/>
        <v/>
      </c>
      <c r="AJ231" s="58"/>
    </row>
    <row r="232" spans="2:36" ht="27" customHeight="1">
      <c r="B232" s="62" t="str">
        <f t="shared" si="364"/>
        <v/>
      </c>
      <c r="C232" s="57"/>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43" t="str">
        <f t="shared" si="365"/>
        <v/>
      </c>
      <c r="AI232" s="43" t="str">
        <f t="shared" si="366"/>
        <v/>
      </c>
      <c r="AJ232" s="58"/>
    </row>
    <row r="233" spans="2:36" ht="27" customHeight="1">
      <c r="B233" s="62" t="str">
        <f t="shared" si="364"/>
        <v/>
      </c>
      <c r="C233" s="57"/>
      <c r="D233" s="57"/>
      <c r="E233" s="57"/>
      <c r="F233" s="57"/>
      <c r="G233" s="57"/>
      <c r="H233" s="57"/>
      <c r="I233" s="57"/>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c r="AH233" s="43" t="str">
        <f t="shared" si="365"/>
        <v/>
      </c>
      <c r="AI233" s="43" t="str">
        <f t="shared" si="366"/>
        <v/>
      </c>
      <c r="AJ233" s="58"/>
    </row>
    <row r="234" spans="2:36" ht="27" customHeight="1">
      <c r="B234" s="62" t="str">
        <f t="shared" si="364"/>
        <v/>
      </c>
      <c r="C234" s="57"/>
      <c r="D234" s="57"/>
      <c r="E234" s="57"/>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AH234" s="43" t="str">
        <f t="shared" si="365"/>
        <v/>
      </c>
      <c r="AI234" s="43" t="str">
        <f t="shared" si="366"/>
        <v/>
      </c>
      <c r="AJ234" s="58"/>
    </row>
    <row r="235" spans="2:36" ht="27" customHeight="1">
      <c r="B235" s="62" t="str">
        <f t="shared" si="364"/>
        <v/>
      </c>
      <c r="C235" s="57"/>
      <c r="D235" s="57"/>
      <c r="E235" s="57"/>
      <c r="F235" s="57"/>
      <c r="G235" s="57"/>
      <c r="H235" s="57"/>
      <c r="I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c r="AH235" s="43" t="str">
        <f t="shared" si="365"/>
        <v/>
      </c>
      <c r="AI235" s="43" t="str">
        <f t="shared" si="366"/>
        <v/>
      </c>
      <c r="AJ235" s="58"/>
    </row>
    <row r="236" spans="2:36" ht="27" customHeight="1">
      <c r="B236" s="62" t="str">
        <f t="shared" si="364"/>
        <v/>
      </c>
      <c r="C236" s="57"/>
      <c r="D236" s="57"/>
      <c r="E236" s="57"/>
      <c r="F236" s="57"/>
      <c r="G236" s="57"/>
      <c r="H236" s="57"/>
      <c r="I236" s="57"/>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c r="AH236" s="43" t="str">
        <f t="shared" si="365"/>
        <v/>
      </c>
      <c r="AI236" s="43" t="str">
        <f t="shared" si="366"/>
        <v/>
      </c>
      <c r="AJ236" s="58"/>
    </row>
    <row r="237" spans="2:36" ht="27" customHeight="1">
      <c r="B237" s="62" t="str">
        <f t="shared" si="364"/>
        <v/>
      </c>
      <c r="C237" s="57"/>
      <c r="D237" s="57"/>
      <c r="E237" s="57"/>
      <c r="F237" s="57"/>
      <c r="G237" s="57"/>
      <c r="H237" s="57"/>
      <c r="I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c r="AH237" s="43" t="str">
        <f t="shared" si="365"/>
        <v/>
      </c>
      <c r="AI237" s="43" t="str">
        <f t="shared" si="366"/>
        <v/>
      </c>
      <c r="AJ237" s="58"/>
    </row>
    <row r="238" spans="2:36" ht="27" customHeight="1">
      <c r="B238" s="62" t="str">
        <f t="shared" si="364"/>
        <v/>
      </c>
      <c r="C238" s="57"/>
      <c r="D238" s="57"/>
      <c r="E238" s="57"/>
      <c r="F238" s="57"/>
      <c r="G238" s="57"/>
      <c r="H238" s="57"/>
      <c r="I238" s="57"/>
      <c r="J238" s="57"/>
      <c r="K238" s="57"/>
      <c r="L238" s="57"/>
      <c r="M238" s="57"/>
      <c r="N238" s="57"/>
      <c r="O238" s="57"/>
      <c r="P238" s="57"/>
      <c r="Q238" s="57"/>
      <c r="R238" s="57"/>
      <c r="S238" s="57"/>
      <c r="T238" s="57"/>
      <c r="U238" s="57"/>
      <c r="V238" s="57"/>
      <c r="W238" s="57"/>
      <c r="X238" s="57"/>
      <c r="Y238" s="57"/>
      <c r="Z238" s="57"/>
      <c r="AA238" s="57"/>
      <c r="AB238" s="57"/>
      <c r="AC238" s="57"/>
      <c r="AD238" s="57"/>
      <c r="AE238" s="57"/>
      <c r="AF238" s="57"/>
      <c r="AG238" s="57"/>
      <c r="AH238" s="43" t="str">
        <f t="shared" si="365"/>
        <v/>
      </c>
      <c r="AI238" s="43" t="str">
        <f t="shared" si="366"/>
        <v/>
      </c>
      <c r="AJ238" s="58"/>
    </row>
    <row r="239" spans="2:36" ht="27" customHeight="1">
      <c r="B239" s="62" t="str">
        <f t="shared" si="364"/>
        <v/>
      </c>
      <c r="C239" s="57"/>
      <c r="D239" s="57"/>
      <c r="E239" s="57"/>
      <c r="F239" s="57"/>
      <c r="G239" s="57"/>
      <c r="H239" s="57"/>
      <c r="I239" s="57"/>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c r="AH239" s="43" t="str">
        <f t="shared" si="365"/>
        <v/>
      </c>
      <c r="AI239" s="43" t="str">
        <f t="shared" si="366"/>
        <v/>
      </c>
      <c r="AJ239" s="58"/>
    </row>
    <row r="240" spans="2:36" ht="27" customHeight="1">
      <c r="B240" s="35" t="s">
        <v>33</v>
      </c>
      <c r="C240" s="43" t="str">
        <f>IF(B225="","",COUNTA(C225:C239))</f>
        <v/>
      </c>
      <c r="D240" s="43" t="str">
        <f>IF(B225="","",COUNTA(D225:D239))</f>
        <v/>
      </c>
      <c r="E240" s="43" t="str">
        <f>IF(B225="","",COUNTA(E225:E239))</f>
        <v/>
      </c>
      <c r="F240" s="43" t="str">
        <f>IF(B225="","",COUNTA(F225:F239))</f>
        <v/>
      </c>
      <c r="G240" s="43" t="str">
        <f>IF(B225="","",COUNTA(G225:G239))</f>
        <v/>
      </c>
      <c r="H240" s="43" t="str">
        <f>IF(B225="","",COUNTA(H225:H239))</f>
        <v/>
      </c>
      <c r="I240" s="43" t="str">
        <f>IF(B225="","",COUNTA(I225:I239))</f>
        <v/>
      </c>
      <c r="J240" s="43" t="str">
        <f>IF(B225="","",COUNTA(J225:J239))</f>
        <v/>
      </c>
      <c r="K240" s="43" t="str">
        <f>IF(B225="","",COUNTA(K225:K239))</f>
        <v/>
      </c>
      <c r="L240" s="43" t="str">
        <f>IF(B225="","",COUNTA(L225:L239))</f>
        <v/>
      </c>
      <c r="M240" s="43" t="str">
        <f>IF(B225="","",COUNTA(M225:M239))</f>
        <v/>
      </c>
      <c r="N240" s="43" t="str">
        <f>IF(B225="","",COUNTA(N225:N239))</f>
        <v/>
      </c>
      <c r="O240" s="43" t="str">
        <f>IF(B225="","",COUNTA(O225:O239))</f>
        <v/>
      </c>
      <c r="P240" s="43" t="str">
        <f>IF(B225="","",COUNTA(P225:P239))</f>
        <v/>
      </c>
      <c r="Q240" s="43" t="str">
        <f>IF(B225="","",COUNTA(Q225:Q239))</f>
        <v/>
      </c>
      <c r="R240" s="43" t="str">
        <f>IF(B225="","",COUNTA(R225:R239))</f>
        <v/>
      </c>
      <c r="S240" s="43" t="str">
        <f>IF(B225="","",COUNTA(S225:S239))</f>
        <v/>
      </c>
      <c r="T240" s="43" t="str">
        <f>IF(B225="","",COUNTA(T225:T239))</f>
        <v/>
      </c>
      <c r="U240" s="43" t="str">
        <f>IF(B225="","",COUNTA(U225:U239))</f>
        <v/>
      </c>
      <c r="V240" s="43" t="str">
        <f>IF(B225="","",COUNTA(V225:V239))</f>
        <v/>
      </c>
      <c r="W240" s="43" t="str">
        <f>IF(B225="","",COUNTA(W225:W239))</f>
        <v/>
      </c>
      <c r="X240" s="43" t="str">
        <f>IF(B225="","",COUNTA(X225:X239))</f>
        <v/>
      </c>
      <c r="Y240" s="43" t="str">
        <f>IF(B225="","",COUNTA(Y225:Y239))</f>
        <v/>
      </c>
      <c r="Z240" s="43" t="str">
        <f>IF(B225="","",COUNTA(Z225:Z239))</f>
        <v/>
      </c>
      <c r="AA240" s="43" t="str">
        <f>IF(B225="","",COUNTA(AA225:AA239))</f>
        <v/>
      </c>
      <c r="AB240" s="43" t="str">
        <f>IF(B225="","",COUNTA(AB225:AB239))</f>
        <v/>
      </c>
      <c r="AC240" s="43" t="str">
        <f>IF(B225="","",COUNTA(AC225:AC239))</f>
        <v/>
      </c>
      <c r="AD240" s="43" t="str">
        <f>IF(B225="","",COUNTA(AD225:AD239))</f>
        <v/>
      </c>
      <c r="AE240" s="43" t="str">
        <f>IF(B225="","",COUNTA(AE225:AE239))</f>
        <v/>
      </c>
      <c r="AF240" s="43" t="str">
        <f>IF(B225="","",COUNTA(AF225:AF239))</f>
        <v/>
      </c>
      <c r="AG240" s="43" t="str">
        <f>IF(B225="","",COUNTA(AG225:AG239))</f>
        <v/>
      </c>
      <c r="AH240" s="43" t="str">
        <f>IF(AH225="","",SUM(AH225:AH239))</f>
        <v/>
      </c>
      <c r="AI240" s="43" t="str">
        <f>IF(AI225="","",SUM(AI225:AI239))</f>
        <v/>
      </c>
      <c r="AJ240" s="58"/>
    </row>
  </sheetData>
  <sheetProtection sheet="1" objects="1" scenarios="1"/>
  <mergeCells count="120">
    <mergeCell ref="AF162:AJ162"/>
    <mergeCell ref="B163:B164"/>
    <mergeCell ref="AI181:AJ181"/>
    <mergeCell ref="AH163:AH164"/>
    <mergeCell ref="AI163:AI164"/>
    <mergeCell ref="AJ163:AJ164"/>
    <mergeCell ref="AH183:AH184"/>
    <mergeCell ref="AI183:AI184"/>
    <mergeCell ref="AJ183:AJ184"/>
    <mergeCell ref="B181:AB181"/>
    <mergeCell ref="C182:AB182"/>
    <mergeCell ref="AC182:AE182"/>
    <mergeCell ref="AF182:AJ182"/>
    <mergeCell ref="AC181:AH181"/>
    <mergeCell ref="B183:B184"/>
    <mergeCell ref="C162:AB162"/>
    <mergeCell ref="AC162:AE162"/>
    <mergeCell ref="B103:B104"/>
    <mergeCell ref="AH103:AH104"/>
    <mergeCell ref="AI103:AI104"/>
    <mergeCell ref="AJ103:AJ104"/>
    <mergeCell ref="B143:B144"/>
    <mergeCell ref="AI161:AJ161"/>
    <mergeCell ref="AH143:AH144"/>
    <mergeCell ref="AI143:AI144"/>
    <mergeCell ref="AJ143:AJ144"/>
    <mergeCell ref="B141:AB141"/>
    <mergeCell ref="B161:AB161"/>
    <mergeCell ref="AI121:AJ121"/>
    <mergeCell ref="B121:AB121"/>
    <mergeCell ref="C122:AB122"/>
    <mergeCell ref="AC122:AE122"/>
    <mergeCell ref="AF122:AJ122"/>
    <mergeCell ref="B123:B124"/>
    <mergeCell ref="AI141:AJ141"/>
    <mergeCell ref="AH123:AH124"/>
    <mergeCell ref="AI123:AI124"/>
    <mergeCell ref="AJ123:AJ124"/>
    <mergeCell ref="C142:AB142"/>
    <mergeCell ref="AC142:AE142"/>
    <mergeCell ref="AF142:AJ142"/>
    <mergeCell ref="C42:AB42"/>
    <mergeCell ref="AC42:AE42"/>
    <mergeCell ref="AF42:AJ42"/>
    <mergeCell ref="B43:B44"/>
    <mergeCell ref="AH43:AH44"/>
    <mergeCell ref="AI43:AI44"/>
    <mergeCell ref="AJ43:AJ44"/>
    <mergeCell ref="B83:B84"/>
    <mergeCell ref="AI101:AJ101"/>
    <mergeCell ref="AH83:AH84"/>
    <mergeCell ref="AI83:AI84"/>
    <mergeCell ref="AJ83:AJ84"/>
    <mergeCell ref="B81:AB81"/>
    <mergeCell ref="B101:AB101"/>
    <mergeCell ref="AI61:AJ61"/>
    <mergeCell ref="C62:AB62"/>
    <mergeCell ref="AC62:AE62"/>
    <mergeCell ref="AF62:AJ62"/>
    <mergeCell ref="B61:AB61"/>
    <mergeCell ref="B63:B64"/>
    <mergeCell ref="AI81:AJ81"/>
    <mergeCell ref="AH63:AH64"/>
    <mergeCell ref="AI63:AI64"/>
    <mergeCell ref="AJ63:AJ64"/>
    <mergeCell ref="C222:AB222"/>
    <mergeCell ref="AC222:AE222"/>
    <mergeCell ref="AF222:AJ222"/>
    <mergeCell ref="B223:B224"/>
    <mergeCell ref="AH223:AH224"/>
    <mergeCell ref="AI223:AI224"/>
    <mergeCell ref="AJ223:AJ224"/>
    <mergeCell ref="AI201:AJ201"/>
    <mergeCell ref="C202:AB202"/>
    <mergeCell ref="AC202:AE202"/>
    <mergeCell ref="AF202:AJ202"/>
    <mergeCell ref="B203:B204"/>
    <mergeCell ref="AH203:AH204"/>
    <mergeCell ref="AI203:AI204"/>
    <mergeCell ref="AJ203:AJ204"/>
    <mergeCell ref="B201:AB201"/>
    <mergeCell ref="B221:AB221"/>
    <mergeCell ref="AI221:AJ221"/>
    <mergeCell ref="AC201:AH201"/>
    <mergeCell ref="AC221:AH221"/>
    <mergeCell ref="B1:AB1"/>
    <mergeCell ref="B21:AB21"/>
    <mergeCell ref="B41:AB41"/>
    <mergeCell ref="AI1:AJ1"/>
    <mergeCell ref="C2:AB2"/>
    <mergeCell ref="AF2:AJ2"/>
    <mergeCell ref="AC2:AE2"/>
    <mergeCell ref="B3:B4"/>
    <mergeCell ref="AH3:AH4"/>
    <mergeCell ref="AI3:AI4"/>
    <mergeCell ref="AJ3:AJ4"/>
    <mergeCell ref="AI21:AJ21"/>
    <mergeCell ref="C22:AB22"/>
    <mergeCell ref="AC22:AE22"/>
    <mergeCell ref="AF22:AJ22"/>
    <mergeCell ref="B23:B24"/>
    <mergeCell ref="AH23:AH24"/>
    <mergeCell ref="AI23:AI24"/>
    <mergeCell ref="AJ23:AJ24"/>
    <mergeCell ref="AI41:AJ41"/>
    <mergeCell ref="AC1:AH1"/>
    <mergeCell ref="AC21:AH21"/>
    <mergeCell ref="AC41:AH41"/>
    <mergeCell ref="AC61:AH61"/>
    <mergeCell ref="AC81:AH81"/>
    <mergeCell ref="AC101:AH101"/>
    <mergeCell ref="AC121:AH121"/>
    <mergeCell ref="AC141:AH141"/>
    <mergeCell ref="AC161:AH161"/>
    <mergeCell ref="C82:AB82"/>
    <mergeCell ref="AC82:AE82"/>
    <mergeCell ref="AF82:AJ82"/>
    <mergeCell ref="C102:AB102"/>
    <mergeCell ref="AC102:AE102"/>
    <mergeCell ref="AF102:AJ102"/>
  </mergeCells>
  <phoneticPr fontId="2"/>
  <dataValidations count="1">
    <dataValidation type="list" allowBlank="1" showInputMessage="1" showErrorMessage="1" sqref="C225:AG239 C25:AG39 C45:AG59 C65:AG79 C85:AG99 C105:AG119 C125:AG139 C145:AG159 C165:AG179 C185:AG199 C205:AG219 C5:AG19">
      <formula1>"○"</formula1>
    </dataValidation>
  </dataValidations>
  <printOptions horizontalCentered="1"/>
  <pageMargins left="0.19685039370078741" right="0.19685039370078741" top="0.59055118110236227" bottom="0.19685039370078741" header="0.51181102362204722" footer="0.51181102362204722"/>
  <pageSetup paperSize="9" orientation="landscape" blackAndWhite="1" r:id="rId1"/>
  <headerFooter alignWithMargins="0"/>
  <rowBreaks count="11" manualBreakCount="11">
    <brk id="20" min="1" max="35" man="1"/>
    <brk id="40" min="1" max="35" man="1"/>
    <brk id="60" min="1" max="35" man="1"/>
    <brk id="80" min="1" max="35" man="1"/>
    <brk id="100" min="1" max="35" man="1"/>
    <brk id="120" min="1" max="35" man="1"/>
    <brk id="140" min="1" max="35" man="1"/>
    <brk id="160" min="1" max="35" man="1"/>
    <brk id="180" min="1" max="35" man="1"/>
    <brk id="200" min="1" max="35" man="1"/>
    <brk id="220" min="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入力シート!$L$4:$L$18</xm:f>
          </x14:formula1>
          <xm:sqref>B5:B19 B25:B39 B45:B59 B65:B79 B85:B99 B105:B119 B125:B139 B145:B159 B165:B179 B185:B199 B205:B219 B225:B239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696"/>
  <sheetViews>
    <sheetView showGridLines="0" view="pageBreakPreview" zoomScale="90" zoomScaleNormal="100" zoomScaleSheetLayoutView="90" workbookViewId="0"/>
  </sheetViews>
  <sheetFormatPr defaultColWidth="9" defaultRowHeight="13.5"/>
  <cols>
    <col min="1" max="5" width="3.125" style="15" customWidth="1"/>
    <col min="6" max="6" width="3.625" style="15" customWidth="1"/>
    <col min="7" max="36" width="3.125" style="15" customWidth="1"/>
    <col min="37" max="58" width="3.625" style="15" customWidth="1"/>
    <col min="59" max="16384" width="9" style="15"/>
  </cols>
  <sheetData>
    <row r="1" spans="1:43">
      <c r="A1" s="17">
        <v>1</v>
      </c>
      <c r="C1" s="15" t="s">
        <v>0</v>
      </c>
    </row>
    <row r="2" spans="1:43">
      <c r="A2" s="17"/>
      <c r="AG2" s="52"/>
      <c r="AH2" s="52"/>
      <c r="AI2" s="52"/>
      <c r="AJ2" s="52"/>
      <c r="AK2" s="52"/>
      <c r="AL2" s="52"/>
      <c r="AM2" s="52"/>
      <c r="AN2" s="52"/>
      <c r="AO2" s="52"/>
      <c r="AP2" s="52"/>
      <c r="AQ2" s="52"/>
    </row>
    <row r="5" spans="1:43" ht="17.25">
      <c r="C5" s="140" t="s">
        <v>1</v>
      </c>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row>
    <row r="6" spans="1:43" ht="17.25">
      <c r="C6" s="140" t="s">
        <v>2</v>
      </c>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row>
    <row r="8" spans="1:43">
      <c r="W8" s="136" t="s">
        <v>3</v>
      </c>
      <c r="X8" s="136"/>
      <c r="Y8" s="136"/>
      <c r="Z8" s="137"/>
      <c r="AA8" s="137"/>
      <c r="AB8" s="137"/>
      <c r="AC8" s="137"/>
      <c r="AD8" s="137"/>
      <c r="AE8" s="137"/>
    </row>
    <row r="10" spans="1:43" ht="14.25">
      <c r="W10" s="61" t="s">
        <v>31</v>
      </c>
      <c r="X10" s="17"/>
      <c r="Y10" s="56"/>
      <c r="Z10" s="20" t="s">
        <v>4</v>
      </c>
      <c r="AA10" s="56"/>
      <c r="AB10" s="20" t="s">
        <v>5</v>
      </c>
      <c r="AC10" s="56"/>
      <c r="AD10" s="20" t="s">
        <v>6</v>
      </c>
    </row>
    <row r="12" spans="1:43" ht="14.1" customHeight="1">
      <c r="C12" s="15" t="s">
        <v>8</v>
      </c>
      <c r="E12" s="141" t="str">
        <f>IF(入力シート!C$13="","",入力シート!$C$13)</f>
        <v>株式会社重成土建</v>
      </c>
      <c r="F12" s="141"/>
      <c r="G12" s="141"/>
      <c r="H12" s="141"/>
      <c r="I12" s="141"/>
      <c r="J12" s="141"/>
      <c r="K12" s="141"/>
      <c r="L12" s="141"/>
      <c r="M12" s="141"/>
      <c r="N12" s="141"/>
    </row>
    <row r="13" spans="1:43" ht="14.25">
      <c r="C13" s="16" t="s">
        <v>7</v>
      </c>
      <c r="D13" s="16"/>
      <c r="E13" s="142"/>
      <c r="F13" s="142"/>
      <c r="G13" s="142"/>
      <c r="H13" s="142"/>
      <c r="I13" s="142"/>
      <c r="J13" s="142"/>
      <c r="K13" s="142"/>
      <c r="L13" s="142"/>
      <c r="M13" s="142"/>
      <c r="N13" s="142"/>
      <c r="O13" s="18" t="s">
        <v>9</v>
      </c>
    </row>
    <row r="15" spans="1:43">
      <c r="M15" s="143" t="str">
        <f>IF(入力シート!$C$7="","",入力シート!$C$7)</f>
        <v/>
      </c>
      <c r="N15" s="143"/>
      <c r="O15" s="143"/>
      <c r="P15" s="143"/>
      <c r="Q15" s="143"/>
      <c r="R15" s="143"/>
      <c r="S15" s="143"/>
      <c r="T15" s="143"/>
      <c r="U15" s="143"/>
      <c r="V15" s="143"/>
      <c r="W15" s="143"/>
      <c r="X15" s="143"/>
    </row>
    <row r="16" spans="1:43">
      <c r="I16" s="16" t="s">
        <v>10</v>
      </c>
      <c r="J16" s="16"/>
      <c r="K16" s="16"/>
      <c r="L16" s="16"/>
      <c r="M16" s="144"/>
      <c r="N16" s="144"/>
      <c r="O16" s="144"/>
      <c r="P16" s="144"/>
      <c r="Q16" s="144"/>
      <c r="R16" s="144"/>
      <c r="S16" s="144"/>
      <c r="T16" s="144"/>
      <c r="U16" s="144"/>
      <c r="V16" s="144"/>
      <c r="W16" s="144"/>
      <c r="X16" s="144"/>
    </row>
    <row r="17" spans="4:31">
      <c r="M17" s="145" t="str">
        <f>IF(入力シート!$C$10="","",入力シート!$C$10)</f>
        <v/>
      </c>
      <c r="N17" s="145"/>
      <c r="O17" s="145"/>
      <c r="P17" s="145"/>
      <c r="Q17" s="145"/>
      <c r="R17" s="145"/>
      <c r="S17" s="145"/>
      <c r="T17" s="145"/>
      <c r="U17" s="145"/>
      <c r="V17" s="145"/>
      <c r="W17" s="145"/>
      <c r="X17" s="145"/>
    </row>
    <row r="18" spans="4:31">
      <c r="I18" s="16" t="s">
        <v>12</v>
      </c>
      <c r="J18" s="16"/>
      <c r="K18" s="16"/>
      <c r="L18" s="16"/>
      <c r="M18" s="144"/>
      <c r="N18" s="144"/>
      <c r="O18" s="144"/>
      <c r="P18" s="144"/>
      <c r="Q18" s="144"/>
      <c r="R18" s="144"/>
      <c r="S18" s="144"/>
      <c r="T18" s="144"/>
      <c r="U18" s="144"/>
      <c r="V18" s="144"/>
      <c r="W18" s="144"/>
      <c r="X18" s="144"/>
    </row>
    <row r="19" spans="4:31" ht="13.5" customHeight="1">
      <c r="I19" s="15" t="s">
        <v>11</v>
      </c>
      <c r="M19" s="149" t="str">
        <f>IF(入力シート!$C$8="","",入力シート!$C$8)</f>
        <v/>
      </c>
      <c r="N19" s="149"/>
      <c r="O19" s="149"/>
      <c r="P19" s="149"/>
      <c r="Q19" s="151" t="s">
        <v>32</v>
      </c>
      <c r="R19" s="151"/>
      <c r="S19" s="149" t="str">
        <f>IF(入力シート!$G$8="","",入力シート!$G$8)</f>
        <v/>
      </c>
      <c r="T19" s="149"/>
      <c r="U19" s="149"/>
      <c r="V19" s="149"/>
      <c r="W19" s="149"/>
      <c r="X19" s="149"/>
    </row>
    <row r="20" spans="4:31" ht="13.5" customHeight="1">
      <c r="I20" s="16" t="s">
        <v>13</v>
      </c>
      <c r="J20" s="16"/>
      <c r="K20" s="16"/>
      <c r="L20" s="16"/>
      <c r="M20" s="150"/>
      <c r="N20" s="150"/>
      <c r="O20" s="150"/>
      <c r="P20" s="150"/>
      <c r="Q20" s="127"/>
      <c r="R20" s="127"/>
      <c r="S20" s="150"/>
      <c r="T20" s="150"/>
      <c r="U20" s="150"/>
      <c r="V20" s="150"/>
      <c r="W20" s="150"/>
      <c r="X20" s="150"/>
    </row>
    <row r="21" spans="4:31" ht="13.5" customHeight="1">
      <c r="M21" s="145" t="str">
        <f>IF(入力シート!$C$3="","",入力シート!$C$3)</f>
        <v/>
      </c>
      <c r="N21" s="145"/>
      <c r="O21" s="145"/>
      <c r="P21" s="145"/>
      <c r="Q21" s="145"/>
      <c r="R21" s="145"/>
      <c r="S21" s="145"/>
      <c r="T21" s="145"/>
      <c r="U21" s="145"/>
      <c r="V21" s="145"/>
      <c r="W21" s="145"/>
      <c r="X21" s="145"/>
    </row>
    <row r="22" spans="4:31" ht="13.5" customHeight="1">
      <c r="I22" s="16" t="s">
        <v>14</v>
      </c>
      <c r="J22" s="16"/>
      <c r="K22" s="16"/>
      <c r="L22" s="16"/>
      <c r="M22" s="144"/>
      <c r="N22" s="144"/>
      <c r="O22" s="144"/>
      <c r="P22" s="144"/>
      <c r="Q22" s="144"/>
      <c r="R22" s="144"/>
      <c r="S22" s="144"/>
      <c r="T22" s="144"/>
      <c r="U22" s="144"/>
      <c r="V22" s="144"/>
      <c r="W22" s="144"/>
      <c r="X22" s="144"/>
    </row>
    <row r="23" spans="4:31">
      <c r="M23" s="145" t="str">
        <f>IF(入力シート!$C$12="","",入力シート!$C$12)</f>
        <v/>
      </c>
      <c r="N23" s="145"/>
      <c r="O23" s="145"/>
      <c r="P23" s="145"/>
      <c r="Q23" s="145"/>
      <c r="R23" s="145"/>
      <c r="S23" s="145"/>
      <c r="T23" s="145"/>
      <c r="U23" s="145"/>
      <c r="V23" s="145"/>
      <c r="W23" s="145"/>
      <c r="X23" s="145"/>
    </row>
    <row r="24" spans="4:31">
      <c r="I24" s="16" t="s">
        <v>15</v>
      </c>
      <c r="J24" s="16"/>
      <c r="K24" s="16"/>
      <c r="L24" s="16"/>
      <c r="M24" s="144"/>
      <c r="N24" s="144"/>
      <c r="O24" s="144"/>
      <c r="P24" s="144"/>
      <c r="Q24" s="144"/>
      <c r="R24" s="144"/>
      <c r="S24" s="144"/>
      <c r="T24" s="144"/>
      <c r="U24" s="144"/>
      <c r="V24" s="144"/>
      <c r="W24" s="144"/>
      <c r="X24" s="144"/>
    </row>
    <row r="26" spans="4:31" ht="14.25">
      <c r="D26" s="20" t="s">
        <v>16</v>
      </c>
    </row>
    <row r="28" spans="4:31" ht="14.25">
      <c r="N28" s="21" t="s">
        <v>17</v>
      </c>
    </row>
    <row r="30" spans="4:31" ht="15" customHeight="1">
      <c r="D30" s="15" t="s">
        <v>22</v>
      </c>
      <c r="G30" s="139" t="str">
        <f>IF(出面!$AC1="","",DATE( YEAR(出面!$AC1), MONTH(出面!$AC1), 1 ))</f>
        <v/>
      </c>
      <c r="H30" s="139"/>
      <c r="I30" s="139"/>
      <c r="J30" s="139"/>
      <c r="K30" s="139"/>
      <c r="L30" s="139"/>
      <c r="M30" s="139"/>
      <c r="N30" s="88"/>
      <c r="O30" s="86" t="s">
        <v>18</v>
      </c>
      <c r="P30" s="88"/>
      <c r="Q30" s="139" t="str">
        <f>IF(出面!$AC1="","",DATE( YEAR(出面!$AC1), MONTH(出面!$AC1)+1, 0 ))</f>
        <v/>
      </c>
      <c r="R30" s="139"/>
      <c r="S30" s="139"/>
      <c r="T30" s="139"/>
      <c r="U30" s="139"/>
      <c r="V30" s="139"/>
      <c r="W30" s="139"/>
      <c r="Z30" s="154" t="s">
        <v>24</v>
      </c>
      <c r="AA30" s="155"/>
      <c r="AB30" s="155"/>
      <c r="AC30" s="155"/>
      <c r="AD30" s="155"/>
      <c r="AE30" s="156"/>
    </row>
    <row r="31" spans="4:31" ht="13.5" customHeight="1">
      <c r="N31" s="19"/>
      <c r="P31" s="19"/>
      <c r="Z31" s="23"/>
      <c r="AA31" s="24"/>
      <c r="AB31" s="24"/>
      <c r="AC31" s="24"/>
      <c r="AD31" s="24"/>
      <c r="AE31" s="25"/>
    </row>
    <row r="32" spans="4:31" ht="17.25" customHeight="1">
      <c r="D32" s="15" t="s">
        <v>19</v>
      </c>
      <c r="G32" s="16"/>
      <c r="H32" s="157" t="str">
        <f>IF(出面!B5="","",COUNTIF(出面!$AH5:$AH19, "&gt;=1"))</f>
        <v/>
      </c>
      <c r="I32" s="157"/>
      <c r="J32" s="157"/>
      <c r="K32" s="26" t="s">
        <v>20</v>
      </c>
      <c r="M32" s="15" t="s">
        <v>21</v>
      </c>
      <c r="P32" s="19"/>
      <c r="Q32" s="16"/>
      <c r="R32" s="157" t="str">
        <f>IF(出面!AH20=0,"",出面!AH20)</f>
        <v/>
      </c>
      <c r="S32" s="157"/>
      <c r="T32" s="157"/>
      <c r="U32" s="26" t="s">
        <v>6</v>
      </c>
      <c r="Z32" s="27"/>
      <c r="AA32" s="19"/>
      <c r="AB32" s="19"/>
      <c r="AC32" s="19"/>
      <c r="AD32" s="19"/>
      <c r="AE32" s="28"/>
    </row>
    <row r="33" spans="3:31">
      <c r="Z33" s="29"/>
      <c r="AA33" s="16"/>
      <c r="AB33" s="16"/>
      <c r="AC33" s="16"/>
      <c r="AD33" s="16"/>
      <c r="AE33" s="30" t="s">
        <v>23</v>
      </c>
    </row>
    <row r="35" spans="3:31" ht="14.25" thickBot="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row>
    <row r="36" spans="3:31" ht="13.5" customHeight="1"/>
    <row r="37" spans="3:31" ht="13.5" customHeight="1"/>
    <row r="38" spans="3:31" ht="17.25">
      <c r="C38" s="140" t="s">
        <v>25</v>
      </c>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row>
    <row r="40" spans="3:31">
      <c r="W40" s="136" t="s">
        <v>3</v>
      </c>
      <c r="X40" s="136"/>
      <c r="Y40" s="136"/>
      <c r="Z40" s="138" t="str">
        <f>IF(Z8="","",Z8)</f>
        <v/>
      </c>
      <c r="AA40" s="138"/>
      <c r="AB40" s="138"/>
      <c r="AC40" s="138"/>
      <c r="AD40" s="138"/>
      <c r="AE40" s="138"/>
    </row>
    <row r="42" spans="3:31" ht="14.1" customHeight="1">
      <c r="C42" s="15" t="s">
        <v>8</v>
      </c>
      <c r="E42" s="141" t="str">
        <f>IF(入力シート!C$13="","",入力シート!$C$13)</f>
        <v>株式会社重成土建</v>
      </c>
      <c r="F42" s="141"/>
      <c r="G42" s="141"/>
      <c r="H42" s="141"/>
      <c r="I42" s="141"/>
      <c r="J42" s="141"/>
      <c r="K42" s="141"/>
      <c r="L42" s="141"/>
      <c r="M42" s="141"/>
      <c r="N42" s="141"/>
    </row>
    <row r="43" spans="3:31" ht="14.25">
      <c r="C43" s="16" t="s">
        <v>7</v>
      </c>
      <c r="D43" s="16"/>
      <c r="E43" s="142"/>
      <c r="F43" s="142"/>
      <c r="G43" s="142"/>
      <c r="H43" s="142"/>
      <c r="I43" s="142"/>
      <c r="J43" s="142"/>
      <c r="K43" s="142"/>
      <c r="L43" s="142"/>
      <c r="M43" s="142"/>
      <c r="N43" s="142"/>
      <c r="O43" s="18" t="s">
        <v>9</v>
      </c>
    </row>
    <row r="45" spans="3:31">
      <c r="O45" s="152" t="str">
        <f>R32</f>
        <v/>
      </c>
      <c r="P45" s="152"/>
      <c r="Q45" s="152"/>
      <c r="R45" s="152"/>
    </row>
    <row r="46" spans="3:31" ht="14.25">
      <c r="J46" s="16"/>
      <c r="K46" s="16"/>
      <c r="L46" s="32" t="s">
        <v>26</v>
      </c>
      <c r="M46" s="16"/>
      <c r="N46" s="16"/>
      <c r="O46" s="153"/>
      <c r="P46" s="153"/>
      <c r="Q46" s="153"/>
      <c r="R46" s="153"/>
      <c r="S46" s="16"/>
      <c r="T46" s="33" t="s">
        <v>27</v>
      </c>
    </row>
    <row r="48" spans="3:31">
      <c r="O48" s="146"/>
      <c r="P48" s="146"/>
      <c r="Q48" s="146"/>
      <c r="R48" s="146"/>
    </row>
    <row r="49" spans="1:31" ht="14.25">
      <c r="J49" s="16"/>
      <c r="K49" s="16"/>
      <c r="L49" s="32" t="s">
        <v>28</v>
      </c>
      <c r="M49" s="16"/>
      <c r="N49" s="16"/>
      <c r="O49" s="147"/>
      <c r="P49" s="147"/>
      <c r="Q49" s="147"/>
      <c r="R49" s="147"/>
      <c r="S49" s="16"/>
      <c r="T49" s="33" t="s">
        <v>27</v>
      </c>
      <c r="X49" s="34"/>
    </row>
    <row r="52" spans="1:31" ht="14.25">
      <c r="D52" s="20" t="s">
        <v>29</v>
      </c>
    </row>
    <row r="54" spans="1:31" ht="14.25">
      <c r="W54" s="61" t="s">
        <v>31</v>
      </c>
      <c r="X54" s="17"/>
      <c r="Y54" s="56"/>
      <c r="Z54" s="20" t="s">
        <v>4</v>
      </c>
      <c r="AA54" s="56"/>
      <c r="AB54" s="20" t="s">
        <v>5</v>
      </c>
      <c r="AC54" s="56"/>
      <c r="AD54" s="20" t="s">
        <v>6</v>
      </c>
    </row>
    <row r="57" spans="1:31">
      <c r="Q57" s="148" t="str">
        <f>IF(入力シート!$C$7="","",入力シート!$C$7)</f>
        <v/>
      </c>
      <c r="R57" s="148"/>
      <c r="S57" s="148"/>
      <c r="T57" s="148"/>
      <c r="U57" s="148"/>
      <c r="V57" s="148"/>
      <c r="W57" s="148"/>
      <c r="X57" s="148"/>
      <c r="Y57" s="148"/>
      <c r="Z57" s="148"/>
      <c r="AA57" s="148"/>
      <c r="AB57" s="148"/>
      <c r="AC57" s="148"/>
    </row>
    <row r="58" spans="1:31">
      <c r="M58" s="16" t="s">
        <v>30</v>
      </c>
      <c r="N58" s="16"/>
      <c r="O58" s="16"/>
      <c r="P58" s="16"/>
      <c r="Q58" s="142"/>
      <c r="R58" s="142"/>
      <c r="S58" s="142"/>
      <c r="T58" s="142"/>
      <c r="U58" s="142"/>
      <c r="V58" s="142"/>
      <c r="W58" s="142"/>
      <c r="X58" s="142"/>
      <c r="Y58" s="142"/>
      <c r="Z58" s="142"/>
      <c r="AA58" s="142"/>
      <c r="AB58" s="142"/>
      <c r="AC58" s="142"/>
      <c r="AD58" s="16" t="s">
        <v>23</v>
      </c>
    </row>
    <row r="59" spans="1:31">
      <c r="A59" s="17">
        <v>2</v>
      </c>
      <c r="C59" s="15" t="s">
        <v>0</v>
      </c>
    </row>
    <row r="63" spans="1:31" ht="17.25">
      <c r="C63" s="140" t="s">
        <v>1</v>
      </c>
      <c r="D63" s="140"/>
      <c r="E63" s="140"/>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row>
    <row r="64" spans="1:31" ht="17.25">
      <c r="C64" s="140" t="s">
        <v>2</v>
      </c>
      <c r="D64" s="140"/>
      <c r="E64" s="140"/>
      <c r="F64" s="140"/>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c r="AE64" s="140"/>
    </row>
    <row r="66" spans="3:31">
      <c r="W66" s="136" t="s">
        <v>3</v>
      </c>
      <c r="X66" s="136"/>
      <c r="Y66" s="136"/>
      <c r="Z66" s="137"/>
      <c r="AA66" s="137"/>
      <c r="AB66" s="137"/>
      <c r="AC66" s="137"/>
      <c r="AD66" s="137"/>
      <c r="AE66" s="137"/>
    </row>
    <row r="68" spans="3:31" ht="14.25">
      <c r="W68" s="61" t="s">
        <v>31</v>
      </c>
      <c r="X68" s="17"/>
      <c r="Y68" s="56"/>
      <c r="Z68" s="20" t="s">
        <v>4</v>
      </c>
      <c r="AA68" s="56"/>
      <c r="AB68" s="20" t="s">
        <v>5</v>
      </c>
      <c r="AC68" s="56"/>
      <c r="AD68" s="20" t="s">
        <v>6</v>
      </c>
    </row>
    <row r="70" spans="3:31" ht="14.1" customHeight="1">
      <c r="C70" s="15" t="s">
        <v>8</v>
      </c>
      <c r="E70" s="141" t="str">
        <f>IF(入力シート!C$13="","",入力シート!$C$13)</f>
        <v>株式会社重成土建</v>
      </c>
      <c r="F70" s="141"/>
      <c r="G70" s="141"/>
      <c r="H70" s="141"/>
      <c r="I70" s="141"/>
      <c r="J70" s="141"/>
      <c r="K70" s="141"/>
      <c r="L70" s="141"/>
      <c r="M70" s="141"/>
      <c r="N70" s="141"/>
    </row>
    <row r="71" spans="3:31" ht="14.25">
      <c r="C71" s="16" t="s">
        <v>7</v>
      </c>
      <c r="D71" s="16"/>
      <c r="E71" s="142"/>
      <c r="F71" s="142"/>
      <c r="G71" s="142"/>
      <c r="H71" s="142"/>
      <c r="I71" s="142"/>
      <c r="J71" s="142"/>
      <c r="K71" s="142"/>
      <c r="L71" s="142"/>
      <c r="M71" s="142"/>
      <c r="N71" s="142"/>
      <c r="O71" s="18" t="s">
        <v>9</v>
      </c>
    </row>
    <row r="73" spans="3:31">
      <c r="M73" s="143" t="str">
        <f>IF(入力シート!$C$7="","",入力シート!$C$7)</f>
        <v/>
      </c>
      <c r="N73" s="143"/>
      <c r="O73" s="143"/>
      <c r="P73" s="143"/>
      <c r="Q73" s="143"/>
      <c r="R73" s="143"/>
      <c r="S73" s="143"/>
      <c r="T73" s="143"/>
      <c r="U73" s="143"/>
      <c r="V73" s="143"/>
      <c r="W73" s="143"/>
      <c r="X73" s="143"/>
    </row>
    <row r="74" spans="3:31">
      <c r="I74" s="16" t="s">
        <v>10</v>
      </c>
      <c r="J74" s="16"/>
      <c r="K74" s="16"/>
      <c r="L74" s="16"/>
      <c r="M74" s="144"/>
      <c r="N74" s="144"/>
      <c r="O74" s="144"/>
      <c r="P74" s="144"/>
      <c r="Q74" s="144"/>
      <c r="R74" s="144"/>
      <c r="S74" s="144"/>
      <c r="T74" s="144"/>
      <c r="U74" s="144"/>
      <c r="V74" s="144"/>
      <c r="W74" s="144"/>
      <c r="X74" s="144"/>
    </row>
    <row r="75" spans="3:31">
      <c r="M75" s="145" t="str">
        <f>IF(入力シート!$C$10="","",入力シート!$C$10)</f>
        <v/>
      </c>
      <c r="N75" s="145"/>
      <c r="O75" s="145"/>
      <c r="P75" s="145"/>
      <c r="Q75" s="145"/>
      <c r="R75" s="145"/>
      <c r="S75" s="145"/>
      <c r="T75" s="145"/>
      <c r="U75" s="145"/>
      <c r="V75" s="145"/>
      <c r="W75" s="145"/>
      <c r="X75" s="145"/>
    </row>
    <row r="76" spans="3:31">
      <c r="I76" s="16" t="s">
        <v>12</v>
      </c>
      <c r="J76" s="16"/>
      <c r="K76" s="16"/>
      <c r="L76" s="16"/>
      <c r="M76" s="144"/>
      <c r="N76" s="144"/>
      <c r="O76" s="144"/>
      <c r="P76" s="144"/>
      <c r="Q76" s="144"/>
      <c r="R76" s="144"/>
      <c r="S76" s="144"/>
      <c r="T76" s="144"/>
      <c r="U76" s="144"/>
      <c r="V76" s="144"/>
      <c r="W76" s="144"/>
      <c r="X76" s="144"/>
    </row>
    <row r="77" spans="3:31">
      <c r="I77" s="15" t="s">
        <v>11</v>
      </c>
      <c r="M77" s="149" t="str">
        <f>IF(入力シート!$C$8="","",入力シート!$C$8)</f>
        <v/>
      </c>
      <c r="N77" s="149"/>
      <c r="O77" s="149"/>
      <c r="P77" s="149"/>
      <c r="Q77" s="151" t="s">
        <v>32</v>
      </c>
      <c r="R77" s="151"/>
      <c r="S77" s="149" t="str">
        <f>IF(入力シート!$G$8="","",入力シート!$G$8)</f>
        <v/>
      </c>
      <c r="T77" s="149"/>
      <c r="U77" s="149"/>
      <c r="V77" s="149"/>
      <c r="W77" s="149"/>
      <c r="X77" s="149"/>
    </row>
    <row r="78" spans="3:31">
      <c r="I78" s="16" t="s">
        <v>13</v>
      </c>
      <c r="J78" s="16"/>
      <c r="K78" s="16"/>
      <c r="L78" s="16"/>
      <c r="M78" s="150"/>
      <c r="N78" s="150"/>
      <c r="O78" s="150"/>
      <c r="P78" s="150"/>
      <c r="Q78" s="127"/>
      <c r="R78" s="127"/>
      <c r="S78" s="150"/>
      <c r="T78" s="150"/>
      <c r="U78" s="150"/>
      <c r="V78" s="150"/>
      <c r="W78" s="150"/>
      <c r="X78" s="150"/>
    </row>
    <row r="79" spans="3:31">
      <c r="M79" s="145" t="str">
        <f>IF(入力シート!$C$3="","",入力シート!$C$3)</f>
        <v/>
      </c>
      <c r="N79" s="145"/>
      <c r="O79" s="145"/>
      <c r="P79" s="145"/>
      <c r="Q79" s="145"/>
      <c r="R79" s="145"/>
      <c r="S79" s="145"/>
      <c r="T79" s="145"/>
      <c r="U79" s="145"/>
      <c r="V79" s="145"/>
      <c r="W79" s="145"/>
      <c r="X79" s="145"/>
    </row>
    <row r="80" spans="3:31">
      <c r="I80" s="16" t="s">
        <v>14</v>
      </c>
      <c r="J80" s="16"/>
      <c r="K80" s="16"/>
      <c r="L80" s="16"/>
      <c r="M80" s="144"/>
      <c r="N80" s="144"/>
      <c r="O80" s="144"/>
      <c r="P80" s="144"/>
      <c r="Q80" s="144"/>
      <c r="R80" s="144"/>
      <c r="S80" s="144"/>
      <c r="T80" s="144"/>
      <c r="U80" s="144"/>
      <c r="V80" s="144"/>
      <c r="W80" s="144"/>
      <c r="X80" s="144"/>
    </row>
    <row r="81" spans="3:31">
      <c r="M81" s="145" t="str">
        <f>IF(入力シート!$C$12="","",入力シート!$C$12)</f>
        <v/>
      </c>
      <c r="N81" s="145"/>
      <c r="O81" s="145"/>
      <c r="P81" s="145"/>
      <c r="Q81" s="145"/>
      <c r="R81" s="145"/>
      <c r="S81" s="145"/>
      <c r="T81" s="145"/>
      <c r="U81" s="145"/>
      <c r="V81" s="145"/>
      <c r="W81" s="145"/>
      <c r="X81" s="145"/>
    </row>
    <row r="82" spans="3:31">
      <c r="I82" s="16" t="s">
        <v>15</v>
      </c>
      <c r="J82" s="16"/>
      <c r="K82" s="16"/>
      <c r="L82" s="16"/>
      <c r="M82" s="144"/>
      <c r="N82" s="144"/>
      <c r="O82" s="144"/>
      <c r="P82" s="144"/>
      <c r="Q82" s="144"/>
      <c r="R82" s="144"/>
      <c r="S82" s="144"/>
      <c r="T82" s="144"/>
      <c r="U82" s="144"/>
      <c r="V82" s="144"/>
      <c r="W82" s="144"/>
      <c r="X82" s="144"/>
    </row>
    <row r="84" spans="3:31" ht="14.25">
      <c r="D84" s="20" t="s">
        <v>16</v>
      </c>
    </row>
    <row r="86" spans="3:31" ht="14.25">
      <c r="N86" s="21" t="s">
        <v>17</v>
      </c>
    </row>
    <row r="88" spans="3:31">
      <c r="D88" s="15" t="s">
        <v>22</v>
      </c>
      <c r="G88" s="139" t="str">
        <f>IF(出面!$AC21="","",DATE( YEAR(出面!$AC21), MONTH(出面!$AC21), 1 ))</f>
        <v/>
      </c>
      <c r="H88" s="139"/>
      <c r="I88" s="139"/>
      <c r="J88" s="139"/>
      <c r="K88" s="139"/>
      <c r="L88" s="139"/>
      <c r="M88" s="139"/>
      <c r="N88" s="88"/>
      <c r="O88" s="86" t="s">
        <v>18</v>
      </c>
      <c r="P88" s="88"/>
      <c r="Q88" s="139" t="str">
        <f>IF(出面!$AC21="","",DATE( YEAR(出面!$AC21), MONTH(出面!$AC21)+1, 0 ))</f>
        <v/>
      </c>
      <c r="R88" s="139"/>
      <c r="S88" s="139"/>
      <c r="T88" s="139"/>
      <c r="U88" s="139"/>
      <c r="V88" s="139"/>
      <c r="W88" s="139"/>
      <c r="Z88" s="154" t="s">
        <v>24</v>
      </c>
      <c r="AA88" s="155"/>
      <c r="AB88" s="155"/>
      <c r="AC88" s="155"/>
      <c r="AD88" s="155"/>
      <c r="AE88" s="156"/>
    </row>
    <row r="89" spans="3:31" ht="13.5" customHeight="1">
      <c r="Z89" s="23"/>
      <c r="AA89" s="24"/>
      <c r="AB89" s="24"/>
      <c r="AC89" s="24"/>
      <c r="AD89" s="24"/>
      <c r="AE89" s="25"/>
    </row>
    <row r="90" spans="3:31" ht="17.25" customHeight="1">
      <c r="D90" s="15" t="s">
        <v>19</v>
      </c>
      <c r="G90" s="16"/>
      <c r="H90" s="157" t="str">
        <f>IF(出面!B25="","",COUNTIF(出面!$AH25:$AH39, "&gt;=1"))</f>
        <v/>
      </c>
      <c r="I90" s="157"/>
      <c r="J90" s="157"/>
      <c r="K90" s="46" t="s">
        <v>20</v>
      </c>
      <c r="M90" s="15" t="s">
        <v>21</v>
      </c>
      <c r="P90" s="19"/>
      <c r="Q90" s="16"/>
      <c r="R90" s="157" t="str">
        <f>IF(出面!AH40=0,"",出面!AH40)</f>
        <v/>
      </c>
      <c r="S90" s="157"/>
      <c r="T90" s="157"/>
      <c r="U90" s="46" t="s">
        <v>6</v>
      </c>
      <c r="Z90" s="27"/>
      <c r="AA90" s="19"/>
      <c r="AB90" s="19"/>
      <c r="AC90" s="19"/>
      <c r="AD90" s="19"/>
      <c r="AE90" s="28"/>
    </row>
    <row r="91" spans="3:31">
      <c r="Z91" s="29"/>
      <c r="AA91" s="16"/>
      <c r="AB91" s="16"/>
      <c r="AC91" s="16"/>
      <c r="AD91" s="16"/>
      <c r="AE91" s="30" t="s">
        <v>23</v>
      </c>
    </row>
    <row r="93" spans="3:31" ht="14.25" thickBot="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row>
    <row r="96" spans="3:31" ht="17.25">
      <c r="C96" s="140" t="s">
        <v>25</v>
      </c>
      <c r="D96" s="140"/>
      <c r="E96" s="140"/>
      <c r="F96" s="140"/>
      <c r="G96" s="140"/>
      <c r="H96" s="140"/>
      <c r="I96" s="140"/>
      <c r="J96" s="140"/>
      <c r="K96" s="140"/>
      <c r="L96" s="140"/>
      <c r="M96" s="140"/>
      <c r="N96" s="140"/>
      <c r="O96" s="140"/>
      <c r="P96" s="140"/>
      <c r="Q96" s="140"/>
      <c r="R96" s="140"/>
      <c r="S96" s="140"/>
      <c r="T96" s="140"/>
      <c r="U96" s="140"/>
      <c r="V96" s="140"/>
      <c r="W96" s="140"/>
      <c r="X96" s="140"/>
      <c r="Y96" s="140"/>
      <c r="Z96" s="140"/>
      <c r="AA96" s="140"/>
      <c r="AB96" s="140"/>
      <c r="AC96" s="140"/>
      <c r="AD96" s="140"/>
      <c r="AE96" s="140"/>
    </row>
    <row r="98" spans="3:31">
      <c r="W98" s="136" t="s">
        <v>3</v>
      </c>
      <c r="X98" s="136"/>
      <c r="Y98" s="136"/>
      <c r="Z98" s="138" t="str">
        <f>IF(Z66="","",Z66)</f>
        <v/>
      </c>
      <c r="AA98" s="138"/>
      <c r="AB98" s="138"/>
      <c r="AC98" s="138"/>
      <c r="AD98" s="138"/>
      <c r="AE98" s="138"/>
    </row>
    <row r="100" spans="3:31" ht="14.1" customHeight="1">
      <c r="C100" s="15" t="s">
        <v>8</v>
      </c>
      <c r="E100" s="141" t="str">
        <f>IF(入力シート!C$13="","",入力シート!$C$13)</f>
        <v>株式会社重成土建</v>
      </c>
      <c r="F100" s="141"/>
      <c r="G100" s="141"/>
      <c r="H100" s="141"/>
      <c r="I100" s="141"/>
      <c r="J100" s="141"/>
      <c r="K100" s="141"/>
      <c r="L100" s="141"/>
      <c r="M100" s="141"/>
      <c r="N100" s="141"/>
    </row>
    <row r="101" spans="3:31" ht="14.25">
      <c r="C101" s="16" t="s">
        <v>7</v>
      </c>
      <c r="D101" s="16"/>
      <c r="E101" s="142"/>
      <c r="F101" s="142"/>
      <c r="G101" s="142"/>
      <c r="H101" s="142"/>
      <c r="I101" s="142"/>
      <c r="J101" s="142"/>
      <c r="K101" s="142"/>
      <c r="L101" s="142"/>
      <c r="M101" s="142"/>
      <c r="N101" s="142"/>
      <c r="O101" s="18" t="s">
        <v>9</v>
      </c>
    </row>
    <row r="103" spans="3:31">
      <c r="O103" s="152" t="str">
        <f>R90</f>
        <v/>
      </c>
      <c r="P103" s="152"/>
      <c r="Q103" s="152"/>
      <c r="R103" s="152"/>
    </row>
    <row r="104" spans="3:31" ht="14.25">
      <c r="J104" s="16"/>
      <c r="K104" s="16"/>
      <c r="L104" s="32" t="s">
        <v>26</v>
      </c>
      <c r="M104" s="16"/>
      <c r="N104" s="16"/>
      <c r="O104" s="153"/>
      <c r="P104" s="153"/>
      <c r="Q104" s="153"/>
      <c r="R104" s="153"/>
      <c r="S104" s="16"/>
      <c r="T104" s="33" t="s">
        <v>27</v>
      </c>
    </row>
    <row r="106" spans="3:31">
      <c r="O106" s="146"/>
      <c r="P106" s="146"/>
      <c r="Q106" s="146"/>
      <c r="R106" s="146"/>
    </row>
    <row r="107" spans="3:31" ht="14.25">
      <c r="J107" s="16"/>
      <c r="K107" s="16"/>
      <c r="L107" s="32" t="s">
        <v>28</v>
      </c>
      <c r="M107" s="16"/>
      <c r="N107" s="16"/>
      <c r="O107" s="147"/>
      <c r="P107" s="147"/>
      <c r="Q107" s="147"/>
      <c r="R107" s="147"/>
      <c r="S107" s="16"/>
      <c r="T107" s="33" t="s">
        <v>27</v>
      </c>
      <c r="X107" s="34"/>
    </row>
    <row r="110" spans="3:31" ht="14.25">
      <c r="D110" s="20" t="s">
        <v>29</v>
      </c>
    </row>
    <row r="112" spans="3:31" ht="14.25">
      <c r="W112" s="61" t="s">
        <v>31</v>
      </c>
      <c r="X112" s="17"/>
      <c r="Y112" s="56"/>
      <c r="Z112" s="20" t="s">
        <v>4</v>
      </c>
      <c r="AA112" s="56"/>
      <c r="AB112" s="20" t="s">
        <v>5</v>
      </c>
      <c r="AC112" s="56"/>
      <c r="AD112" s="20" t="s">
        <v>6</v>
      </c>
    </row>
    <row r="115" spans="1:31" ht="13.5" customHeight="1">
      <c r="Q115" s="148" t="str">
        <f>IF(入力シート!$C$7="","",入力シート!$C$7)</f>
        <v/>
      </c>
      <c r="R115" s="148"/>
      <c r="S115" s="148"/>
      <c r="T115" s="148"/>
      <c r="U115" s="148"/>
      <c r="V115" s="148"/>
      <c r="W115" s="148"/>
      <c r="X115" s="148"/>
      <c r="Y115" s="148"/>
      <c r="Z115" s="148"/>
      <c r="AA115" s="148"/>
      <c r="AB115" s="148"/>
      <c r="AC115" s="148"/>
    </row>
    <row r="116" spans="1:31" ht="13.5" customHeight="1">
      <c r="M116" s="16" t="s">
        <v>30</v>
      </c>
      <c r="N116" s="16"/>
      <c r="O116" s="16"/>
      <c r="P116" s="16"/>
      <c r="Q116" s="142"/>
      <c r="R116" s="142"/>
      <c r="S116" s="142"/>
      <c r="T116" s="142"/>
      <c r="U116" s="142"/>
      <c r="V116" s="142"/>
      <c r="W116" s="142"/>
      <c r="X116" s="142"/>
      <c r="Y116" s="142"/>
      <c r="Z116" s="142"/>
      <c r="AA116" s="142"/>
      <c r="AB116" s="142"/>
      <c r="AC116" s="142"/>
      <c r="AD116" s="16" t="s">
        <v>23</v>
      </c>
    </row>
    <row r="117" spans="1:31">
      <c r="A117" s="17">
        <v>3</v>
      </c>
      <c r="C117" s="15" t="s">
        <v>0</v>
      </c>
    </row>
    <row r="121" spans="1:31" ht="17.25">
      <c r="C121" s="140" t="s">
        <v>1</v>
      </c>
      <c r="D121" s="140"/>
      <c r="E121" s="140"/>
      <c r="F121" s="140"/>
      <c r="G121" s="140"/>
      <c r="H121" s="140"/>
      <c r="I121" s="140"/>
      <c r="J121" s="140"/>
      <c r="K121" s="140"/>
      <c r="L121" s="140"/>
      <c r="M121" s="140"/>
      <c r="N121" s="140"/>
      <c r="O121" s="140"/>
      <c r="P121" s="140"/>
      <c r="Q121" s="140"/>
      <c r="R121" s="140"/>
      <c r="S121" s="140"/>
      <c r="T121" s="140"/>
      <c r="U121" s="140"/>
      <c r="V121" s="140"/>
      <c r="W121" s="140"/>
      <c r="X121" s="140"/>
      <c r="Y121" s="140"/>
      <c r="Z121" s="140"/>
      <c r="AA121" s="140"/>
      <c r="AB121" s="140"/>
      <c r="AC121" s="140"/>
      <c r="AD121" s="140"/>
      <c r="AE121" s="140"/>
    </row>
    <row r="122" spans="1:31" ht="17.25">
      <c r="C122" s="140" t="s">
        <v>2</v>
      </c>
      <c r="D122" s="140"/>
      <c r="E122" s="140"/>
      <c r="F122" s="140"/>
      <c r="G122" s="140"/>
      <c r="H122" s="140"/>
      <c r="I122" s="140"/>
      <c r="J122" s="140"/>
      <c r="K122" s="140"/>
      <c r="L122" s="140"/>
      <c r="M122" s="140"/>
      <c r="N122" s="140"/>
      <c r="O122" s="140"/>
      <c r="P122" s="140"/>
      <c r="Q122" s="140"/>
      <c r="R122" s="140"/>
      <c r="S122" s="140"/>
      <c r="T122" s="140"/>
      <c r="U122" s="140"/>
      <c r="V122" s="140"/>
      <c r="W122" s="140"/>
      <c r="X122" s="140"/>
      <c r="Y122" s="140"/>
      <c r="Z122" s="140"/>
      <c r="AA122" s="140"/>
      <c r="AB122" s="140"/>
      <c r="AC122" s="140"/>
      <c r="AD122" s="140"/>
      <c r="AE122" s="140"/>
    </row>
    <row r="124" spans="1:31">
      <c r="W124" s="136" t="s">
        <v>3</v>
      </c>
      <c r="X124" s="136"/>
      <c r="Y124" s="136"/>
      <c r="Z124" s="137"/>
      <c r="AA124" s="137"/>
      <c r="AB124" s="137"/>
      <c r="AC124" s="137"/>
      <c r="AD124" s="137"/>
      <c r="AE124" s="137"/>
    </row>
    <row r="126" spans="1:31" ht="14.25">
      <c r="W126" s="61" t="s">
        <v>31</v>
      </c>
      <c r="X126" s="17"/>
      <c r="Y126" s="56"/>
      <c r="Z126" s="20" t="s">
        <v>4</v>
      </c>
      <c r="AA126" s="56"/>
      <c r="AB126" s="20" t="s">
        <v>5</v>
      </c>
      <c r="AC126" s="56"/>
      <c r="AD126" s="20" t="s">
        <v>6</v>
      </c>
    </row>
    <row r="128" spans="1:31" ht="14.1" customHeight="1">
      <c r="C128" s="15" t="s">
        <v>8</v>
      </c>
      <c r="E128" s="141" t="str">
        <f>IF(入力シート!C$13="","",入力シート!$C$13)</f>
        <v>株式会社重成土建</v>
      </c>
      <c r="F128" s="141"/>
      <c r="G128" s="141"/>
      <c r="H128" s="141"/>
      <c r="I128" s="141"/>
      <c r="J128" s="141"/>
      <c r="K128" s="141"/>
      <c r="L128" s="141"/>
      <c r="M128" s="141"/>
      <c r="N128" s="141"/>
    </row>
    <row r="129" spans="3:24" ht="14.25">
      <c r="C129" s="16" t="s">
        <v>7</v>
      </c>
      <c r="D129" s="16"/>
      <c r="E129" s="142"/>
      <c r="F129" s="142"/>
      <c r="G129" s="142"/>
      <c r="H129" s="142"/>
      <c r="I129" s="142"/>
      <c r="J129" s="142"/>
      <c r="K129" s="142"/>
      <c r="L129" s="142"/>
      <c r="M129" s="142"/>
      <c r="N129" s="142"/>
      <c r="O129" s="18" t="s">
        <v>9</v>
      </c>
    </row>
    <row r="131" spans="3:24">
      <c r="M131" s="143" t="str">
        <f>IF(入力シート!$C$7="","",入力シート!$C$7)</f>
        <v/>
      </c>
      <c r="N131" s="143"/>
      <c r="O131" s="143"/>
      <c r="P131" s="143"/>
      <c r="Q131" s="143"/>
      <c r="R131" s="143"/>
      <c r="S131" s="143"/>
      <c r="T131" s="143"/>
      <c r="U131" s="143"/>
      <c r="V131" s="143"/>
      <c r="W131" s="143"/>
      <c r="X131" s="143"/>
    </row>
    <row r="132" spans="3:24">
      <c r="I132" s="16" t="s">
        <v>10</v>
      </c>
      <c r="J132" s="16"/>
      <c r="K132" s="16"/>
      <c r="L132" s="16"/>
      <c r="M132" s="144"/>
      <c r="N132" s="144"/>
      <c r="O132" s="144"/>
      <c r="P132" s="144"/>
      <c r="Q132" s="144"/>
      <c r="R132" s="144"/>
      <c r="S132" s="144"/>
      <c r="T132" s="144"/>
      <c r="U132" s="144"/>
      <c r="V132" s="144"/>
      <c r="W132" s="144"/>
      <c r="X132" s="144"/>
    </row>
    <row r="133" spans="3:24">
      <c r="M133" s="145" t="str">
        <f>IF(入力シート!$C$10="","",入力シート!$C$10)</f>
        <v/>
      </c>
      <c r="N133" s="145"/>
      <c r="O133" s="145"/>
      <c r="P133" s="145"/>
      <c r="Q133" s="145"/>
      <c r="R133" s="145"/>
      <c r="S133" s="145"/>
      <c r="T133" s="145"/>
      <c r="U133" s="145"/>
      <c r="V133" s="145"/>
      <c r="W133" s="145"/>
      <c r="X133" s="145"/>
    </row>
    <row r="134" spans="3:24">
      <c r="I134" s="16" t="s">
        <v>12</v>
      </c>
      <c r="J134" s="16"/>
      <c r="K134" s="16"/>
      <c r="L134" s="16"/>
      <c r="M134" s="144"/>
      <c r="N134" s="144"/>
      <c r="O134" s="144"/>
      <c r="P134" s="144"/>
      <c r="Q134" s="144"/>
      <c r="R134" s="144"/>
      <c r="S134" s="144"/>
      <c r="T134" s="144"/>
      <c r="U134" s="144"/>
      <c r="V134" s="144"/>
      <c r="W134" s="144"/>
      <c r="X134" s="144"/>
    </row>
    <row r="135" spans="3:24">
      <c r="I135" s="15" t="s">
        <v>11</v>
      </c>
      <c r="M135" s="149" t="str">
        <f>IF(入力シート!$C$8="","",入力シート!$C$8)</f>
        <v/>
      </c>
      <c r="N135" s="149"/>
      <c r="O135" s="149"/>
      <c r="P135" s="149"/>
      <c r="Q135" s="151" t="s">
        <v>32</v>
      </c>
      <c r="R135" s="151"/>
      <c r="S135" s="149" t="str">
        <f>IF(入力シート!$G$8="","",入力シート!$G$8)</f>
        <v/>
      </c>
      <c r="T135" s="149"/>
      <c r="U135" s="149"/>
      <c r="V135" s="149"/>
      <c r="W135" s="149"/>
      <c r="X135" s="149"/>
    </row>
    <row r="136" spans="3:24">
      <c r="I136" s="16" t="s">
        <v>13</v>
      </c>
      <c r="J136" s="16"/>
      <c r="K136" s="16"/>
      <c r="L136" s="16"/>
      <c r="M136" s="150"/>
      <c r="N136" s="150"/>
      <c r="O136" s="150"/>
      <c r="P136" s="150"/>
      <c r="Q136" s="127"/>
      <c r="R136" s="127"/>
      <c r="S136" s="150"/>
      <c r="T136" s="150"/>
      <c r="U136" s="150"/>
      <c r="V136" s="150"/>
      <c r="W136" s="150"/>
      <c r="X136" s="150"/>
    </row>
    <row r="137" spans="3:24">
      <c r="M137" s="145" t="str">
        <f>IF(入力シート!$C$3="","",入力シート!$C$3)</f>
        <v/>
      </c>
      <c r="N137" s="145"/>
      <c r="O137" s="145"/>
      <c r="P137" s="145"/>
      <c r="Q137" s="145"/>
      <c r="R137" s="145"/>
      <c r="S137" s="145"/>
      <c r="T137" s="145"/>
      <c r="U137" s="145"/>
      <c r="V137" s="145"/>
      <c r="W137" s="145"/>
      <c r="X137" s="145"/>
    </row>
    <row r="138" spans="3:24">
      <c r="I138" s="16" t="s">
        <v>14</v>
      </c>
      <c r="J138" s="16"/>
      <c r="K138" s="16"/>
      <c r="L138" s="16"/>
      <c r="M138" s="144"/>
      <c r="N138" s="144"/>
      <c r="O138" s="144"/>
      <c r="P138" s="144"/>
      <c r="Q138" s="144"/>
      <c r="R138" s="144"/>
      <c r="S138" s="144"/>
      <c r="T138" s="144"/>
      <c r="U138" s="144"/>
      <c r="V138" s="144"/>
      <c r="W138" s="144"/>
      <c r="X138" s="144"/>
    </row>
    <row r="139" spans="3:24">
      <c r="M139" s="145" t="str">
        <f>IF(入力シート!$C$12="","",入力シート!$C$12)</f>
        <v/>
      </c>
      <c r="N139" s="145"/>
      <c r="O139" s="145"/>
      <c r="P139" s="145"/>
      <c r="Q139" s="145"/>
      <c r="R139" s="145"/>
      <c r="S139" s="145"/>
      <c r="T139" s="145"/>
      <c r="U139" s="145"/>
      <c r="V139" s="145"/>
      <c r="W139" s="145"/>
      <c r="X139" s="145"/>
    </row>
    <row r="140" spans="3:24">
      <c r="I140" s="16" t="s">
        <v>15</v>
      </c>
      <c r="J140" s="16"/>
      <c r="K140" s="16"/>
      <c r="L140" s="16"/>
      <c r="M140" s="144"/>
      <c r="N140" s="144"/>
      <c r="O140" s="144"/>
      <c r="P140" s="144"/>
      <c r="Q140" s="144"/>
      <c r="R140" s="144"/>
      <c r="S140" s="144"/>
      <c r="T140" s="144"/>
      <c r="U140" s="144"/>
      <c r="V140" s="144"/>
      <c r="W140" s="144"/>
      <c r="X140" s="144"/>
    </row>
    <row r="142" spans="3:24" ht="14.25">
      <c r="D142" s="20" t="s">
        <v>16</v>
      </c>
    </row>
    <row r="144" spans="3:24" ht="14.25">
      <c r="N144" s="21" t="s">
        <v>17</v>
      </c>
    </row>
    <row r="146" spans="3:43">
      <c r="D146" s="15" t="s">
        <v>22</v>
      </c>
      <c r="G146" s="139" t="str">
        <f>IF(出面!$AC41="","",DATE( YEAR(出面!$AC41), MONTH(出面!$AC41), 1 ))</f>
        <v/>
      </c>
      <c r="H146" s="139"/>
      <c r="I146" s="139"/>
      <c r="J146" s="139"/>
      <c r="K146" s="139"/>
      <c r="L146" s="139"/>
      <c r="M146" s="139"/>
      <c r="N146" s="88"/>
      <c r="O146" s="86" t="s">
        <v>18</v>
      </c>
      <c r="P146" s="88"/>
      <c r="Q146" s="139" t="str">
        <f>IF(出面!$AC41="","",DATE( YEAR(出面!$AC41), MONTH(出面!$AC41)+1, 0 ))</f>
        <v/>
      </c>
      <c r="R146" s="139"/>
      <c r="S146" s="139"/>
      <c r="T146" s="139"/>
      <c r="U146" s="139"/>
      <c r="V146" s="139"/>
      <c r="W146" s="139"/>
      <c r="Z146" s="154" t="s">
        <v>24</v>
      </c>
      <c r="AA146" s="155"/>
      <c r="AB146" s="155"/>
      <c r="AC146" s="155"/>
      <c r="AD146" s="155"/>
      <c r="AE146" s="156"/>
    </row>
    <row r="147" spans="3:43">
      <c r="Z147" s="23"/>
      <c r="AA147" s="24"/>
      <c r="AB147" s="24"/>
      <c r="AC147" s="24"/>
      <c r="AD147" s="24"/>
      <c r="AE147" s="25"/>
    </row>
    <row r="148" spans="3:43" ht="17.25">
      <c r="D148" s="15" t="s">
        <v>19</v>
      </c>
      <c r="G148" s="16"/>
      <c r="H148" s="157" t="str">
        <f>IF(出面!B45="","",COUNTIF(出面!$AH45:$AH59, "&gt;=1"))</f>
        <v/>
      </c>
      <c r="I148" s="157"/>
      <c r="J148" s="157"/>
      <c r="K148" s="46" t="s">
        <v>20</v>
      </c>
      <c r="M148" s="15" t="s">
        <v>21</v>
      </c>
      <c r="P148" s="19"/>
      <c r="Q148" s="16"/>
      <c r="R148" s="157" t="str">
        <f>IF(出面!AH60=0,"",出面!AH60)</f>
        <v/>
      </c>
      <c r="S148" s="157"/>
      <c r="T148" s="157"/>
      <c r="U148" s="46" t="s">
        <v>6</v>
      </c>
      <c r="Z148" s="27"/>
      <c r="AA148" s="19"/>
      <c r="AB148" s="19"/>
      <c r="AC148" s="19"/>
      <c r="AD148" s="19"/>
      <c r="AE148" s="28"/>
    </row>
    <row r="149" spans="3:43">
      <c r="Z149" s="29"/>
      <c r="AA149" s="16"/>
      <c r="AB149" s="16"/>
      <c r="AC149" s="16"/>
      <c r="AD149" s="16"/>
      <c r="AE149" s="30" t="s">
        <v>23</v>
      </c>
    </row>
    <row r="151" spans="3:43" ht="14.25" thickBot="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row>
    <row r="154" spans="3:43" ht="17.25">
      <c r="C154" s="140" t="s">
        <v>25</v>
      </c>
      <c r="D154" s="140"/>
      <c r="E154" s="140"/>
      <c r="F154" s="140"/>
      <c r="G154" s="140"/>
      <c r="H154" s="140"/>
      <c r="I154" s="140"/>
      <c r="J154" s="140"/>
      <c r="K154" s="140"/>
      <c r="L154" s="140"/>
      <c r="M154" s="140"/>
      <c r="N154" s="140"/>
      <c r="O154" s="140"/>
      <c r="P154" s="140"/>
      <c r="Q154" s="140"/>
      <c r="R154" s="140"/>
      <c r="S154" s="140"/>
      <c r="T154" s="140"/>
      <c r="U154" s="140"/>
      <c r="V154" s="140"/>
      <c r="W154" s="140"/>
      <c r="X154" s="140"/>
      <c r="Y154" s="140"/>
      <c r="Z154" s="140"/>
      <c r="AA154" s="140"/>
      <c r="AB154" s="140"/>
      <c r="AC154" s="140"/>
      <c r="AD154" s="140"/>
      <c r="AE154" s="140"/>
    </row>
    <row r="156" spans="3:43">
      <c r="W156" s="136" t="s">
        <v>3</v>
      </c>
      <c r="X156" s="136"/>
      <c r="Y156" s="136"/>
      <c r="Z156" s="138" t="str">
        <f>IF(Z124="","",Z124)</f>
        <v/>
      </c>
      <c r="AA156" s="138"/>
      <c r="AB156" s="138"/>
      <c r="AC156" s="138"/>
      <c r="AD156" s="138"/>
      <c r="AE156" s="138"/>
    </row>
    <row r="158" spans="3:43" ht="14.1" customHeight="1">
      <c r="C158" s="15" t="s">
        <v>8</v>
      </c>
      <c r="E158" s="141" t="str">
        <f>IF(入力シート!C$13="","",入力シート!$C$13)</f>
        <v>株式会社重成土建</v>
      </c>
      <c r="F158" s="141"/>
      <c r="G158" s="141"/>
      <c r="H158" s="141"/>
      <c r="I158" s="141"/>
      <c r="J158" s="141"/>
      <c r="K158" s="141"/>
      <c r="L158" s="141"/>
      <c r="M158" s="141"/>
      <c r="N158" s="141"/>
      <c r="AQ158" s="56"/>
    </row>
    <row r="159" spans="3:43" ht="14.25">
      <c r="C159" s="16" t="s">
        <v>7</v>
      </c>
      <c r="D159" s="16"/>
      <c r="E159" s="142"/>
      <c r="F159" s="142"/>
      <c r="G159" s="142"/>
      <c r="H159" s="142"/>
      <c r="I159" s="142"/>
      <c r="J159" s="142"/>
      <c r="K159" s="142"/>
      <c r="L159" s="142"/>
      <c r="M159" s="142"/>
      <c r="N159" s="142"/>
      <c r="O159" s="18" t="s">
        <v>9</v>
      </c>
    </row>
    <row r="161" spans="1:30">
      <c r="O161" s="152" t="str">
        <f>R148</f>
        <v/>
      </c>
      <c r="P161" s="152"/>
      <c r="Q161" s="152"/>
      <c r="R161" s="152"/>
    </row>
    <row r="162" spans="1:30" ht="14.25">
      <c r="J162" s="16"/>
      <c r="K162" s="16"/>
      <c r="L162" s="32" t="s">
        <v>26</v>
      </c>
      <c r="M162" s="16"/>
      <c r="N162" s="16"/>
      <c r="O162" s="153"/>
      <c r="P162" s="153"/>
      <c r="Q162" s="153"/>
      <c r="R162" s="153"/>
      <c r="S162" s="16"/>
      <c r="T162" s="33" t="s">
        <v>27</v>
      </c>
    </row>
    <row r="164" spans="1:30">
      <c r="O164" s="146"/>
      <c r="P164" s="146"/>
      <c r="Q164" s="146"/>
      <c r="R164" s="146"/>
    </row>
    <row r="165" spans="1:30" ht="14.25">
      <c r="J165" s="16"/>
      <c r="K165" s="16"/>
      <c r="L165" s="32" t="s">
        <v>28</v>
      </c>
      <c r="M165" s="16"/>
      <c r="N165" s="16"/>
      <c r="O165" s="147"/>
      <c r="P165" s="147"/>
      <c r="Q165" s="147"/>
      <c r="R165" s="147"/>
      <c r="S165" s="16"/>
      <c r="T165" s="33" t="s">
        <v>27</v>
      </c>
      <c r="X165" s="34"/>
    </row>
    <row r="168" spans="1:30" ht="14.25">
      <c r="D168" s="20" t="s">
        <v>29</v>
      </c>
    </row>
    <row r="170" spans="1:30" ht="14.25">
      <c r="T170" s="56"/>
      <c r="W170" s="61" t="s">
        <v>31</v>
      </c>
      <c r="X170" s="17"/>
      <c r="Y170" s="56"/>
      <c r="Z170" s="20" t="s">
        <v>4</v>
      </c>
      <c r="AA170" s="56"/>
      <c r="AB170" s="20" t="s">
        <v>5</v>
      </c>
      <c r="AC170" s="56"/>
      <c r="AD170" s="20" t="s">
        <v>6</v>
      </c>
    </row>
    <row r="173" spans="1:30" ht="13.5" customHeight="1">
      <c r="Q173" s="148" t="str">
        <f>IF(入力シート!$C$7="","",入力シート!$C$7)</f>
        <v/>
      </c>
      <c r="R173" s="148"/>
      <c r="S173" s="148"/>
      <c r="T173" s="148"/>
      <c r="U173" s="148"/>
      <c r="V173" s="148"/>
      <c r="W173" s="148"/>
      <c r="X173" s="148"/>
      <c r="Y173" s="148"/>
      <c r="Z173" s="148"/>
      <c r="AA173" s="148"/>
      <c r="AB173" s="148"/>
      <c r="AC173" s="148"/>
    </row>
    <row r="174" spans="1:30" ht="13.5" customHeight="1">
      <c r="M174" s="16" t="s">
        <v>30</v>
      </c>
      <c r="N174" s="16"/>
      <c r="O174" s="16"/>
      <c r="P174" s="16"/>
      <c r="Q174" s="142"/>
      <c r="R174" s="142"/>
      <c r="S174" s="142"/>
      <c r="T174" s="142"/>
      <c r="U174" s="142"/>
      <c r="V174" s="142"/>
      <c r="W174" s="142"/>
      <c r="X174" s="142"/>
      <c r="Y174" s="142"/>
      <c r="Z174" s="142"/>
      <c r="AA174" s="142"/>
      <c r="AB174" s="142"/>
      <c r="AC174" s="142"/>
      <c r="AD174" s="16" t="s">
        <v>23</v>
      </c>
    </row>
    <row r="175" spans="1:30">
      <c r="A175" s="17">
        <v>4</v>
      </c>
      <c r="C175" s="15" t="s">
        <v>82</v>
      </c>
    </row>
    <row r="179" spans="3:31" ht="17.25">
      <c r="C179" s="140" t="s">
        <v>1</v>
      </c>
      <c r="D179" s="140"/>
      <c r="E179" s="140"/>
      <c r="F179" s="140"/>
      <c r="G179" s="140"/>
      <c r="H179" s="140"/>
      <c r="I179" s="140"/>
      <c r="J179" s="140"/>
      <c r="K179" s="140"/>
      <c r="L179" s="140"/>
      <c r="M179" s="140"/>
      <c r="N179" s="140"/>
      <c r="O179" s="140"/>
      <c r="P179" s="140"/>
      <c r="Q179" s="140"/>
      <c r="R179" s="140"/>
      <c r="S179" s="140"/>
      <c r="T179" s="140"/>
      <c r="U179" s="140"/>
      <c r="V179" s="140"/>
      <c r="W179" s="140"/>
      <c r="X179" s="140"/>
      <c r="Y179" s="140"/>
      <c r="Z179" s="140"/>
      <c r="AA179" s="140"/>
      <c r="AB179" s="140"/>
      <c r="AC179" s="140"/>
      <c r="AD179" s="140"/>
      <c r="AE179" s="140"/>
    </row>
    <row r="180" spans="3:31" ht="17.25">
      <c r="C180" s="140" t="s">
        <v>2</v>
      </c>
      <c r="D180" s="140"/>
      <c r="E180" s="140"/>
      <c r="F180" s="140"/>
      <c r="G180" s="140"/>
      <c r="H180" s="140"/>
      <c r="I180" s="140"/>
      <c r="J180" s="140"/>
      <c r="K180" s="140"/>
      <c r="L180" s="140"/>
      <c r="M180" s="140"/>
      <c r="N180" s="140"/>
      <c r="O180" s="140"/>
      <c r="P180" s="140"/>
      <c r="Q180" s="140"/>
      <c r="R180" s="140"/>
      <c r="S180" s="140"/>
      <c r="T180" s="140"/>
      <c r="U180" s="140"/>
      <c r="V180" s="140"/>
      <c r="W180" s="140"/>
      <c r="X180" s="140"/>
      <c r="Y180" s="140"/>
      <c r="Z180" s="140"/>
      <c r="AA180" s="140"/>
      <c r="AB180" s="140"/>
      <c r="AC180" s="140"/>
      <c r="AD180" s="140"/>
      <c r="AE180" s="140"/>
    </row>
    <row r="182" spans="3:31">
      <c r="W182" s="136" t="s">
        <v>3</v>
      </c>
      <c r="X182" s="136"/>
      <c r="Y182" s="136"/>
      <c r="Z182" s="137"/>
      <c r="AA182" s="137"/>
      <c r="AB182" s="137"/>
      <c r="AC182" s="137"/>
      <c r="AD182" s="137"/>
      <c r="AE182" s="137"/>
    </row>
    <row r="184" spans="3:31" ht="14.25">
      <c r="W184" s="61" t="s">
        <v>31</v>
      </c>
      <c r="X184" s="17"/>
      <c r="Y184" s="56"/>
      <c r="Z184" s="20" t="s">
        <v>4</v>
      </c>
      <c r="AA184" s="56"/>
      <c r="AB184" s="20" t="s">
        <v>5</v>
      </c>
      <c r="AC184" s="56"/>
      <c r="AD184" s="20" t="s">
        <v>6</v>
      </c>
    </row>
    <row r="186" spans="3:31" ht="14.1" customHeight="1">
      <c r="C186" s="15" t="s">
        <v>8</v>
      </c>
      <c r="E186" s="141" t="str">
        <f>IF(入力シート!C$13="","",入力シート!$C$13)</f>
        <v>株式会社重成土建</v>
      </c>
      <c r="F186" s="141"/>
      <c r="G186" s="141"/>
      <c r="H186" s="141"/>
      <c r="I186" s="141"/>
      <c r="J186" s="141"/>
      <c r="K186" s="141"/>
      <c r="L186" s="141"/>
      <c r="M186" s="141"/>
      <c r="N186" s="141"/>
    </row>
    <row r="187" spans="3:31" ht="14.25">
      <c r="C187" s="16" t="s">
        <v>7</v>
      </c>
      <c r="D187" s="16"/>
      <c r="E187" s="142"/>
      <c r="F187" s="142"/>
      <c r="G187" s="142"/>
      <c r="H187" s="142"/>
      <c r="I187" s="142"/>
      <c r="J187" s="142"/>
      <c r="K187" s="142"/>
      <c r="L187" s="142"/>
      <c r="M187" s="142"/>
      <c r="N187" s="142"/>
      <c r="O187" s="18" t="s">
        <v>9</v>
      </c>
    </row>
    <row r="189" spans="3:31">
      <c r="M189" s="143" t="str">
        <f>IF(入力シート!$C$7="","",入力シート!$C$7)</f>
        <v/>
      </c>
      <c r="N189" s="143"/>
      <c r="O189" s="143"/>
      <c r="P189" s="143"/>
      <c r="Q189" s="143"/>
      <c r="R189" s="143"/>
      <c r="S189" s="143"/>
      <c r="T189" s="143"/>
      <c r="U189" s="143"/>
      <c r="V189" s="143"/>
      <c r="W189" s="143"/>
      <c r="X189" s="143"/>
    </row>
    <row r="190" spans="3:31">
      <c r="I190" s="16" t="s">
        <v>10</v>
      </c>
      <c r="J190" s="16"/>
      <c r="K190" s="16"/>
      <c r="L190" s="16"/>
      <c r="M190" s="144"/>
      <c r="N190" s="144"/>
      <c r="O190" s="144"/>
      <c r="P190" s="144"/>
      <c r="Q190" s="144"/>
      <c r="R190" s="144"/>
      <c r="S190" s="144"/>
      <c r="T190" s="144"/>
      <c r="U190" s="144"/>
      <c r="V190" s="144"/>
      <c r="W190" s="144"/>
      <c r="X190" s="144"/>
    </row>
    <row r="191" spans="3:31">
      <c r="M191" s="145" t="str">
        <f>IF(入力シート!$C$10="","",入力シート!$C$10)</f>
        <v/>
      </c>
      <c r="N191" s="145"/>
      <c r="O191" s="145"/>
      <c r="P191" s="145"/>
      <c r="Q191" s="145"/>
      <c r="R191" s="145"/>
      <c r="S191" s="145"/>
      <c r="T191" s="145"/>
      <c r="U191" s="145"/>
      <c r="V191" s="145"/>
      <c r="W191" s="145"/>
      <c r="X191" s="145"/>
    </row>
    <row r="192" spans="3:31">
      <c r="I192" s="16" t="s">
        <v>12</v>
      </c>
      <c r="J192" s="16"/>
      <c r="K192" s="16"/>
      <c r="L192" s="16"/>
      <c r="M192" s="144"/>
      <c r="N192" s="144"/>
      <c r="O192" s="144"/>
      <c r="P192" s="144"/>
      <c r="Q192" s="144"/>
      <c r="R192" s="144"/>
      <c r="S192" s="144"/>
      <c r="T192" s="144"/>
      <c r="U192" s="144"/>
      <c r="V192" s="144"/>
      <c r="W192" s="144"/>
      <c r="X192" s="144"/>
    </row>
    <row r="193" spans="4:31">
      <c r="I193" s="15" t="s">
        <v>11</v>
      </c>
      <c r="M193" s="149" t="str">
        <f>IF(入力シート!$C$8="","",入力シート!$C$8)</f>
        <v/>
      </c>
      <c r="N193" s="149"/>
      <c r="O193" s="149"/>
      <c r="P193" s="149"/>
      <c r="Q193" s="151" t="s">
        <v>32</v>
      </c>
      <c r="R193" s="151"/>
      <c r="S193" s="149" t="str">
        <f>IF(入力シート!$G$8="","",入力シート!$G$8)</f>
        <v/>
      </c>
      <c r="T193" s="149"/>
      <c r="U193" s="149"/>
      <c r="V193" s="149"/>
      <c r="W193" s="149"/>
      <c r="X193" s="149"/>
    </row>
    <row r="194" spans="4:31">
      <c r="I194" s="16" t="s">
        <v>13</v>
      </c>
      <c r="J194" s="16"/>
      <c r="K194" s="16"/>
      <c r="L194" s="16"/>
      <c r="M194" s="150"/>
      <c r="N194" s="150"/>
      <c r="O194" s="150"/>
      <c r="P194" s="150"/>
      <c r="Q194" s="127"/>
      <c r="R194" s="127"/>
      <c r="S194" s="150"/>
      <c r="T194" s="150"/>
      <c r="U194" s="150"/>
      <c r="V194" s="150"/>
      <c r="W194" s="150"/>
      <c r="X194" s="150"/>
    </row>
    <row r="195" spans="4:31">
      <c r="M195" s="145" t="str">
        <f>IF(入力シート!$C$3="","",入力シート!$C$3)</f>
        <v/>
      </c>
      <c r="N195" s="145"/>
      <c r="O195" s="145"/>
      <c r="P195" s="145"/>
      <c r="Q195" s="145"/>
      <c r="R195" s="145"/>
      <c r="S195" s="145"/>
      <c r="T195" s="145"/>
      <c r="U195" s="145"/>
      <c r="V195" s="145"/>
      <c r="W195" s="145"/>
      <c r="X195" s="145"/>
    </row>
    <row r="196" spans="4:31">
      <c r="I196" s="16" t="s">
        <v>14</v>
      </c>
      <c r="J196" s="16"/>
      <c r="K196" s="16"/>
      <c r="L196" s="16"/>
      <c r="M196" s="144"/>
      <c r="N196" s="144"/>
      <c r="O196" s="144"/>
      <c r="P196" s="144"/>
      <c r="Q196" s="144"/>
      <c r="R196" s="144"/>
      <c r="S196" s="144"/>
      <c r="T196" s="144"/>
      <c r="U196" s="144"/>
      <c r="V196" s="144"/>
      <c r="W196" s="144"/>
      <c r="X196" s="144"/>
    </row>
    <row r="197" spans="4:31">
      <c r="M197" s="145" t="str">
        <f>IF(入力シート!$C$12="","",入力シート!$C$12)</f>
        <v/>
      </c>
      <c r="N197" s="145"/>
      <c r="O197" s="145"/>
      <c r="P197" s="145"/>
      <c r="Q197" s="145"/>
      <c r="R197" s="145"/>
      <c r="S197" s="145"/>
      <c r="T197" s="145"/>
      <c r="U197" s="145"/>
      <c r="V197" s="145"/>
      <c r="W197" s="145"/>
      <c r="X197" s="145"/>
    </row>
    <row r="198" spans="4:31">
      <c r="I198" s="16" t="s">
        <v>15</v>
      </c>
      <c r="J198" s="16"/>
      <c r="K198" s="16"/>
      <c r="L198" s="16"/>
      <c r="M198" s="144"/>
      <c r="N198" s="144"/>
      <c r="O198" s="144"/>
      <c r="P198" s="144"/>
      <c r="Q198" s="144"/>
      <c r="R198" s="144"/>
      <c r="S198" s="144"/>
      <c r="T198" s="144"/>
      <c r="U198" s="144"/>
      <c r="V198" s="144"/>
      <c r="W198" s="144"/>
      <c r="X198" s="144"/>
    </row>
    <row r="200" spans="4:31" ht="14.25">
      <c r="D200" s="20" t="s">
        <v>16</v>
      </c>
    </row>
    <row r="202" spans="4:31" ht="14.25">
      <c r="N202" s="21" t="s">
        <v>17</v>
      </c>
    </row>
    <row r="204" spans="4:31">
      <c r="D204" s="15" t="s">
        <v>22</v>
      </c>
      <c r="G204" s="139" t="str">
        <f>IF(出面!$AC61="","",DATE( YEAR(出面!$AC61), MONTH(出面!$AC61), 1 ))</f>
        <v/>
      </c>
      <c r="H204" s="139"/>
      <c r="I204" s="139"/>
      <c r="J204" s="139"/>
      <c r="K204" s="139"/>
      <c r="L204" s="139"/>
      <c r="M204" s="139"/>
      <c r="N204" s="88"/>
      <c r="O204" s="86" t="s">
        <v>18</v>
      </c>
      <c r="P204" s="88"/>
      <c r="Q204" s="139" t="str">
        <f>IF(出面!$AC61="","",DATE( YEAR(出面!$AC61), MONTH(出面!$AC61)+1, 0 ))</f>
        <v/>
      </c>
      <c r="R204" s="139"/>
      <c r="S204" s="139"/>
      <c r="T204" s="139"/>
      <c r="U204" s="139"/>
      <c r="V204" s="139"/>
      <c r="W204" s="139"/>
      <c r="Z204" s="154" t="s">
        <v>24</v>
      </c>
      <c r="AA204" s="155"/>
      <c r="AB204" s="155"/>
      <c r="AC204" s="155"/>
      <c r="AD204" s="155"/>
      <c r="AE204" s="156"/>
    </row>
    <row r="205" spans="4:31">
      <c r="Z205" s="23"/>
      <c r="AA205" s="24"/>
      <c r="AB205" s="24"/>
      <c r="AC205" s="24"/>
      <c r="AD205" s="24"/>
      <c r="AE205" s="25"/>
    </row>
    <row r="206" spans="4:31" ht="17.25">
      <c r="D206" s="15" t="s">
        <v>19</v>
      </c>
      <c r="G206" s="16"/>
      <c r="H206" s="157" t="str">
        <f>IF(出面!B65="","",COUNTIF(出面!$AH65:$AH79, "&gt;=1"))</f>
        <v/>
      </c>
      <c r="I206" s="157"/>
      <c r="J206" s="157"/>
      <c r="K206" s="46" t="s">
        <v>20</v>
      </c>
      <c r="M206" s="15" t="s">
        <v>21</v>
      </c>
      <c r="P206" s="19"/>
      <c r="Q206" s="16"/>
      <c r="R206" s="157" t="str">
        <f>IF(出面!AH80=0,"",出面!AH80)</f>
        <v/>
      </c>
      <c r="S206" s="157"/>
      <c r="T206" s="157"/>
      <c r="U206" s="46" t="s">
        <v>83</v>
      </c>
      <c r="Z206" s="27"/>
      <c r="AA206" s="19"/>
      <c r="AB206" s="19"/>
      <c r="AC206" s="19"/>
      <c r="AD206" s="19"/>
      <c r="AE206" s="28"/>
    </row>
    <row r="207" spans="4:31">
      <c r="Z207" s="29"/>
      <c r="AA207" s="16"/>
      <c r="AB207" s="16"/>
      <c r="AC207" s="16"/>
      <c r="AD207" s="16"/>
      <c r="AE207" s="30" t="s">
        <v>23</v>
      </c>
    </row>
    <row r="209" spans="3:31" ht="14.25" thickBot="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c r="AC209" s="31"/>
      <c r="AD209" s="31"/>
      <c r="AE209" s="31"/>
    </row>
    <row r="212" spans="3:31" ht="17.25">
      <c r="C212" s="140" t="s">
        <v>25</v>
      </c>
      <c r="D212" s="140"/>
      <c r="E212" s="140"/>
      <c r="F212" s="140"/>
      <c r="G212" s="140"/>
      <c r="H212" s="140"/>
      <c r="I212" s="140"/>
      <c r="J212" s="140"/>
      <c r="K212" s="140"/>
      <c r="L212" s="140"/>
      <c r="M212" s="140"/>
      <c r="N212" s="140"/>
      <c r="O212" s="140"/>
      <c r="P212" s="140"/>
      <c r="Q212" s="140"/>
      <c r="R212" s="140"/>
      <c r="S212" s="140"/>
      <c r="T212" s="140"/>
      <c r="U212" s="140"/>
      <c r="V212" s="140"/>
      <c r="W212" s="140"/>
      <c r="X212" s="140"/>
      <c r="Y212" s="140"/>
      <c r="Z212" s="140"/>
      <c r="AA212" s="140"/>
      <c r="AB212" s="140"/>
      <c r="AC212" s="140"/>
      <c r="AD212" s="140"/>
      <c r="AE212" s="140"/>
    </row>
    <row r="214" spans="3:31">
      <c r="W214" s="136" t="s">
        <v>3</v>
      </c>
      <c r="X214" s="136"/>
      <c r="Y214" s="136"/>
      <c r="Z214" s="138" t="str">
        <f>IF(Z182="","",Z182)</f>
        <v/>
      </c>
      <c r="AA214" s="138"/>
      <c r="AB214" s="138"/>
      <c r="AC214" s="138"/>
      <c r="AD214" s="138"/>
      <c r="AE214" s="138"/>
    </row>
    <row r="216" spans="3:31" ht="14.1" customHeight="1">
      <c r="C216" s="15" t="s">
        <v>8</v>
      </c>
      <c r="E216" s="141" t="str">
        <f>IF(入力シート!C$13="","",入力シート!$C$13)</f>
        <v>株式会社重成土建</v>
      </c>
      <c r="F216" s="141"/>
      <c r="G216" s="141"/>
      <c r="H216" s="141"/>
      <c r="I216" s="141"/>
      <c r="J216" s="141"/>
      <c r="K216" s="141"/>
      <c r="L216" s="141"/>
      <c r="M216" s="141"/>
      <c r="N216" s="141"/>
    </row>
    <row r="217" spans="3:31" ht="14.25">
      <c r="C217" s="16" t="s">
        <v>7</v>
      </c>
      <c r="D217" s="16"/>
      <c r="E217" s="142"/>
      <c r="F217" s="142"/>
      <c r="G217" s="142"/>
      <c r="H217" s="142"/>
      <c r="I217" s="142"/>
      <c r="J217" s="142"/>
      <c r="K217" s="142"/>
      <c r="L217" s="142"/>
      <c r="M217" s="142"/>
      <c r="N217" s="142"/>
      <c r="O217" s="18" t="s">
        <v>9</v>
      </c>
    </row>
    <row r="219" spans="3:31">
      <c r="O219" s="152" t="str">
        <f>R206</f>
        <v/>
      </c>
      <c r="P219" s="152"/>
      <c r="Q219" s="152"/>
      <c r="R219" s="152"/>
    </row>
    <row r="220" spans="3:31" ht="14.25">
      <c r="J220" s="16"/>
      <c r="K220" s="16"/>
      <c r="L220" s="32" t="s">
        <v>26</v>
      </c>
      <c r="M220" s="16"/>
      <c r="N220" s="16"/>
      <c r="O220" s="153"/>
      <c r="P220" s="153"/>
      <c r="Q220" s="153"/>
      <c r="R220" s="153"/>
      <c r="S220" s="16"/>
      <c r="T220" s="33" t="s">
        <v>27</v>
      </c>
    </row>
    <row r="222" spans="3:31">
      <c r="O222" s="146"/>
      <c r="P222" s="146"/>
      <c r="Q222" s="146"/>
      <c r="R222" s="146"/>
    </row>
    <row r="223" spans="3:31" ht="14.25">
      <c r="J223" s="16"/>
      <c r="K223" s="16"/>
      <c r="L223" s="32" t="s">
        <v>28</v>
      </c>
      <c r="M223" s="16"/>
      <c r="N223" s="16"/>
      <c r="O223" s="147"/>
      <c r="P223" s="147"/>
      <c r="Q223" s="147"/>
      <c r="R223" s="147"/>
      <c r="S223" s="16"/>
      <c r="T223" s="33" t="s">
        <v>27</v>
      </c>
      <c r="X223" s="34"/>
    </row>
    <row r="226" spans="1:31" ht="14.25">
      <c r="D226" s="20" t="s">
        <v>29</v>
      </c>
    </row>
    <row r="228" spans="1:31" ht="14.25">
      <c r="W228" s="61" t="s">
        <v>31</v>
      </c>
      <c r="X228" s="17"/>
      <c r="Y228" s="56"/>
      <c r="Z228" s="20" t="s">
        <v>4</v>
      </c>
      <c r="AA228" s="56"/>
      <c r="AB228" s="20" t="s">
        <v>5</v>
      </c>
      <c r="AC228" s="56"/>
      <c r="AD228" s="20" t="s">
        <v>6</v>
      </c>
    </row>
    <row r="231" spans="1:31" ht="13.5" customHeight="1">
      <c r="Q231" s="148" t="str">
        <f>IF(入力シート!$C$7="","",入力シート!$C$7)</f>
        <v/>
      </c>
      <c r="R231" s="148"/>
      <c r="S231" s="148"/>
      <c r="T231" s="148"/>
      <c r="U231" s="148"/>
      <c r="V231" s="148"/>
      <c r="W231" s="148"/>
      <c r="X231" s="148"/>
      <c r="Y231" s="148"/>
      <c r="Z231" s="148"/>
      <c r="AA231" s="148"/>
      <c r="AB231" s="148"/>
      <c r="AC231" s="148"/>
    </row>
    <row r="232" spans="1:31" ht="13.5" customHeight="1">
      <c r="M232" s="16" t="s">
        <v>30</v>
      </c>
      <c r="N232" s="16"/>
      <c r="O232" s="16"/>
      <c r="P232" s="16"/>
      <c r="Q232" s="142"/>
      <c r="R232" s="142"/>
      <c r="S232" s="142"/>
      <c r="T232" s="142"/>
      <c r="U232" s="142"/>
      <c r="V232" s="142"/>
      <c r="W232" s="142"/>
      <c r="X232" s="142"/>
      <c r="Y232" s="142"/>
      <c r="Z232" s="142"/>
      <c r="AA232" s="142"/>
      <c r="AB232" s="142"/>
      <c r="AC232" s="142"/>
      <c r="AD232" s="16" t="s">
        <v>23</v>
      </c>
    </row>
    <row r="233" spans="1:31">
      <c r="A233" s="17">
        <v>5</v>
      </c>
      <c r="C233" s="15" t="s">
        <v>82</v>
      </c>
    </row>
    <row r="237" spans="1:31" ht="17.25">
      <c r="C237" s="140" t="s">
        <v>1</v>
      </c>
      <c r="D237" s="140"/>
      <c r="E237" s="140"/>
      <c r="F237" s="140"/>
      <c r="G237" s="140"/>
      <c r="H237" s="140"/>
      <c r="I237" s="140"/>
      <c r="J237" s="140"/>
      <c r="K237" s="140"/>
      <c r="L237" s="140"/>
      <c r="M237" s="140"/>
      <c r="N237" s="140"/>
      <c r="O237" s="140"/>
      <c r="P237" s="140"/>
      <c r="Q237" s="140"/>
      <c r="R237" s="140"/>
      <c r="S237" s="140"/>
      <c r="T237" s="140"/>
      <c r="U237" s="140"/>
      <c r="V237" s="140"/>
      <c r="W237" s="140"/>
      <c r="X237" s="140"/>
      <c r="Y237" s="140"/>
      <c r="Z237" s="140"/>
      <c r="AA237" s="140"/>
      <c r="AB237" s="140"/>
      <c r="AC237" s="140"/>
      <c r="AD237" s="140"/>
      <c r="AE237" s="140"/>
    </row>
    <row r="238" spans="1:31" ht="17.25">
      <c r="C238" s="140" t="s">
        <v>2</v>
      </c>
      <c r="D238" s="140"/>
      <c r="E238" s="140"/>
      <c r="F238" s="140"/>
      <c r="G238" s="140"/>
      <c r="H238" s="140"/>
      <c r="I238" s="140"/>
      <c r="J238" s="140"/>
      <c r="K238" s="140"/>
      <c r="L238" s="140"/>
      <c r="M238" s="140"/>
      <c r="N238" s="140"/>
      <c r="O238" s="140"/>
      <c r="P238" s="140"/>
      <c r="Q238" s="140"/>
      <c r="R238" s="140"/>
      <c r="S238" s="140"/>
      <c r="T238" s="140"/>
      <c r="U238" s="140"/>
      <c r="V238" s="140"/>
      <c r="W238" s="140"/>
      <c r="X238" s="140"/>
      <c r="Y238" s="140"/>
      <c r="Z238" s="140"/>
      <c r="AA238" s="140"/>
      <c r="AB238" s="140"/>
      <c r="AC238" s="140"/>
      <c r="AD238" s="140"/>
      <c r="AE238" s="140"/>
    </row>
    <row r="240" spans="1:31">
      <c r="W240" s="136" t="s">
        <v>3</v>
      </c>
      <c r="X240" s="136"/>
      <c r="Y240" s="136"/>
      <c r="Z240" s="137"/>
      <c r="AA240" s="137"/>
      <c r="AB240" s="137"/>
      <c r="AC240" s="137"/>
      <c r="AD240" s="137"/>
      <c r="AE240" s="137"/>
    </row>
    <row r="242" spans="3:30" ht="14.25">
      <c r="W242" s="61" t="s">
        <v>31</v>
      </c>
      <c r="X242" s="17"/>
      <c r="Y242" s="56"/>
      <c r="Z242" s="20" t="s">
        <v>4</v>
      </c>
      <c r="AA242" s="56"/>
      <c r="AB242" s="20" t="s">
        <v>5</v>
      </c>
      <c r="AC242" s="56"/>
      <c r="AD242" s="20" t="s">
        <v>6</v>
      </c>
    </row>
    <row r="244" spans="3:30" ht="14.1" customHeight="1">
      <c r="C244" s="15" t="s">
        <v>8</v>
      </c>
      <c r="E244" s="141" t="str">
        <f>IF(入力シート!C$13="","",入力シート!$C$13)</f>
        <v>株式会社重成土建</v>
      </c>
      <c r="F244" s="141"/>
      <c r="G244" s="141"/>
      <c r="H244" s="141"/>
      <c r="I244" s="141"/>
      <c r="J244" s="141"/>
      <c r="K244" s="141"/>
      <c r="L244" s="141"/>
      <c r="M244" s="141"/>
      <c r="N244" s="141"/>
    </row>
    <row r="245" spans="3:30" ht="14.25">
      <c r="C245" s="16" t="s">
        <v>7</v>
      </c>
      <c r="D245" s="16"/>
      <c r="E245" s="142"/>
      <c r="F245" s="142"/>
      <c r="G245" s="142"/>
      <c r="H245" s="142"/>
      <c r="I245" s="142"/>
      <c r="J245" s="142"/>
      <c r="K245" s="142"/>
      <c r="L245" s="142"/>
      <c r="M245" s="142"/>
      <c r="N245" s="142"/>
      <c r="O245" s="18" t="s">
        <v>9</v>
      </c>
    </row>
    <row r="247" spans="3:30">
      <c r="M247" s="143" t="str">
        <f>IF(入力シート!$C$7="","",入力シート!$C$7)</f>
        <v/>
      </c>
      <c r="N247" s="143"/>
      <c r="O247" s="143"/>
      <c r="P247" s="143"/>
      <c r="Q247" s="143"/>
      <c r="R247" s="143"/>
      <c r="S247" s="143"/>
      <c r="T247" s="143"/>
      <c r="U247" s="143"/>
      <c r="V247" s="143"/>
      <c r="W247" s="143"/>
      <c r="X247" s="143"/>
    </row>
    <row r="248" spans="3:30">
      <c r="I248" s="16" t="s">
        <v>10</v>
      </c>
      <c r="J248" s="16"/>
      <c r="K248" s="16"/>
      <c r="L248" s="16"/>
      <c r="M248" s="144"/>
      <c r="N248" s="144"/>
      <c r="O248" s="144"/>
      <c r="P248" s="144"/>
      <c r="Q248" s="144"/>
      <c r="R248" s="144"/>
      <c r="S248" s="144"/>
      <c r="T248" s="144"/>
      <c r="U248" s="144"/>
      <c r="V248" s="144"/>
      <c r="W248" s="144"/>
      <c r="X248" s="144"/>
    </row>
    <row r="249" spans="3:30">
      <c r="M249" s="145" t="str">
        <f>IF(入力シート!$C$10="","",入力シート!$C$10)</f>
        <v/>
      </c>
      <c r="N249" s="145"/>
      <c r="O249" s="145"/>
      <c r="P249" s="145"/>
      <c r="Q249" s="145"/>
      <c r="R249" s="145"/>
      <c r="S249" s="145"/>
      <c r="T249" s="145"/>
      <c r="U249" s="145"/>
      <c r="V249" s="145"/>
      <c r="W249" s="145"/>
      <c r="X249" s="145"/>
    </row>
    <row r="250" spans="3:30">
      <c r="I250" s="16" t="s">
        <v>12</v>
      </c>
      <c r="J250" s="16"/>
      <c r="K250" s="16"/>
      <c r="L250" s="16"/>
      <c r="M250" s="144"/>
      <c r="N250" s="144"/>
      <c r="O250" s="144"/>
      <c r="P250" s="144"/>
      <c r="Q250" s="144"/>
      <c r="R250" s="144"/>
      <c r="S250" s="144"/>
      <c r="T250" s="144"/>
      <c r="U250" s="144"/>
      <c r="V250" s="144"/>
      <c r="W250" s="144"/>
      <c r="X250" s="144"/>
    </row>
    <row r="251" spans="3:30">
      <c r="I251" s="15" t="s">
        <v>11</v>
      </c>
      <c r="M251" s="149" t="str">
        <f>IF(入力シート!$C$8="","",入力シート!$C$8)</f>
        <v/>
      </c>
      <c r="N251" s="149"/>
      <c r="O251" s="149"/>
      <c r="P251" s="149"/>
      <c r="Q251" s="151" t="s">
        <v>32</v>
      </c>
      <c r="R251" s="151"/>
      <c r="S251" s="149" t="str">
        <f>IF(入力シート!$G$8="","",入力シート!$G$8)</f>
        <v/>
      </c>
      <c r="T251" s="149"/>
      <c r="U251" s="149"/>
      <c r="V251" s="149"/>
      <c r="W251" s="149"/>
      <c r="X251" s="149"/>
    </row>
    <row r="252" spans="3:30">
      <c r="I252" s="16" t="s">
        <v>13</v>
      </c>
      <c r="J252" s="16"/>
      <c r="K252" s="16"/>
      <c r="L252" s="16"/>
      <c r="M252" s="150"/>
      <c r="N252" s="150"/>
      <c r="O252" s="150"/>
      <c r="P252" s="150"/>
      <c r="Q252" s="127"/>
      <c r="R252" s="127"/>
      <c r="S252" s="150"/>
      <c r="T252" s="150"/>
      <c r="U252" s="150"/>
      <c r="V252" s="150"/>
      <c r="W252" s="150"/>
      <c r="X252" s="150"/>
    </row>
    <row r="253" spans="3:30">
      <c r="M253" s="145" t="str">
        <f>IF(入力シート!$C$3="","",入力シート!$C$3)</f>
        <v/>
      </c>
      <c r="N253" s="145"/>
      <c r="O253" s="145"/>
      <c r="P253" s="145"/>
      <c r="Q253" s="145"/>
      <c r="R253" s="145"/>
      <c r="S253" s="145"/>
      <c r="T253" s="145"/>
      <c r="U253" s="145"/>
      <c r="V253" s="145"/>
      <c r="W253" s="145"/>
      <c r="X253" s="145"/>
    </row>
    <row r="254" spans="3:30">
      <c r="I254" s="16" t="s">
        <v>14</v>
      </c>
      <c r="J254" s="16"/>
      <c r="K254" s="16"/>
      <c r="L254" s="16"/>
      <c r="M254" s="144"/>
      <c r="N254" s="144"/>
      <c r="O254" s="144"/>
      <c r="P254" s="144"/>
      <c r="Q254" s="144"/>
      <c r="R254" s="144"/>
      <c r="S254" s="144"/>
      <c r="T254" s="144"/>
      <c r="U254" s="144"/>
      <c r="V254" s="144"/>
      <c r="W254" s="144"/>
      <c r="X254" s="144"/>
    </row>
    <row r="255" spans="3:30">
      <c r="M255" s="145" t="str">
        <f>IF(入力シート!$C$12="","",入力シート!$C$12)</f>
        <v/>
      </c>
      <c r="N255" s="145"/>
      <c r="O255" s="145"/>
      <c r="P255" s="145"/>
      <c r="Q255" s="145"/>
      <c r="R255" s="145"/>
      <c r="S255" s="145"/>
      <c r="T255" s="145"/>
      <c r="U255" s="145"/>
      <c r="V255" s="145"/>
      <c r="W255" s="145"/>
      <c r="X255" s="145"/>
    </row>
    <row r="256" spans="3:30">
      <c r="I256" s="16" t="s">
        <v>15</v>
      </c>
      <c r="J256" s="16"/>
      <c r="K256" s="16"/>
      <c r="L256" s="16"/>
      <c r="M256" s="144"/>
      <c r="N256" s="144"/>
      <c r="O256" s="144"/>
      <c r="P256" s="144"/>
      <c r="Q256" s="144"/>
      <c r="R256" s="144"/>
      <c r="S256" s="144"/>
      <c r="T256" s="144"/>
      <c r="U256" s="144"/>
      <c r="V256" s="144"/>
      <c r="W256" s="144"/>
      <c r="X256" s="144"/>
    </row>
    <row r="258" spans="3:31" ht="14.25">
      <c r="D258" s="20" t="s">
        <v>16</v>
      </c>
    </row>
    <row r="260" spans="3:31" ht="14.25">
      <c r="N260" s="21" t="s">
        <v>17</v>
      </c>
    </row>
    <row r="262" spans="3:31">
      <c r="D262" s="15" t="s">
        <v>22</v>
      </c>
      <c r="G262" s="139" t="str">
        <f>IF(出面!$AC81="","",DATE( YEAR(出面!$AC81), MONTH(出面!$AC81), 1 ))</f>
        <v/>
      </c>
      <c r="H262" s="139"/>
      <c r="I262" s="139"/>
      <c r="J262" s="139"/>
      <c r="K262" s="139"/>
      <c r="L262" s="139"/>
      <c r="M262" s="139"/>
      <c r="N262" s="88"/>
      <c r="O262" s="86" t="s">
        <v>18</v>
      </c>
      <c r="P262" s="88"/>
      <c r="Q262" s="139" t="str">
        <f>IF(出面!$AC81="","",DATE( YEAR(出面!$AC81), MONTH(出面!$AC81)+1, 0 ))</f>
        <v/>
      </c>
      <c r="R262" s="139"/>
      <c r="S262" s="139"/>
      <c r="T262" s="139"/>
      <c r="U262" s="139"/>
      <c r="V262" s="139"/>
      <c r="W262" s="139"/>
      <c r="Z262" s="154" t="s">
        <v>24</v>
      </c>
      <c r="AA262" s="155"/>
      <c r="AB262" s="155"/>
      <c r="AC262" s="155"/>
      <c r="AD262" s="155"/>
      <c r="AE262" s="156"/>
    </row>
    <row r="263" spans="3:31">
      <c r="Z263" s="23"/>
      <c r="AA263" s="24"/>
      <c r="AB263" s="24"/>
      <c r="AC263" s="24"/>
      <c r="AD263" s="24"/>
      <c r="AE263" s="25"/>
    </row>
    <row r="264" spans="3:31" ht="17.25">
      <c r="D264" s="15" t="s">
        <v>19</v>
      </c>
      <c r="G264" s="16"/>
      <c r="H264" s="157" t="str">
        <f>IF(出面!B85="","",COUNTIF(出面!$AH85:$AH99, "&gt;=1"))</f>
        <v/>
      </c>
      <c r="I264" s="157"/>
      <c r="J264" s="157"/>
      <c r="K264" s="46" t="s">
        <v>20</v>
      </c>
      <c r="M264" s="15" t="s">
        <v>21</v>
      </c>
      <c r="P264" s="19"/>
      <c r="Q264" s="16"/>
      <c r="R264" s="157" t="str">
        <f>IF(出面!AH100=0,"",出面!AH100)</f>
        <v/>
      </c>
      <c r="S264" s="157"/>
      <c r="T264" s="157"/>
      <c r="U264" s="46" t="s">
        <v>83</v>
      </c>
      <c r="Z264" s="27"/>
      <c r="AA264" s="19"/>
      <c r="AB264" s="19"/>
      <c r="AC264" s="19"/>
      <c r="AD264" s="19"/>
      <c r="AE264" s="28"/>
    </row>
    <row r="265" spans="3:31">
      <c r="Z265" s="29"/>
      <c r="AA265" s="16"/>
      <c r="AB265" s="16"/>
      <c r="AC265" s="16"/>
      <c r="AD265" s="16"/>
      <c r="AE265" s="30" t="s">
        <v>23</v>
      </c>
    </row>
    <row r="267" spans="3:31" ht="14.25" thickBot="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row>
    <row r="270" spans="3:31" ht="17.25">
      <c r="C270" s="140" t="s">
        <v>25</v>
      </c>
      <c r="D270" s="140"/>
      <c r="E270" s="140"/>
      <c r="F270" s="140"/>
      <c r="G270" s="140"/>
      <c r="H270" s="140"/>
      <c r="I270" s="140"/>
      <c r="J270" s="140"/>
      <c r="K270" s="140"/>
      <c r="L270" s="140"/>
      <c r="M270" s="140"/>
      <c r="N270" s="140"/>
      <c r="O270" s="140"/>
      <c r="P270" s="140"/>
      <c r="Q270" s="140"/>
      <c r="R270" s="140"/>
      <c r="S270" s="140"/>
      <c r="T270" s="140"/>
      <c r="U270" s="140"/>
      <c r="V270" s="140"/>
      <c r="W270" s="140"/>
      <c r="X270" s="140"/>
      <c r="Y270" s="140"/>
      <c r="Z270" s="140"/>
      <c r="AA270" s="140"/>
      <c r="AB270" s="140"/>
      <c r="AC270" s="140"/>
      <c r="AD270" s="140"/>
      <c r="AE270" s="140"/>
    </row>
    <row r="272" spans="3:31">
      <c r="W272" s="136" t="s">
        <v>3</v>
      </c>
      <c r="X272" s="136"/>
      <c r="Y272" s="136"/>
      <c r="Z272" s="138" t="str">
        <f>IF(Z240="","",Z240)</f>
        <v/>
      </c>
      <c r="AA272" s="138"/>
      <c r="AB272" s="138"/>
      <c r="AC272" s="138"/>
      <c r="AD272" s="138"/>
      <c r="AE272" s="138"/>
    </row>
    <row r="274" spans="3:30" ht="14.1" customHeight="1">
      <c r="C274" s="15" t="s">
        <v>8</v>
      </c>
      <c r="E274" s="141" t="str">
        <f>IF(入力シート!C$13="","",入力シート!$C$13)</f>
        <v>株式会社重成土建</v>
      </c>
      <c r="F274" s="141"/>
      <c r="G274" s="141"/>
      <c r="H274" s="141"/>
      <c r="I274" s="141"/>
      <c r="J274" s="141"/>
      <c r="K274" s="141"/>
      <c r="L274" s="141"/>
      <c r="M274" s="141"/>
      <c r="N274" s="141"/>
    </row>
    <row r="275" spans="3:30" ht="14.25">
      <c r="C275" s="16" t="s">
        <v>7</v>
      </c>
      <c r="D275" s="16"/>
      <c r="E275" s="142"/>
      <c r="F275" s="142"/>
      <c r="G275" s="142"/>
      <c r="H275" s="142"/>
      <c r="I275" s="142"/>
      <c r="J275" s="142"/>
      <c r="K275" s="142"/>
      <c r="L275" s="142"/>
      <c r="M275" s="142"/>
      <c r="N275" s="142"/>
      <c r="O275" s="18" t="s">
        <v>9</v>
      </c>
    </row>
    <row r="277" spans="3:30">
      <c r="O277" s="152" t="str">
        <f>R264</f>
        <v/>
      </c>
      <c r="P277" s="152"/>
      <c r="Q277" s="152"/>
      <c r="R277" s="152"/>
    </row>
    <row r="278" spans="3:30" ht="14.25">
      <c r="J278" s="16"/>
      <c r="K278" s="16"/>
      <c r="L278" s="32" t="s">
        <v>26</v>
      </c>
      <c r="M278" s="16"/>
      <c r="N278" s="16"/>
      <c r="O278" s="153"/>
      <c r="P278" s="153"/>
      <c r="Q278" s="153"/>
      <c r="R278" s="153"/>
      <c r="S278" s="16"/>
      <c r="T278" s="33" t="s">
        <v>27</v>
      </c>
    </row>
    <row r="280" spans="3:30">
      <c r="O280" s="146"/>
      <c r="P280" s="146"/>
      <c r="Q280" s="146"/>
      <c r="R280" s="146"/>
    </row>
    <row r="281" spans="3:30" ht="14.25">
      <c r="J281" s="16"/>
      <c r="K281" s="16"/>
      <c r="L281" s="32" t="s">
        <v>28</v>
      </c>
      <c r="M281" s="16"/>
      <c r="N281" s="16"/>
      <c r="O281" s="147"/>
      <c r="P281" s="147"/>
      <c r="Q281" s="147"/>
      <c r="R281" s="147"/>
      <c r="S281" s="16"/>
      <c r="T281" s="33" t="s">
        <v>27</v>
      </c>
      <c r="X281" s="34"/>
    </row>
    <row r="284" spans="3:30" ht="14.25">
      <c r="D284" s="20" t="s">
        <v>29</v>
      </c>
    </row>
    <row r="286" spans="3:30" ht="14.25">
      <c r="W286" s="61" t="s">
        <v>31</v>
      </c>
      <c r="X286" s="17"/>
      <c r="Y286" s="56"/>
      <c r="Z286" s="20" t="s">
        <v>4</v>
      </c>
      <c r="AA286" s="56"/>
      <c r="AB286" s="20" t="s">
        <v>5</v>
      </c>
      <c r="AC286" s="56"/>
      <c r="AD286" s="20" t="s">
        <v>6</v>
      </c>
    </row>
    <row r="289" spans="1:31" ht="13.5" customHeight="1">
      <c r="Q289" s="148" t="str">
        <f>IF(入力シート!$C$7="","",入力シート!$C$7)</f>
        <v/>
      </c>
      <c r="R289" s="148"/>
      <c r="S289" s="148"/>
      <c r="T289" s="148"/>
      <c r="U289" s="148"/>
      <c r="V289" s="148"/>
      <c r="W289" s="148"/>
      <c r="X289" s="148"/>
      <c r="Y289" s="148"/>
      <c r="Z289" s="148"/>
      <c r="AA289" s="148"/>
      <c r="AB289" s="148"/>
      <c r="AC289" s="148"/>
    </row>
    <row r="290" spans="1:31" ht="13.5" customHeight="1">
      <c r="M290" s="16" t="s">
        <v>30</v>
      </c>
      <c r="N290" s="16"/>
      <c r="O290" s="16"/>
      <c r="P290" s="16"/>
      <c r="Q290" s="142"/>
      <c r="R290" s="142"/>
      <c r="S290" s="142"/>
      <c r="T290" s="142"/>
      <c r="U290" s="142"/>
      <c r="V290" s="142"/>
      <c r="W290" s="142"/>
      <c r="X290" s="142"/>
      <c r="Y290" s="142"/>
      <c r="Z290" s="142"/>
      <c r="AA290" s="142"/>
      <c r="AB290" s="142"/>
      <c r="AC290" s="142"/>
      <c r="AD290" s="16" t="s">
        <v>23</v>
      </c>
    </row>
    <row r="291" spans="1:31">
      <c r="A291" s="17">
        <v>6</v>
      </c>
      <c r="C291" s="15" t="s">
        <v>82</v>
      </c>
    </row>
    <row r="295" spans="1:31" ht="17.25">
      <c r="C295" s="140" t="s">
        <v>1</v>
      </c>
      <c r="D295" s="140"/>
      <c r="E295" s="140"/>
      <c r="F295" s="140"/>
      <c r="G295" s="140"/>
      <c r="H295" s="140"/>
      <c r="I295" s="140"/>
      <c r="J295" s="140"/>
      <c r="K295" s="140"/>
      <c r="L295" s="140"/>
      <c r="M295" s="140"/>
      <c r="N295" s="140"/>
      <c r="O295" s="140"/>
      <c r="P295" s="140"/>
      <c r="Q295" s="140"/>
      <c r="R295" s="140"/>
      <c r="S295" s="140"/>
      <c r="T295" s="140"/>
      <c r="U295" s="140"/>
      <c r="V295" s="140"/>
      <c r="W295" s="140"/>
      <c r="X295" s="140"/>
      <c r="Y295" s="140"/>
      <c r="Z295" s="140"/>
      <c r="AA295" s="140"/>
      <c r="AB295" s="140"/>
      <c r="AC295" s="140"/>
      <c r="AD295" s="140"/>
      <c r="AE295" s="140"/>
    </row>
    <row r="296" spans="1:31" ht="17.25">
      <c r="C296" s="140" t="s">
        <v>2</v>
      </c>
      <c r="D296" s="140"/>
      <c r="E296" s="140"/>
      <c r="F296" s="140"/>
      <c r="G296" s="140"/>
      <c r="H296" s="140"/>
      <c r="I296" s="140"/>
      <c r="J296" s="140"/>
      <c r="K296" s="140"/>
      <c r="L296" s="140"/>
      <c r="M296" s="140"/>
      <c r="N296" s="140"/>
      <c r="O296" s="140"/>
      <c r="P296" s="140"/>
      <c r="Q296" s="140"/>
      <c r="R296" s="140"/>
      <c r="S296" s="140"/>
      <c r="T296" s="140"/>
      <c r="U296" s="140"/>
      <c r="V296" s="140"/>
      <c r="W296" s="140"/>
      <c r="X296" s="140"/>
      <c r="Y296" s="140"/>
      <c r="Z296" s="140"/>
      <c r="AA296" s="140"/>
      <c r="AB296" s="140"/>
      <c r="AC296" s="140"/>
      <c r="AD296" s="140"/>
      <c r="AE296" s="140"/>
    </row>
    <row r="298" spans="1:31">
      <c r="W298" s="136" t="s">
        <v>3</v>
      </c>
      <c r="X298" s="136"/>
      <c r="Y298" s="136"/>
      <c r="Z298" s="137"/>
      <c r="AA298" s="137"/>
      <c r="AB298" s="137"/>
      <c r="AC298" s="137"/>
      <c r="AD298" s="137"/>
      <c r="AE298" s="137"/>
    </row>
    <row r="300" spans="1:31" ht="14.25">
      <c r="W300" s="61" t="s">
        <v>31</v>
      </c>
      <c r="X300" s="17"/>
      <c r="Y300" s="56"/>
      <c r="Z300" s="20" t="s">
        <v>4</v>
      </c>
      <c r="AA300" s="56"/>
      <c r="AB300" s="20" t="s">
        <v>5</v>
      </c>
      <c r="AC300" s="56"/>
      <c r="AD300" s="20" t="s">
        <v>6</v>
      </c>
    </row>
    <row r="302" spans="1:31" ht="14.1" customHeight="1">
      <c r="C302" s="15" t="s">
        <v>8</v>
      </c>
      <c r="E302" s="141" t="str">
        <f>IF(入力シート!C$13="","",入力シート!$C$13)</f>
        <v>株式会社重成土建</v>
      </c>
      <c r="F302" s="141"/>
      <c r="G302" s="141"/>
      <c r="H302" s="141"/>
      <c r="I302" s="141"/>
      <c r="J302" s="141"/>
      <c r="K302" s="141"/>
      <c r="L302" s="141"/>
      <c r="M302" s="141"/>
      <c r="N302" s="141"/>
    </row>
    <row r="303" spans="1:31" ht="14.25">
      <c r="C303" s="16" t="s">
        <v>7</v>
      </c>
      <c r="D303" s="16"/>
      <c r="E303" s="142"/>
      <c r="F303" s="142"/>
      <c r="G303" s="142"/>
      <c r="H303" s="142"/>
      <c r="I303" s="142"/>
      <c r="J303" s="142"/>
      <c r="K303" s="142"/>
      <c r="L303" s="142"/>
      <c r="M303" s="142"/>
      <c r="N303" s="142"/>
      <c r="O303" s="18" t="s">
        <v>9</v>
      </c>
    </row>
    <row r="305" spans="4:31">
      <c r="M305" s="143" t="str">
        <f>IF(入力シート!$C$7="","",入力シート!$C$7)</f>
        <v/>
      </c>
      <c r="N305" s="143"/>
      <c r="O305" s="143"/>
      <c r="P305" s="143"/>
      <c r="Q305" s="143"/>
      <c r="R305" s="143"/>
      <c r="S305" s="143"/>
      <c r="T305" s="143"/>
      <c r="U305" s="143"/>
      <c r="V305" s="143"/>
      <c r="W305" s="143"/>
      <c r="X305" s="143"/>
    </row>
    <row r="306" spans="4:31">
      <c r="I306" s="16" t="s">
        <v>10</v>
      </c>
      <c r="J306" s="16"/>
      <c r="K306" s="16"/>
      <c r="L306" s="16"/>
      <c r="M306" s="144"/>
      <c r="N306" s="144"/>
      <c r="O306" s="144"/>
      <c r="P306" s="144"/>
      <c r="Q306" s="144"/>
      <c r="R306" s="144"/>
      <c r="S306" s="144"/>
      <c r="T306" s="144"/>
      <c r="U306" s="144"/>
      <c r="V306" s="144"/>
      <c r="W306" s="144"/>
      <c r="X306" s="144"/>
    </row>
    <row r="307" spans="4:31">
      <c r="M307" s="145" t="str">
        <f>IF(入力シート!$C$10="","",入力シート!$C$10)</f>
        <v/>
      </c>
      <c r="N307" s="145"/>
      <c r="O307" s="145"/>
      <c r="P307" s="145"/>
      <c r="Q307" s="145"/>
      <c r="R307" s="145"/>
      <c r="S307" s="145"/>
      <c r="T307" s="145"/>
      <c r="U307" s="145"/>
      <c r="V307" s="145"/>
      <c r="W307" s="145"/>
      <c r="X307" s="145"/>
    </row>
    <row r="308" spans="4:31">
      <c r="I308" s="16" t="s">
        <v>12</v>
      </c>
      <c r="J308" s="16"/>
      <c r="K308" s="16"/>
      <c r="L308" s="16"/>
      <c r="M308" s="144"/>
      <c r="N308" s="144"/>
      <c r="O308" s="144"/>
      <c r="P308" s="144"/>
      <c r="Q308" s="144"/>
      <c r="R308" s="144"/>
      <c r="S308" s="144"/>
      <c r="T308" s="144"/>
      <c r="U308" s="144"/>
      <c r="V308" s="144"/>
      <c r="W308" s="144"/>
      <c r="X308" s="144"/>
    </row>
    <row r="309" spans="4:31">
      <c r="I309" s="15" t="s">
        <v>11</v>
      </c>
      <c r="M309" s="149" t="str">
        <f>IF(入力シート!$C$8="","",入力シート!$C$8)</f>
        <v/>
      </c>
      <c r="N309" s="149"/>
      <c r="O309" s="149"/>
      <c r="P309" s="149"/>
      <c r="Q309" s="151" t="s">
        <v>32</v>
      </c>
      <c r="R309" s="151"/>
      <c r="S309" s="149" t="str">
        <f>IF(入力シート!$G$8="","",入力シート!$G$8)</f>
        <v/>
      </c>
      <c r="T309" s="149"/>
      <c r="U309" s="149"/>
      <c r="V309" s="149"/>
      <c r="W309" s="149"/>
      <c r="X309" s="149"/>
    </row>
    <row r="310" spans="4:31">
      <c r="I310" s="16" t="s">
        <v>13</v>
      </c>
      <c r="J310" s="16"/>
      <c r="K310" s="16"/>
      <c r="L310" s="16"/>
      <c r="M310" s="150"/>
      <c r="N310" s="150"/>
      <c r="O310" s="150"/>
      <c r="P310" s="150"/>
      <c r="Q310" s="127"/>
      <c r="R310" s="127"/>
      <c r="S310" s="150"/>
      <c r="T310" s="150"/>
      <c r="U310" s="150"/>
      <c r="V310" s="150"/>
      <c r="W310" s="150"/>
      <c r="X310" s="150"/>
    </row>
    <row r="311" spans="4:31">
      <c r="M311" s="145" t="str">
        <f>IF(入力シート!$C$3="","",入力シート!$C$3)</f>
        <v/>
      </c>
      <c r="N311" s="145"/>
      <c r="O311" s="145"/>
      <c r="P311" s="145"/>
      <c r="Q311" s="145"/>
      <c r="R311" s="145"/>
      <c r="S311" s="145"/>
      <c r="T311" s="145"/>
      <c r="U311" s="145"/>
      <c r="V311" s="145"/>
      <c r="W311" s="145"/>
      <c r="X311" s="145"/>
    </row>
    <row r="312" spans="4:31">
      <c r="I312" s="16" t="s">
        <v>14</v>
      </c>
      <c r="J312" s="16"/>
      <c r="K312" s="16"/>
      <c r="L312" s="16"/>
      <c r="M312" s="144"/>
      <c r="N312" s="144"/>
      <c r="O312" s="144"/>
      <c r="P312" s="144"/>
      <c r="Q312" s="144"/>
      <c r="R312" s="144"/>
      <c r="S312" s="144"/>
      <c r="T312" s="144"/>
      <c r="U312" s="144"/>
      <c r="V312" s="144"/>
      <c r="W312" s="144"/>
      <c r="X312" s="144"/>
    </row>
    <row r="313" spans="4:31">
      <c r="M313" s="145" t="str">
        <f>IF(入力シート!$C$12="","",入力シート!$C$12)</f>
        <v/>
      </c>
      <c r="N313" s="145"/>
      <c r="O313" s="145"/>
      <c r="P313" s="145"/>
      <c r="Q313" s="145"/>
      <c r="R313" s="145"/>
      <c r="S313" s="145"/>
      <c r="T313" s="145"/>
      <c r="U313" s="145"/>
      <c r="V313" s="145"/>
      <c r="W313" s="145"/>
      <c r="X313" s="145"/>
    </row>
    <row r="314" spans="4:31">
      <c r="I314" s="16" t="s">
        <v>15</v>
      </c>
      <c r="J314" s="16"/>
      <c r="K314" s="16"/>
      <c r="L314" s="16"/>
      <c r="M314" s="144"/>
      <c r="N314" s="144"/>
      <c r="O314" s="144"/>
      <c r="P314" s="144"/>
      <c r="Q314" s="144"/>
      <c r="R314" s="144"/>
      <c r="S314" s="144"/>
      <c r="T314" s="144"/>
      <c r="U314" s="144"/>
      <c r="V314" s="144"/>
      <c r="W314" s="144"/>
      <c r="X314" s="144"/>
    </row>
    <row r="316" spans="4:31" ht="14.25">
      <c r="D316" s="20" t="s">
        <v>16</v>
      </c>
    </row>
    <row r="318" spans="4:31" ht="14.25">
      <c r="N318" s="21" t="s">
        <v>17</v>
      </c>
    </row>
    <row r="320" spans="4:31">
      <c r="D320" s="15" t="s">
        <v>22</v>
      </c>
      <c r="G320" s="139" t="str">
        <f>IF(出面!$AC101="","",DATE( YEAR(出面!$AC101), MONTH(出面!$AC101), 1 ))</f>
        <v/>
      </c>
      <c r="H320" s="139"/>
      <c r="I320" s="139"/>
      <c r="J320" s="139"/>
      <c r="K320" s="139"/>
      <c r="L320" s="139"/>
      <c r="M320" s="139"/>
      <c r="N320" s="88"/>
      <c r="O320" s="86" t="s">
        <v>18</v>
      </c>
      <c r="P320" s="88"/>
      <c r="Q320" s="139" t="str">
        <f>IF(出面!$AC101="","",DATE( YEAR(出面!$AC101), MONTH(出面!$AC101)+1, 0 ))</f>
        <v/>
      </c>
      <c r="R320" s="139"/>
      <c r="S320" s="139"/>
      <c r="T320" s="139"/>
      <c r="U320" s="139"/>
      <c r="V320" s="139"/>
      <c r="W320" s="139"/>
      <c r="Z320" s="154" t="s">
        <v>24</v>
      </c>
      <c r="AA320" s="155"/>
      <c r="AB320" s="155"/>
      <c r="AC320" s="155"/>
      <c r="AD320" s="155"/>
      <c r="AE320" s="156"/>
    </row>
    <row r="321" spans="3:31">
      <c r="Z321" s="23"/>
      <c r="AA321" s="24"/>
      <c r="AB321" s="24"/>
      <c r="AC321" s="24"/>
      <c r="AD321" s="24"/>
      <c r="AE321" s="25"/>
    </row>
    <row r="322" spans="3:31" ht="17.25">
      <c r="D322" s="15" t="s">
        <v>19</v>
      </c>
      <c r="G322" s="16"/>
      <c r="H322" s="157" t="str">
        <f>IF(出面!B105="","",COUNTIF(出面!$AH105:$AH119, "&gt;=1"))</f>
        <v/>
      </c>
      <c r="I322" s="157"/>
      <c r="J322" s="157"/>
      <c r="K322" s="46" t="s">
        <v>20</v>
      </c>
      <c r="M322" s="15" t="s">
        <v>21</v>
      </c>
      <c r="P322" s="19"/>
      <c r="Q322" s="16"/>
      <c r="R322" s="157" t="str">
        <f>IF(出面!AH120=0,"",出面!AH120)</f>
        <v/>
      </c>
      <c r="S322" s="157"/>
      <c r="T322" s="157"/>
      <c r="U322" s="46" t="s">
        <v>83</v>
      </c>
      <c r="Z322" s="27"/>
      <c r="AA322" s="19"/>
      <c r="AB322" s="19"/>
      <c r="AC322" s="19"/>
      <c r="AD322" s="19"/>
      <c r="AE322" s="28"/>
    </row>
    <row r="323" spans="3:31">
      <c r="Z323" s="29"/>
      <c r="AA323" s="16"/>
      <c r="AB323" s="16"/>
      <c r="AC323" s="16"/>
      <c r="AD323" s="16"/>
      <c r="AE323" s="30" t="s">
        <v>23</v>
      </c>
    </row>
    <row r="325" spans="3:31" ht="14.25" thickBot="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c r="AA325" s="31"/>
      <c r="AB325" s="31"/>
      <c r="AC325" s="31"/>
      <c r="AD325" s="31"/>
      <c r="AE325" s="31"/>
    </row>
    <row r="328" spans="3:31" ht="17.25">
      <c r="C328" s="140" t="s">
        <v>25</v>
      </c>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140"/>
      <c r="AE328" s="140"/>
    </row>
    <row r="330" spans="3:31">
      <c r="W330" s="136" t="s">
        <v>3</v>
      </c>
      <c r="X330" s="136"/>
      <c r="Y330" s="136"/>
      <c r="Z330" s="138" t="str">
        <f>IF(Z298="","",Z298)</f>
        <v/>
      </c>
      <c r="AA330" s="138"/>
      <c r="AB330" s="138"/>
      <c r="AC330" s="138"/>
      <c r="AD330" s="138"/>
      <c r="AE330" s="138"/>
    </row>
    <row r="332" spans="3:31" ht="14.1" customHeight="1">
      <c r="C332" s="15" t="s">
        <v>8</v>
      </c>
      <c r="E332" s="141" t="str">
        <f>IF(入力シート!C$13="","",入力シート!$C$13)</f>
        <v>株式会社重成土建</v>
      </c>
      <c r="F332" s="141"/>
      <c r="G332" s="141"/>
      <c r="H332" s="141"/>
      <c r="I332" s="141"/>
      <c r="J332" s="141"/>
      <c r="K332" s="141"/>
      <c r="L332" s="141"/>
      <c r="M332" s="141"/>
      <c r="N332" s="141"/>
    </row>
    <row r="333" spans="3:31" ht="14.25">
      <c r="C333" s="16" t="s">
        <v>7</v>
      </c>
      <c r="D333" s="16"/>
      <c r="E333" s="142"/>
      <c r="F333" s="142"/>
      <c r="G333" s="142"/>
      <c r="H333" s="142"/>
      <c r="I333" s="142"/>
      <c r="J333" s="142"/>
      <c r="K333" s="142"/>
      <c r="L333" s="142"/>
      <c r="M333" s="142"/>
      <c r="N333" s="142"/>
      <c r="O333" s="18" t="s">
        <v>9</v>
      </c>
    </row>
    <row r="335" spans="3:31">
      <c r="O335" s="152" t="str">
        <f>R322</f>
        <v/>
      </c>
      <c r="P335" s="152"/>
      <c r="Q335" s="152"/>
      <c r="R335" s="152"/>
    </row>
    <row r="336" spans="3:31" ht="14.25">
      <c r="J336" s="16"/>
      <c r="K336" s="16"/>
      <c r="L336" s="32" t="s">
        <v>26</v>
      </c>
      <c r="M336" s="16"/>
      <c r="N336" s="16"/>
      <c r="O336" s="153"/>
      <c r="P336" s="153"/>
      <c r="Q336" s="153"/>
      <c r="R336" s="153"/>
      <c r="S336" s="16"/>
      <c r="T336" s="33" t="s">
        <v>27</v>
      </c>
    </row>
    <row r="338" spans="1:30">
      <c r="O338" s="146"/>
      <c r="P338" s="146"/>
      <c r="Q338" s="146"/>
      <c r="R338" s="146"/>
    </row>
    <row r="339" spans="1:30" ht="14.25">
      <c r="J339" s="16"/>
      <c r="K339" s="16"/>
      <c r="L339" s="32" t="s">
        <v>28</v>
      </c>
      <c r="M339" s="16"/>
      <c r="N339" s="16"/>
      <c r="O339" s="147"/>
      <c r="P339" s="147"/>
      <c r="Q339" s="147"/>
      <c r="R339" s="147"/>
      <c r="S339" s="16"/>
      <c r="T339" s="33" t="s">
        <v>27</v>
      </c>
      <c r="X339" s="34"/>
    </row>
    <row r="342" spans="1:30" ht="14.25">
      <c r="D342" s="20" t="s">
        <v>29</v>
      </c>
    </row>
    <row r="344" spans="1:30" ht="14.25">
      <c r="W344" s="61" t="s">
        <v>31</v>
      </c>
      <c r="X344" s="17"/>
      <c r="Y344" s="56"/>
      <c r="Z344" s="20" t="s">
        <v>4</v>
      </c>
      <c r="AA344" s="56"/>
      <c r="AB344" s="20" t="s">
        <v>5</v>
      </c>
      <c r="AC344" s="56"/>
      <c r="AD344" s="20" t="s">
        <v>6</v>
      </c>
    </row>
    <row r="347" spans="1:30" ht="13.5" customHeight="1">
      <c r="Q347" s="148" t="str">
        <f>IF(入力シート!$C$7="","",入力シート!$C$7)</f>
        <v/>
      </c>
      <c r="R347" s="148"/>
      <c r="S347" s="148"/>
      <c r="T347" s="148"/>
      <c r="U347" s="148"/>
      <c r="V347" s="148"/>
      <c r="W347" s="148"/>
      <c r="X347" s="148"/>
      <c r="Y347" s="148"/>
      <c r="Z347" s="148"/>
      <c r="AA347" s="148"/>
      <c r="AB347" s="148"/>
      <c r="AC347" s="148"/>
    </row>
    <row r="348" spans="1:30" ht="13.5" customHeight="1">
      <c r="M348" s="16" t="s">
        <v>30</v>
      </c>
      <c r="N348" s="16"/>
      <c r="O348" s="16"/>
      <c r="P348" s="16"/>
      <c r="Q348" s="142"/>
      <c r="R348" s="142"/>
      <c r="S348" s="142"/>
      <c r="T348" s="142"/>
      <c r="U348" s="142"/>
      <c r="V348" s="142"/>
      <c r="W348" s="142"/>
      <c r="X348" s="142"/>
      <c r="Y348" s="142"/>
      <c r="Z348" s="142"/>
      <c r="AA348" s="142"/>
      <c r="AB348" s="142"/>
      <c r="AC348" s="142"/>
      <c r="AD348" s="16" t="s">
        <v>23</v>
      </c>
    </row>
    <row r="349" spans="1:30">
      <c r="A349" s="17">
        <v>7</v>
      </c>
      <c r="C349" s="15" t="s">
        <v>82</v>
      </c>
    </row>
    <row r="353" spans="3:31" ht="17.25">
      <c r="C353" s="140" t="s">
        <v>1</v>
      </c>
      <c r="D353" s="140"/>
      <c r="E353" s="140"/>
      <c r="F353" s="140"/>
      <c r="G353" s="140"/>
      <c r="H353" s="140"/>
      <c r="I353" s="140"/>
      <c r="J353" s="140"/>
      <c r="K353" s="140"/>
      <c r="L353" s="140"/>
      <c r="M353" s="140"/>
      <c r="N353" s="140"/>
      <c r="O353" s="140"/>
      <c r="P353" s="140"/>
      <c r="Q353" s="140"/>
      <c r="R353" s="140"/>
      <c r="S353" s="140"/>
      <c r="T353" s="140"/>
      <c r="U353" s="140"/>
      <c r="V353" s="140"/>
      <c r="W353" s="140"/>
      <c r="X353" s="140"/>
      <c r="Y353" s="140"/>
      <c r="Z353" s="140"/>
      <c r="AA353" s="140"/>
      <c r="AB353" s="140"/>
      <c r="AC353" s="140"/>
      <c r="AD353" s="140"/>
      <c r="AE353" s="140"/>
    </row>
    <row r="354" spans="3:31" ht="17.25">
      <c r="C354" s="140" t="s">
        <v>2</v>
      </c>
      <c r="D354" s="140"/>
      <c r="E354" s="140"/>
      <c r="F354" s="140"/>
      <c r="G354" s="140"/>
      <c r="H354" s="140"/>
      <c r="I354" s="140"/>
      <c r="J354" s="140"/>
      <c r="K354" s="140"/>
      <c r="L354" s="140"/>
      <c r="M354" s="140"/>
      <c r="N354" s="140"/>
      <c r="O354" s="140"/>
      <c r="P354" s="140"/>
      <c r="Q354" s="140"/>
      <c r="R354" s="140"/>
      <c r="S354" s="140"/>
      <c r="T354" s="140"/>
      <c r="U354" s="140"/>
      <c r="V354" s="140"/>
      <c r="W354" s="140"/>
      <c r="X354" s="140"/>
      <c r="Y354" s="140"/>
      <c r="Z354" s="140"/>
      <c r="AA354" s="140"/>
      <c r="AB354" s="140"/>
      <c r="AC354" s="140"/>
      <c r="AD354" s="140"/>
      <c r="AE354" s="140"/>
    </row>
    <row r="356" spans="3:31">
      <c r="W356" s="136" t="s">
        <v>3</v>
      </c>
      <c r="X356" s="136"/>
      <c r="Y356" s="136"/>
      <c r="Z356" s="137"/>
      <c r="AA356" s="137"/>
      <c r="AB356" s="137"/>
      <c r="AC356" s="137"/>
      <c r="AD356" s="137"/>
      <c r="AE356" s="137"/>
    </row>
    <row r="358" spans="3:31" ht="14.25">
      <c r="W358" s="61" t="s">
        <v>31</v>
      </c>
      <c r="X358" s="17"/>
      <c r="Y358" s="56"/>
      <c r="Z358" s="20" t="s">
        <v>4</v>
      </c>
      <c r="AA358" s="56"/>
      <c r="AB358" s="20" t="s">
        <v>5</v>
      </c>
      <c r="AC358" s="56"/>
      <c r="AD358" s="20" t="s">
        <v>6</v>
      </c>
    </row>
    <row r="360" spans="3:31" ht="14.1" customHeight="1">
      <c r="C360" s="15" t="s">
        <v>8</v>
      </c>
      <c r="E360" s="141" t="str">
        <f>IF(入力シート!C$13="","",入力シート!$C$13)</f>
        <v>株式会社重成土建</v>
      </c>
      <c r="F360" s="141"/>
      <c r="G360" s="141"/>
      <c r="H360" s="141"/>
      <c r="I360" s="141"/>
      <c r="J360" s="141"/>
      <c r="K360" s="141"/>
      <c r="L360" s="141"/>
      <c r="M360" s="141"/>
      <c r="N360" s="141"/>
    </row>
    <row r="361" spans="3:31" ht="14.25">
      <c r="C361" s="16" t="s">
        <v>7</v>
      </c>
      <c r="D361" s="16"/>
      <c r="E361" s="142"/>
      <c r="F361" s="142"/>
      <c r="G361" s="142"/>
      <c r="H361" s="142"/>
      <c r="I361" s="142"/>
      <c r="J361" s="142"/>
      <c r="K361" s="142"/>
      <c r="L361" s="142"/>
      <c r="M361" s="142"/>
      <c r="N361" s="142"/>
      <c r="O361" s="18" t="s">
        <v>9</v>
      </c>
    </row>
    <row r="363" spans="3:31">
      <c r="M363" s="143" t="str">
        <f>IF(入力シート!$C$7="","",入力シート!$C$7)</f>
        <v/>
      </c>
      <c r="N363" s="143"/>
      <c r="O363" s="143"/>
      <c r="P363" s="143"/>
      <c r="Q363" s="143"/>
      <c r="R363" s="143"/>
      <c r="S363" s="143"/>
      <c r="T363" s="143"/>
      <c r="U363" s="143"/>
      <c r="V363" s="143"/>
      <c r="W363" s="143"/>
      <c r="X363" s="143"/>
    </row>
    <row r="364" spans="3:31">
      <c r="I364" s="16" t="s">
        <v>10</v>
      </c>
      <c r="J364" s="16"/>
      <c r="K364" s="16"/>
      <c r="L364" s="16"/>
      <c r="M364" s="144"/>
      <c r="N364" s="144"/>
      <c r="O364" s="144"/>
      <c r="P364" s="144"/>
      <c r="Q364" s="144"/>
      <c r="R364" s="144"/>
      <c r="S364" s="144"/>
      <c r="T364" s="144"/>
      <c r="U364" s="144"/>
      <c r="V364" s="144"/>
      <c r="W364" s="144"/>
      <c r="X364" s="144"/>
    </row>
    <row r="365" spans="3:31">
      <c r="M365" s="145" t="str">
        <f>IF(入力シート!$C$10="","",入力シート!$C$10)</f>
        <v/>
      </c>
      <c r="N365" s="145"/>
      <c r="O365" s="145"/>
      <c r="P365" s="145"/>
      <c r="Q365" s="145"/>
      <c r="R365" s="145"/>
      <c r="S365" s="145"/>
      <c r="T365" s="145"/>
      <c r="U365" s="145"/>
      <c r="V365" s="145"/>
      <c r="W365" s="145"/>
      <c r="X365" s="145"/>
    </row>
    <row r="366" spans="3:31">
      <c r="I366" s="16" t="s">
        <v>12</v>
      </c>
      <c r="J366" s="16"/>
      <c r="K366" s="16"/>
      <c r="L366" s="16"/>
      <c r="M366" s="144"/>
      <c r="N366" s="144"/>
      <c r="O366" s="144"/>
      <c r="P366" s="144"/>
      <c r="Q366" s="144"/>
      <c r="R366" s="144"/>
      <c r="S366" s="144"/>
      <c r="T366" s="144"/>
      <c r="U366" s="144"/>
      <c r="V366" s="144"/>
      <c r="W366" s="144"/>
      <c r="X366" s="144"/>
    </row>
    <row r="367" spans="3:31">
      <c r="I367" s="15" t="s">
        <v>11</v>
      </c>
      <c r="M367" s="149" t="str">
        <f>IF(入力シート!$C$8="","",入力シート!$C$8)</f>
        <v/>
      </c>
      <c r="N367" s="149"/>
      <c r="O367" s="149"/>
      <c r="P367" s="149"/>
      <c r="Q367" s="151" t="s">
        <v>32</v>
      </c>
      <c r="R367" s="151"/>
      <c r="S367" s="149" t="str">
        <f>IF(入力シート!$G$8="","",入力シート!$G$8)</f>
        <v/>
      </c>
      <c r="T367" s="149"/>
      <c r="U367" s="149"/>
      <c r="V367" s="149"/>
      <c r="W367" s="149"/>
      <c r="X367" s="149"/>
    </row>
    <row r="368" spans="3:31">
      <c r="I368" s="16" t="s">
        <v>13</v>
      </c>
      <c r="J368" s="16"/>
      <c r="K368" s="16"/>
      <c r="L368" s="16"/>
      <c r="M368" s="150"/>
      <c r="N368" s="150"/>
      <c r="O368" s="150"/>
      <c r="P368" s="150"/>
      <c r="Q368" s="127"/>
      <c r="R368" s="127"/>
      <c r="S368" s="150"/>
      <c r="T368" s="150"/>
      <c r="U368" s="150"/>
      <c r="V368" s="150"/>
      <c r="W368" s="150"/>
      <c r="X368" s="150"/>
    </row>
    <row r="369" spans="3:31">
      <c r="M369" s="145" t="str">
        <f>IF(入力シート!$C$3="","",入力シート!$C$3)</f>
        <v/>
      </c>
      <c r="N369" s="145"/>
      <c r="O369" s="145"/>
      <c r="P369" s="145"/>
      <c r="Q369" s="145"/>
      <c r="R369" s="145"/>
      <c r="S369" s="145"/>
      <c r="T369" s="145"/>
      <c r="U369" s="145"/>
      <c r="V369" s="145"/>
      <c r="W369" s="145"/>
      <c r="X369" s="145"/>
    </row>
    <row r="370" spans="3:31">
      <c r="I370" s="16" t="s">
        <v>14</v>
      </c>
      <c r="J370" s="16"/>
      <c r="K370" s="16"/>
      <c r="L370" s="16"/>
      <c r="M370" s="144"/>
      <c r="N370" s="144"/>
      <c r="O370" s="144"/>
      <c r="P370" s="144"/>
      <c r="Q370" s="144"/>
      <c r="R370" s="144"/>
      <c r="S370" s="144"/>
      <c r="T370" s="144"/>
      <c r="U370" s="144"/>
      <c r="V370" s="144"/>
      <c r="W370" s="144"/>
      <c r="X370" s="144"/>
    </row>
    <row r="371" spans="3:31">
      <c r="M371" s="145" t="str">
        <f>IF(入力シート!$C$12="","",入力シート!$C$12)</f>
        <v/>
      </c>
      <c r="N371" s="145"/>
      <c r="O371" s="145"/>
      <c r="P371" s="145"/>
      <c r="Q371" s="145"/>
      <c r="R371" s="145"/>
      <c r="S371" s="145"/>
      <c r="T371" s="145"/>
      <c r="U371" s="145"/>
      <c r="V371" s="145"/>
      <c r="W371" s="145"/>
      <c r="X371" s="145"/>
    </row>
    <row r="372" spans="3:31">
      <c r="I372" s="16" t="s">
        <v>15</v>
      </c>
      <c r="J372" s="16"/>
      <c r="K372" s="16"/>
      <c r="L372" s="16"/>
      <c r="M372" s="144"/>
      <c r="N372" s="144"/>
      <c r="O372" s="144"/>
      <c r="P372" s="144"/>
      <c r="Q372" s="144"/>
      <c r="R372" s="144"/>
      <c r="S372" s="144"/>
      <c r="T372" s="144"/>
      <c r="U372" s="144"/>
      <c r="V372" s="144"/>
      <c r="W372" s="144"/>
      <c r="X372" s="144"/>
    </row>
    <row r="374" spans="3:31" ht="14.25">
      <c r="D374" s="20" t="s">
        <v>16</v>
      </c>
    </row>
    <row r="376" spans="3:31" ht="14.25">
      <c r="N376" s="21" t="s">
        <v>17</v>
      </c>
    </row>
    <row r="378" spans="3:31">
      <c r="D378" s="15" t="s">
        <v>22</v>
      </c>
      <c r="G378" s="139" t="str">
        <f>IF(出面!$AC121="","",DATE( YEAR(出面!$AC121), MONTH(出面!$AC121), 1 ))</f>
        <v/>
      </c>
      <c r="H378" s="139"/>
      <c r="I378" s="139"/>
      <c r="J378" s="139"/>
      <c r="K378" s="139"/>
      <c r="L378" s="139"/>
      <c r="M378" s="139"/>
      <c r="N378" s="88"/>
      <c r="O378" s="86" t="s">
        <v>18</v>
      </c>
      <c r="P378" s="88"/>
      <c r="Q378" s="139" t="str">
        <f>IF(出面!$AC121="","",DATE( YEAR(出面!$AC121), MONTH(出面!$AC121)+1, 0 ))</f>
        <v/>
      </c>
      <c r="R378" s="139"/>
      <c r="S378" s="139"/>
      <c r="T378" s="139"/>
      <c r="U378" s="139"/>
      <c r="V378" s="139"/>
      <c r="W378" s="139"/>
      <c r="Z378" s="154" t="s">
        <v>24</v>
      </c>
      <c r="AA378" s="155"/>
      <c r="AB378" s="155"/>
      <c r="AC378" s="155"/>
      <c r="AD378" s="155"/>
      <c r="AE378" s="156"/>
    </row>
    <row r="379" spans="3:31">
      <c r="Z379" s="23"/>
      <c r="AA379" s="24"/>
      <c r="AB379" s="24"/>
      <c r="AC379" s="24"/>
      <c r="AD379" s="24"/>
      <c r="AE379" s="25"/>
    </row>
    <row r="380" spans="3:31" ht="17.25">
      <c r="D380" s="15" t="s">
        <v>19</v>
      </c>
      <c r="G380" s="16"/>
      <c r="H380" s="157" t="str">
        <f>IF(出面!B125="","",COUNTIF(出面!$AH125:$AH139, "&gt;=1"))</f>
        <v/>
      </c>
      <c r="I380" s="157"/>
      <c r="J380" s="157"/>
      <c r="K380" s="50" t="s">
        <v>20</v>
      </c>
      <c r="M380" s="15" t="s">
        <v>21</v>
      </c>
      <c r="P380" s="19"/>
      <c r="Q380" s="16"/>
      <c r="R380" s="157" t="str">
        <f>IF(出面!AH140=0,"",出面!AH140)</f>
        <v/>
      </c>
      <c r="S380" s="157"/>
      <c r="T380" s="157"/>
      <c r="U380" s="50" t="s">
        <v>39</v>
      </c>
      <c r="Z380" s="27"/>
      <c r="AA380" s="19"/>
      <c r="AB380" s="19"/>
      <c r="AC380" s="19"/>
      <c r="AD380" s="19"/>
      <c r="AE380" s="28"/>
    </row>
    <row r="381" spans="3:31">
      <c r="Z381" s="29"/>
      <c r="AA381" s="16"/>
      <c r="AB381" s="16"/>
      <c r="AC381" s="16"/>
      <c r="AD381" s="16"/>
      <c r="AE381" s="30" t="s">
        <v>23</v>
      </c>
    </row>
    <row r="383" spans="3:31" ht="14.25" thickBot="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c r="AA383" s="31"/>
      <c r="AB383" s="31"/>
      <c r="AC383" s="31"/>
      <c r="AD383" s="31"/>
      <c r="AE383" s="31"/>
    </row>
    <row r="386" spans="3:31" ht="17.25">
      <c r="C386" s="140" t="s">
        <v>25</v>
      </c>
      <c r="D386" s="140"/>
      <c r="E386" s="140"/>
      <c r="F386" s="140"/>
      <c r="G386" s="140"/>
      <c r="H386" s="140"/>
      <c r="I386" s="140"/>
      <c r="J386" s="140"/>
      <c r="K386" s="140"/>
      <c r="L386" s="140"/>
      <c r="M386" s="140"/>
      <c r="N386" s="140"/>
      <c r="O386" s="140"/>
      <c r="P386" s="140"/>
      <c r="Q386" s="140"/>
      <c r="R386" s="140"/>
      <c r="S386" s="140"/>
      <c r="T386" s="140"/>
      <c r="U386" s="140"/>
      <c r="V386" s="140"/>
      <c r="W386" s="140"/>
      <c r="X386" s="140"/>
      <c r="Y386" s="140"/>
      <c r="Z386" s="140"/>
      <c r="AA386" s="140"/>
      <c r="AB386" s="140"/>
      <c r="AC386" s="140"/>
      <c r="AD386" s="140"/>
      <c r="AE386" s="140"/>
    </row>
    <row r="388" spans="3:31">
      <c r="W388" s="136" t="s">
        <v>3</v>
      </c>
      <c r="X388" s="136"/>
      <c r="Y388" s="136"/>
      <c r="Z388" s="138" t="str">
        <f>IF(Z356="","",Z356)</f>
        <v/>
      </c>
      <c r="AA388" s="138"/>
      <c r="AB388" s="138"/>
      <c r="AC388" s="138"/>
      <c r="AD388" s="138"/>
      <c r="AE388" s="138"/>
    </row>
    <row r="390" spans="3:31" ht="14.1" customHeight="1">
      <c r="C390" s="15" t="s">
        <v>8</v>
      </c>
      <c r="E390" s="141" t="str">
        <f>IF(入力シート!C$13="","",入力シート!$C$13)</f>
        <v>株式会社重成土建</v>
      </c>
      <c r="F390" s="141"/>
      <c r="G390" s="141"/>
      <c r="H390" s="141"/>
      <c r="I390" s="141"/>
      <c r="J390" s="141"/>
      <c r="K390" s="141"/>
      <c r="L390" s="141"/>
      <c r="M390" s="141"/>
      <c r="N390" s="141"/>
    </row>
    <row r="391" spans="3:31" ht="14.25">
      <c r="C391" s="16" t="s">
        <v>7</v>
      </c>
      <c r="D391" s="16"/>
      <c r="E391" s="142"/>
      <c r="F391" s="142"/>
      <c r="G391" s="142"/>
      <c r="H391" s="142"/>
      <c r="I391" s="142"/>
      <c r="J391" s="142"/>
      <c r="K391" s="142"/>
      <c r="L391" s="142"/>
      <c r="M391" s="142"/>
      <c r="N391" s="142"/>
      <c r="O391" s="18" t="s">
        <v>9</v>
      </c>
    </row>
    <row r="393" spans="3:31">
      <c r="O393" s="152" t="str">
        <f>R380</f>
        <v/>
      </c>
      <c r="P393" s="152"/>
      <c r="Q393" s="152"/>
      <c r="R393" s="152"/>
    </row>
    <row r="394" spans="3:31" ht="14.25">
      <c r="J394" s="16"/>
      <c r="K394" s="16"/>
      <c r="L394" s="32" t="s">
        <v>26</v>
      </c>
      <c r="M394" s="16"/>
      <c r="N394" s="16"/>
      <c r="O394" s="153"/>
      <c r="P394" s="153"/>
      <c r="Q394" s="153"/>
      <c r="R394" s="153"/>
      <c r="S394" s="16"/>
      <c r="T394" s="33" t="s">
        <v>27</v>
      </c>
    </row>
    <row r="396" spans="3:31">
      <c r="O396" s="146"/>
      <c r="P396" s="146"/>
      <c r="Q396" s="146"/>
      <c r="R396" s="146"/>
    </row>
    <row r="397" spans="3:31" ht="14.25">
      <c r="J397" s="16"/>
      <c r="K397" s="16"/>
      <c r="L397" s="32" t="s">
        <v>28</v>
      </c>
      <c r="M397" s="16"/>
      <c r="N397" s="16"/>
      <c r="O397" s="147"/>
      <c r="P397" s="147"/>
      <c r="Q397" s="147"/>
      <c r="R397" s="147"/>
      <c r="S397" s="16"/>
      <c r="T397" s="33" t="s">
        <v>27</v>
      </c>
      <c r="X397" s="34"/>
    </row>
    <row r="400" spans="3:31" ht="14.25">
      <c r="D400" s="20" t="s">
        <v>29</v>
      </c>
    </row>
    <row r="402" spans="1:31" ht="14.25">
      <c r="W402" s="61" t="s">
        <v>31</v>
      </c>
      <c r="X402" s="17"/>
      <c r="Y402" s="56"/>
      <c r="Z402" s="20" t="s">
        <v>4</v>
      </c>
      <c r="AA402" s="56"/>
      <c r="AB402" s="20" t="s">
        <v>5</v>
      </c>
      <c r="AC402" s="56"/>
      <c r="AD402" s="20" t="s">
        <v>6</v>
      </c>
    </row>
    <row r="405" spans="1:31" ht="13.5" customHeight="1">
      <c r="Q405" s="148" t="str">
        <f>IF(入力シート!$C$7="","",入力シート!$C$7)</f>
        <v/>
      </c>
      <c r="R405" s="148"/>
      <c r="S405" s="148"/>
      <c r="T405" s="148"/>
      <c r="U405" s="148"/>
      <c r="V405" s="148"/>
      <c r="W405" s="148"/>
      <c r="X405" s="148"/>
      <c r="Y405" s="148"/>
      <c r="Z405" s="148"/>
      <c r="AA405" s="148"/>
      <c r="AB405" s="148"/>
      <c r="AC405" s="148"/>
    </row>
    <row r="406" spans="1:31" ht="13.5" customHeight="1">
      <c r="M406" s="16" t="s">
        <v>30</v>
      </c>
      <c r="N406" s="16"/>
      <c r="O406" s="16"/>
      <c r="P406" s="16"/>
      <c r="Q406" s="142"/>
      <c r="R406" s="142"/>
      <c r="S406" s="142"/>
      <c r="T406" s="142"/>
      <c r="U406" s="142"/>
      <c r="V406" s="142"/>
      <c r="W406" s="142"/>
      <c r="X406" s="142"/>
      <c r="Y406" s="142"/>
      <c r="Z406" s="142"/>
      <c r="AA406" s="142"/>
      <c r="AB406" s="142"/>
      <c r="AC406" s="142"/>
      <c r="AD406" s="16" t="s">
        <v>23</v>
      </c>
    </row>
    <row r="407" spans="1:31">
      <c r="A407" s="17">
        <v>8</v>
      </c>
      <c r="C407" s="15" t="s">
        <v>82</v>
      </c>
    </row>
    <row r="411" spans="1:31" ht="17.25">
      <c r="C411" s="140" t="s">
        <v>1</v>
      </c>
      <c r="D411" s="140"/>
      <c r="E411" s="140"/>
      <c r="F411" s="140"/>
      <c r="G411" s="140"/>
      <c r="H411" s="140"/>
      <c r="I411" s="140"/>
      <c r="J411" s="140"/>
      <c r="K411" s="140"/>
      <c r="L411" s="140"/>
      <c r="M411" s="140"/>
      <c r="N411" s="140"/>
      <c r="O411" s="140"/>
      <c r="P411" s="140"/>
      <c r="Q411" s="140"/>
      <c r="R411" s="140"/>
      <c r="S411" s="140"/>
      <c r="T411" s="140"/>
      <c r="U411" s="140"/>
      <c r="V411" s="140"/>
      <c r="W411" s="140"/>
      <c r="X411" s="140"/>
      <c r="Y411" s="140"/>
      <c r="Z411" s="140"/>
      <c r="AA411" s="140"/>
      <c r="AB411" s="140"/>
      <c r="AC411" s="140"/>
      <c r="AD411" s="140"/>
      <c r="AE411" s="140"/>
    </row>
    <row r="412" spans="1:31" ht="17.25">
      <c r="C412" s="140" t="s">
        <v>2</v>
      </c>
      <c r="D412" s="140"/>
      <c r="E412" s="140"/>
      <c r="F412" s="140"/>
      <c r="G412" s="140"/>
      <c r="H412" s="140"/>
      <c r="I412" s="140"/>
      <c r="J412" s="140"/>
      <c r="K412" s="140"/>
      <c r="L412" s="140"/>
      <c r="M412" s="140"/>
      <c r="N412" s="140"/>
      <c r="O412" s="140"/>
      <c r="P412" s="140"/>
      <c r="Q412" s="140"/>
      <c r="R412" s="140"/>
      <c r="S412" s="140"/>
      <c r="T412" s="140"/>
      <c r="U412" s="140"/>
      <c r="V412" s="140"/>
      <c r="W412" s="140"/>
      <c r="X412" s="140"/>
      <c r="Y412" s="140"/>
      <c r="Z412" s="140"/>
      <c r="AA412" s="140"/>
      <c r="AB412" s="140"/>
      <c r="AC412" s="140"/>
      <c r="AD412" s="140"/>
      <c r="AE412" s="140"/>
    </row>
    <row r="414" spans="1:31">
      <c r="W414" s="136" t="s">
        <v>3</v>
      </c>
      <c r="X414" s="136"/>
      <c r="Y414" s="136"/>
      <c r="Z414" s="137"/>
      <c r="AA414" s="137"/>
      <c r="AB414" s="137"/>
      <c r="AC414" s="137"/>
      <c r="AD414" s="137"/>
      <c r="AE414" s="137"/>
    </row>
    <row r="416" spans="1:31" ht="14.25">
      <c r="W416" s="61" t="s">
        <v>31</v>
      </c>
      <c r="X416" s="17"/>
      <c r="Y416" s="56"/>
      <c r="Z416" s="20" t="s">
        <v>4</v>
      </c>
      <c r="AA416" s="56"/>
      <c r="AB416" s="20" t="s">
        <v>5</v>
      </c>
      <c r="AC416" s="56"/>
      <c r="AD416" s="20" t="s">
        <v>6</v>
      </c>
    </row>
    <row r="418" spans="3:24" ht="14.1" customHeight="1">
      <c r="C418" s="15" t="s">
        <v>8</v>
      </c>
      <c r="E418" s="141" t="str">
        <f>IF(入力シート!C$13="","",入力シート!$C$13)</f>
        <v>株式会社重成土建</v>
      </c>
      <c r="F418" s="141"/>
      <c r="G418" s="141"/>
      <c r="H418" s="141"/>
      <c r="I418" s="141"/>
      <c r="J418" s="141"/>
      <c r="K418" s="141"/>
      <c r="L418" s="141"/>
      <c r="M418" s="141"/>
      <c r="N418" s="141"/>
    </row>
    <row r="419" spans="3:24" ht="14.25">
      <c r="C419" s="16" t="s">
        <v>7</v>
      </c>
      <c r="D419" s="16"/>
      <c r="E419" s="142"/>
      <c r="F419" s="142"/>
      <c r="G419" s="142"/>
      <c r="H419" s="142"/>
      <c r="I419" s="142"/>
      <c r="J419" s="142"/>
      <c r="K419" s="142"/>
      <c r="L419" s="142"/>
      <c r="M419" s="142"/>
      <c r="N419" s="142"/>
      <c r="O419" s="18" t="s">
        <v>9</v>
      </c>
    </row>
    <row r="421" spans="3:24">
      <c r="M421" s="143" t="str">
        <f>IF(入力シート!$C$7="","",入力シート!$C$7)</f>
        <v/>
      </c>
      <c r="N421" s="143"/>
      <c r="O421" s="143"/>
      <c r="P421" s="143"/>
      <c r="Q421" s="143"/>
      <c r="R421" s="143"/>
      <c r="S421" s="143"/>
      <c r="T421" s="143"/>
      <c r="U421" s="143"/>
      <c r="V421" s="143"/>
      <c r="W421" s="143"/>
      <c r="X421" s="143"/>
    </row>
    <row r="422" spans="3:24">
      <c r="I422" s="16" t="s">
        <v>10</v>
      </c>
      <c r="J422" s="16"/>
      <c r="K422" s="16"/>
      <c r="L422" s="16"/>
      <c r="M422" s="144"/>
      <c r="N422" s="144"/>
      <c r="O422" s="144"/>
      <c r="P422" s="144"/>
      <c r="Q422" s="144"/>
      <c r="R422" s="144"/>
      <c r="S422" s="144"/>
      <c r="T422" s="144"/>
      <c r="U422" s="144"/>
      <c r="V422" s="144"/>
      <c r="W422" s="144"/>
      <c r="X422" s="144"/>
    </row>
    <row r="423" spans="3:24">
      <c r="M423" s="145" t="str">
        <f>IF(入力シート!$C$10="","",入力シート!$C$10)</f>
        <v/>
      </c>
      <c r="N423" s="145"/>
      <c r="O423" s="145"/>
      <c r="P423" s="145"/>
      <c r="Q423" s="145"/>
      <c r="R423" s="145"/>
      <c r="S423" s="145"/>
      <c r="T423" s="145"/>
      <c r="U423" s="145"/>
      <c r="V423" s="145"/>
      <c r="W423" s="145"/>
      <c r="X423" s="145"/>
    </row>
    <row r="424" spans="3:24">
      <c r="I424" s="16" t="s">
        <v>12</v>
      </c>
      <c r="J424" s="16"/>
      <c r="K424" s="16"/>
      <c r="L424" s="16"/>
      <c r="M424" s="144"/>
      <c r="N424" s="144"/>
      <c r="O424" s="144"/>
      <c r="P424" s="144"/>
      <c r="Q424" s="144"/>
      <c r="R424" s="144"/>
      <c r="S424" s="144"/>
      <c r="T424" s="144"/>
      <c r="U424" s="144"/>
      <c r="V424" s="144"/>
      <c r="W424" s="144"/>
      <c r="X424" s="144"/>
    </row>
    <row r="425" spans="3:24">
      <c r="I425" s="15" t="s">
        <v>11</v>
      </c>
      <c r="M425" s="149" t="str">
        <f>IF(入力シート!$C$8="","",入力シート!$C$8)</f>
        <v/>
      </c>
      <c r="N425" s="149"/>
      <c r="O425" s="149"/>
      <c r="P425" s="149"/>
      <c r="Q425" s="151" t="s">
        <v>32</v>
      </c>
      <c r="R425" s="151"/>
      <c r="S425" s="149" t="str">
        <f>IF(入力シート!$G$8="","",入力シート!$G$8)</f>
        <v/>
      </c>
      <c r="T425" s="149"/>
      <c r="U425" s="149"/>
      <c r="V425" s="149"/>
      <c r="W425" s="149"/>
      <c r="X425" s="149"/>
    </row>
    <row r="426" spans="3:24">
      <c r="I426" s="16" t="s">
        <v>13</v>
      </c>
      <c r="J426" s="16"/>
      <c r="K426" s="16"/>
      <c r="L426" s="16"/>
      <c r="M426" s="150"/>
      <c r="N426" s="150"/>
      <c r="O426" s="150"/>
      <c r="P426" s="150"/>
      <c r="Q426" s="127"/>
      <c r="R426" s="127"/>
      <c r="S426" s="150"/>
      <c r="T426" s="150"/>
      <c r="U426" s="150"/>
      <c r="V426" s="150"/>
      <c r="W426" s="150"/>
      <c r="X426" s="150"/>
    </row>
    <row r="427" spans="3:24">
      <c r="M427" s="145" t="str">
        <f>IF(入力シート!$C$3="","",入力シート!$C$3)</f>
        <v/>
      </c>
      <c r="N427" s="145"/>
      <c r="O427" s="145"/>
      <c r="P427" s="145"/>
      <c r="Q427" s="145"/>
      <c r="R427" s="145"/>
      <c r="S427" s="145"/>
      <c r="T427" s="145"/>
      <c r="U427" s="145"/>
      <c r="V427" s="145"/>
      <c r="W427" s="145"/>
      <c r="X427" s="145"/>
    </row>
    <row r="428" spans="3:24">
      <c r="I428" s="16" t="s">
        <v>14</v>
      </c>
      <c r="J428" s="16"/>
      <c r="K428" s="16"/>
      <c r="L428" s="16"/>
      <c r="M428" s="144"/>
      <c r="N428" s="144"/>
      <c r="O428" s="144"/>
      <c r="P428" s="144"/>
      <c r="Q428" s="144"/>
      <c r="R428" s="144"/>
      <c r="S428" s="144"/>
      <c r="T428" s="144"/>
      <c r="U428" s="144"/>
      <c r="V428" s="144"/>
      <c r="W428" s="144"/>
      <c r="X428" s="144"/>
    </row>
    <row r="429" spans="3:24">
      <c r="M429" s="145" t="str">
        <f>IF(入力シート!$C$12="","",入力シート!$C$12)</f>
        <v/>
      </c>
      <c r="N429" s="145"/>
      <c r="O429" s="145"/>
      <c r="P429" s="145"/>
      <c r="Q429" s="145"/>
      <c r="R429" s="145"/>
      <c r="S429" s="145"/>
      <c r="T429" s="145"/>
      <c r="U429" s="145"/>
      <c r="V429" s="145"/>
      <c r="W429" s="145"/>
      <c r="X429" s="145"/>
    </row>
    <row r="430" spans="3:24">
      <c r="I430" s="16" t="s">
        <v>15</v>
      </c>
      <c r="J430" s="16"/>
      <c r="K430" s="16"/>
      <c r="L430" s="16"/>
      <c r="M430" s="144"/>
      <c r="N430" s="144"/>
      <c r="O430" s="144"/>
      <c r="P430" s="144"/>
      <c r="Q430" s="144"/>
      <c r="R430" s="144"/>
      <c r="S430" s="144"/>
      <c r="T430" s="144"/>
      <c r="U430" s="144"/>
      <c r="V430" s="144"/>
      <c r="W430" s="144"/>
      <c r="X430" s="144"/>
    </row>
    <row r="432" spans="3:24" ht="14.25">
      <c r="D432" s="20" t="s">
        <v>16</v>
      </c>
    </row>
    <row r="434" spans="3:31" ht="14.25">
      <c r="N434" s="21" t="s">
        <v>17</v>
      </c>
    </row>
    <row r="436" spans="3:31">
      <c r="D436" s="15" t="s">
        <v>22</v>
      </c>
      <c r="G436" s="139" t="str">
        <f>IF(出面!$AC141="","",DATE( YEAR(出面!$AC141), MONTH(出面!$AC141), 1 ))</f>
        <v/>
      </c>
      <c r="H436" s="139"/>
      <c r="I436" s="139"/>
      <c r="J436" s="139"/>
      <c r="K436" s="139"/>
      <c r="L436" s="139"/>
      <c r="M436" s="139"/>
      <c r="N436" s="88"/>
      <c r="O436" s="86" t="s">
        <v>18</v>
      </c>
      <c r="P436" s="88"/>
      <c r="Q436" s="139" t="str">
        <f>IF(出面!$AC141="","",DATE( YEAR(出面!$AC141), MONTH(出面!$AC141)+1, 0 ))</f>
        <v/>
      </c>
      <c r="R436" s="139"/>
      <c r="S436" s="139"/>
      <c r="T436" s="139"/>
      <c r="U436" s="139"/>
      <c r="V436" s="139"/>
      <c r="W436" s="139"/>
      <c r="Z436" s="154" t="s">
        <v>24</v>
      </c>
      <c r="AA436" s="155"/>
      <c r="AB436" s="155"/>
      <c r="AC436" s="155"/>
      <c r="AD436" s="155"/>
      <c r="AE436" s="156"/>
    </row>
    <row r="437" spans="3:31">
      <c r="Z437" s="23"/>
      <c r="AA437" s="24"/>
      <c r="AB437" s="24"/>
      <c r="AC437" s="24"/>
      <c r="AD437" s="24"/>
      <c r="AE437" s="25"/>
    </row>
    <row r="438" spans="3:31" ht="17.25">
      <c r="D438" s="15" t="s">
        <v>19</v>
      </c>
      <c r="G438" s="16"/>
      <c r="H438" s="157" t="str">
        <f>IF(出面!B145="","",COUNTIF(出面!$AH145:$AH159, "&gt;=1"))</f>
        <v/>
      </c>
      <c r="I438" s="157"/>
      <c r="J438" s="157"/>
      <c r="K438" s="50" t="s">
        <v>20</v>
      </c>
      <c r="M438" s="15" t="s">
        <v>21</v>
      </c>
      <c r="P438" s="19"/>
      <c r="Q438" s="16"/>
      <c r="R438" s="157" t="str">
        <f>IF(出面!AH160=0,"",出面!AH160)</f>
        <v/>
      </c>
      <c r="S438" s="157"/>
      <c r="T438" s="157"/>
      <c r="U438" s="50" t="s">
        <v>39</v>
      </c>
      <c r="Z438" s="27"/>
      <c r="AA438" s="19"/>
      <c r="AB438" s="19"/>
      <c r="AC438" s="19"/>
      <c r="AD438" s="19"/>
      <c r="AE438" s="28"/>
    </row>
    <row r="439" spans="3:31">
      <c r="Z439" s="29"/>
      <c r="AA439" s="16"/>
      <c r="AB439" s="16"/>
      <c r="AC439" s="16"/>
      <c r="AD439" s="16"/>
      <c r="AE439" s="30" t="s">
        <v>23</v>
      </c>
    </row>
    <row r="441" spans="3:31" ht="14.25" thickBot="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c r="AA441" s="31"/>
      <c r="AB441" s="31"/>
      <c r="AC441" s="31"/>
      <c r="AD441" s="31"/>
      <c r="AE441" s="31"/>
    </row>
    <row r="444" spans="3:31" ht="17.25">
      <c r="C444" s="140" t="s">
        <v>25</v>
      </c>
      <c r="D444" s="140"/>
      <c r="E444" s="140"/>
      <c r="F444" s="140"/>
      <c r="G444" s="140"/>
      <c r="H444" s="140"/>
      <c r="I444" s="140"/>
      <c r="J444" s="140"/>
      <c r="K444" s="140"/>
      <c r="L444" s="140"/>
      <c r="M444" s="140"/>
      <c r="N444" s="140"/>
      <c r="O444" s="140"/>
      <c r="P444" s="140"/>
      <c r="Q444" s="140"/>
      <c r="R444" s="140"/>
      <c r="S444" s="140"/>
      <c r="T444" s="140"/>
      <c r="U444" s="140"/>
      <c r="V444" s="140"/>
      <c r="W444" s="140"/>
      <c r="X444" s="140"/>
      <c r="Y444" s="140"/>
      <c r="Z444" s="140"/>
      <c r="AA444" s="140"/>
      <c r="AB444" s="140"/>
      <c r="AC444" s="140"/>
      <c r="AD444" s="140"/>
      <c r="AE444" s="140"/>
    </row>
    <row r="446" spans="3:31">
      <c r="W446" s="136" t="s">
        <v>3</v>
      </c>
      <c r="X446" s="136"/>
      <c r="Y446" s="136"/>
      <c r="Z446" s="138" t="str">
        <f>IF(Z414="","",Z414)</f>
        <v/>
      </c>
      <c r="AA446" s="138"/>
      <c r="AB446" s="138"/>
      <c r="AC446" s="138"/>
      <c r="AD446" s="138"/>
      <c r="AE446" s="138"/>
    </row>
    <row r="448" spans="3:31" ht="14.1" customHeight="1">
      <c r="C448" s="15" t="s">
        <v>8</v>
      </c>
      <c r="E448" s="141" t="str">
        <f>IF(入力シート!C$13="","",入力シート!$C$13)</f>
        <v>株式会社重成土建</v>
      </c>
      <c r="F448" s="141"/>
      <c r="G448" s="141"/>
      <c r="H448" s="141"/>
      <c r="I448" s="141"/>
      <c r="J448" s="141"/>
      <c r="K448" s="141"/>
      <c r="L448" s="141"/>
      <c r="M448" s="141"/>
      <c r="N448" s="141"/>
    </row>
    <row r="449" spans="3:30" ht="14.25">
      <c r="C449" s="16" t="s">
        <v>7</v>
      </c>
      <c r="D449" s="16"/>
      <c r="E449" s="142"/>
      <c r="F449" s="142"/>
      <c r="G449" s="142"/>
      <c r="H449" s="142"/>
      <c r="I449" s="142"/>
      <c r="J449" s="142"/>
      <c r="K449" s="142"/>
      <c r="L449" s="142"/>
      <c r="M449" s="142"/>
      <c r="N449" s="142"/>
      <c r="O449" s="18" t="s">
        <v>9</v>
      </c>
    </row>
    <row r="451" spans="3:30">
      <c r="O451" s="152" t="str">
        <f>R438</f>
        <v/>
      </c>
      <c r="P451" s="152"/>
      <c r="Q451" s="152"/>
      <c r="R451" s="152"/>
    </row>
    <row r="452" spans="3:30" ht="14.25">
      <c r="J452" s="16"/>
      <c r="K452" s="16"/>
      <c r="L452" s="32" t="s">
        <v>26</v>
      </c>
      <c r="M452" s="16"/>
      <c r="N452" s="16"/>
      <c r="O452" s="153"/>
      <c r="P452" s="153"/>
      <c r="Q452" s="153"/>
      <c r="R452" s="153"/>
      <c r="S452" s="16"/>
      <c r="T452" s="33" t="s">
        <v>27</v>
      </c>
    </row>
    <row r="454" spans="3:30">
      <c r="O454" s="146"/>
      <c r="P454" s="146"/>
      <c r="Q454" s="146"/>
      <c r="R454" s="146"/>
    </row>
    <row r="455" spans="3:30" ht="14.25">
      <c r="J455" s="16"/>
      <c r="K455" s="16"/>
      <c r="L455" s="32" t="s">
        <v>28</v>
      </c>
      <c r="M455" s="16"/>
      <c r="N455" s="16"/>
      <c r="O455" s="147"/>
      <c r="P455" s="147"/>
      <c r="Q455" s="147"/>
      <c r="R455" s="147"/>
      <c r="S455" s="16"/>
      <c r="T455" s="33" t="s">
        <v>27</v>
      </c>
      <c r="X455" s="34"/>
    </row>
    <row r="458" spans="3:30" ht="14.25">
      <c r="D458" s="20" t="s">
        <v>29</v>
      </c>
    </row>
    <row r="460" spans="3:30" ht="14.25">
      <c r="W460" s="61" t="s">
        <v>31</v>
      </c>
      <c r="X460" s="17"/>
      <c r="Y460" s="56"/>
      <c r="Z460" s="20" t="s">
        <v>4</v>
      </c>
      <c r="AA460" s="56"/>
      <c r="AB460" s="20" t="s">
        <v>5</v>
      </c>
      <c r="AC460" s="56"/>
      <c r="AD460" s="20" t="s">
        <v>6</v>
      </c>
    </row>
    <row r="463" spans="3:30" ht="13.5" customHeight="1">
      <c r="Q463" s="148" t="str">
        <f>IF(入力シート!$C$7="","",入力シート!$C$7)</f>
        <v/>
      </c>
      <c r="R463" s="148"/>
      <c r="S463" s="148"/>
      <c r="T463" s="148"/>
      <c r="U463" s="148"/>
      <c r="V463" s="148"/>
      <c r="W463" s="148"/>
      <c r="X463" s="148"/>
      <c r="Y463" s="148"/>
      <c r="Z463" s="148"/>
      <c r="AA463" s="148"/>
      <c r="AB463" s="148"/>
      <c r="AC463" s="148"/>
    </row>
    <row r="464" spans="3:30" ht="13.5" customHeight="1">
      <c r="M464" s="16" t="s">
        <v>30</v>
      </c>
      <c r="N464" s="16"/>
      <c r="O464" s="16"/>
      <c r="P464" s="16"/>
      <c r="Q464" s="142"/>
      <c r="R464" s="142"/>
      <c r="S464" s="142"/>
      <c r="T464" s="142"/>
      <c r="U464" s="142"/>
      <c r="V464" s="142"/>
      <c r="W464" s="142"/>
      <c r="X464" s="142"/>
      <c r="Y464" s="142"/>
      <c r="Z464" s="142"/>
      <c r="AA464" s="142"/>
      <c r="AB464" s="142"/>
      <c r="AC464" s="142"/>
      <c r="AD464" s="16" t="s">
        <v>23</v>
      </c>
    </row>
    <row r="465" spans="1:31">
      <c r="A465" s="17">
        <v>9</v>
      </c>
      <c r="C465" s="15" t="s">
        <v>82</v>
      </c>
    </row>
    <row r="469" spans="1:31" ht="17.25">
      <c r="C469" s="140" t="s">
        <v>1</v>
      </c>
      <c r="D469" s="140"/>
      <c r="E469" s="140"/>
      <c r="F469" s="140"/>
      <c r="G469" s="140"/>
      <c r="H469" s="140"/>
      <c r="I469" s="140"/>
      <c r="J469" s="140"/>
      <c r="K469" s="140"/>
      <c r="L469" s="140"/>
      <c r="M469" s="140"/>
      <c r="N469" s="140"/>
      <c r="O469" s="140"/>
      <c r="P469" s="140"/>
      <c r="Q469" s="140"/>
      <c r="R469" s="140"/>
      <c r="S469" s="140"/>
      <c r="T469" s="140"/>
      <c r="U469" s="140"/>
      <c r="V469" s="140"/>
      <c r="W469" s="140"/>
      <c r="X469" s="140"/>
      <c r="Y469" s="140"/>
      <c r="Z469" s="140"/>
      <c r="AA469" s="140"/>
      <c r="AB469" s="140"/>
      <c r="AC469" s="140"/>
      <c r="AD469" s="140"/>
      <c r="AE469" s="140"/>
    </row>
    <row r="470" spans="1:31" ht="17.25">
      <c r="C470" s="140" t="s">
        <v>2</v>
      </c>
      <c r="D470" s="140"/>
      <c r="E470" s="140"/>
      <c r="F470" s="140"/>
      <c r="G470" s="140"/>
      <c r="H470" s="140"/>
      <c r="I470" s="140"/>
      <c r="J470" s="140"/>
      <c r="K470" s="140"/>
      <c r="L470" s="140"/>
      <c r="M470" s="140"/>
      <c r="N470" s="140"/>
      <c r="O470" s="140"/>
      <c r="P470" s="140"/>
      <c r="Q470" s="140"/>
      <c r="R470" s="140"/>
      <c r="S470" s="140"/>
      <c r="T470" s="140"/>
      <c r="U470" s="140"/>
      <c r="V470" s="140"/>
      <c r="W470" s="140"/>
      <c r="X470" s="140"/>
      <c r="Y470" s="140"/>
      <c r="Z470" s="140"/>
      <c r="AA470" s="140"/>
      <c r="AB470" s="140"/>
      <c r="AC470" s="140"/>
      <c r="AD470" s="140"/>
      <c r="AE470" s="140"/>
    </row>
    <row r="472" spans="1:31">
      <c r="W472" s="136" t="s">
        <v>3</v>
      </c>
      <c r="X472" s="136"/>
      <c r="Y472" s="136"/>
      <c r="Z472" s="137"/>
      <c r="AA472" s="137"/>
      <c r="AB472" s="137"/>
      <c r="AC472" s="137"/>
      <c r="AD472" s="137"/>
      <c r="AE472" s="137"/>
    </row>
    <row r="474" spans="1:31" ht="14.25">
      <c r="W474" s="61" t="s">
        <v>31</v>
      </c>
      <c r="X474" s="17"/>
      <c r="Y474" s="56"/>
      <c r="Z474" s="20" t="s">
        <v>4</v>
      </c>
      <c r="AA474" s="56"/>
      <c r="AB474" s="20" t="s">
        <v>5</v>
      </c>
      <c r="AC474" s="56"/>
      <c r="AD474" s="20" t="s">
        <v>6</v>
      </c>
    </row>
    <row r="476" spans="1:31" ht="14.1" customHeight="1">
      <c r="C476" s="15" t="s">
        <v>8</v>
      </c>
      <c r="E476" s="141" t="str">
        <f>IF(入力シート!C$13="","",入力シート!$C$13)</f>
        <v>株式会社重成土建</v>
      </c>
      <c r="F476" s="141"/>
      <c r="G476" s="141"/>
      <c r="H476" s="141"/>
      <c r="I476" s="141"/>
      <c r="J476" s="141"/>
      <c r="K476" s="141"/>
      <c r="L476" s="141"/>
      <c r="M476" s="141"/>
      <c r="N476" s="141"/>
    </row>
    <row r="477" spans="1:31" ht="14.25">
      <c r="C477" s="16" t="s">
        <v>7</v>
      </c>
      <c r="D477" s="16"/>
      <c r="E477" s="142"/>
      <c r="F477" s="142"/>
      <c r="G477" s="142"/>
      <c r="H477" s="142"/>
      <c r="I477" s="142"/>
      <c r="J477" s="142"/>
      <c r="K477" s="142"/>
      <c r="L477" s="142"/>
      <c r="M477" s="142"/>
      <c r="N477" s="142"/>
      <c r="O477" s="18" t="s">
        <v>9</v>
      </c>
    </row>
    <row r="479" spans="1:31">
      <c r="M479" s="143" t="str">
        <f>IF(入力シート!$C$7="","",入力シート!$C$7)</f>
        <v/>
      </c>
      <c r="N479" s="143"/>
      <c r="O479" s="143"/>
      <c r="P479" s="143"/>
      <c r="Q479" s="143"/>
      <c r="R479" s="143"/>
      <c r="S479" s="143"/>
      <c r="T479" s="143"/>
      <c r="U479" s="143"/>
      <c r="V479" s="143"/>
      <c r="W479" s="143"/>
      <c r="X479" s="143"/>
    </row>
    <row r="480" spans="1:31">
      <c r="I480" s="16" t="s">
        <v>10</v>
      </c>
      <c r="J480" s="16"/>
      <c r="K480" s="16"/>
      <c r="L480" s="16"/>
      <c r="M480" s="144"/>
      <c r="N480" s="144"/>
      <c r="O480" s="144"/>
      <c r="P480" s="144"/>
      <c r="Q480" s="144"/>
      <c r="R480" s="144"/>
      <c r="S480" s="144"/>
      <c r="T480" s="144"/>
      <c r="U480" s="144"/>
      <c r="V480" s="144"/>
      <c r="W480" s="144"/>
      <c r="X480" s="144"/>
    </row>
    <row r="481" spans="4:31">
      <c r="M481" s="145" t="str">
        <f>IF(入力シート!$C$10="","",入力シート!$C$10)</f>
        <v/>
      </c>
      <c r="N481" s="145"/>
      <c r="O481" s="145"/>
      <c r="P481" s="145"/>
      <c r="Q481" s="145"/>
      <c r="R481" s="145"/>
      <c r="S481" s="145"/>
      <c r="T481" s="145"/>
      <c r="U481" s="145"/>
      <c r="V481" s="145"/>
      <c r="W481" s="145"/>
      <c r="X481" s="145"/>
    </row>
    <row r="482" spans="4:31">
      <c r="I482" s="16" t="s">
        <v>12</v>
      </c>
      <c r="J482" s="16"/>
      <c r="K482" s="16"/>
      <c r="L482" s="16"/>
      <c r="M482" s="144"/>
      <c r="N482" s="144"/>
      <c r="O482" s="144"/>
      <c r="P482" s="144"/>
      <c r="Q482" s="144"/>
      <c r="R482" s="144"/>
      <c r="S482" s="144"/>
      <c r="T482" s="144"/>
      <c r="U482" s="144"/>
      <c r="V482" s="144"/>
      <c r="W482" s="144"/>
      <c r="X482" s="144"/>
    </row>
    <row r="483" spans="4:31">
      <c r="I483" s="15" t="s">
        <v>11</v>
      </c>
      <c r="M483" s="149" t="str">
        <f>IF(入力シート!$C$8="","",入力シート!$C$8)</f>
        <v/>
      </c>
      <c r="N483" s="149"/>
      <c r="O483" s="149"/>
      <c r="P483" s="149"/>
      <c r="Q483" s="151" t="s">
        <v>32</v>
      </c>
      <c r="R483" s="151"/>
      <c r="S483" s="149" t="str">
        <f>IF(入力シート!$G$8="","",入力シート!$G$8)</f>
        <v/>
      </c>
      <c r="T483" s="149"/>
      <c r="U483" s="149"/>
      <c r="V483" s="149"/>
      <c r="W483" s="149"/>
      <c r="X483" s="149"/>
    </row>
    <row r="484" spans="4:31">
      <c r="I484" s="16" t="s">
        <v>13</v>
      </c>
      <c r="J484" s="16"/>
      <c r="K484" s="16"/>
      <c r="L484" s="16"/>
      <c r="M484" s="150"/>
      <c r="N484" s="150"/>
      <c r="O484" s="150"/>
      <c r="P484" s="150"/>
      <c r="Q484" s="127"/>
      <c r="R484" s="127"/>
      <c r="S484" s="150"/>
      <c r="T484" s="150"/>
      <c r="U484" s="150"/>
      <c r="V484" s="150"/>
      <c r="W484" s="150"/>
      <c r="X484" s="150"/>
    </row>
    <row r="485" spans="4:31">
      <c r="M485" s="145" t="str">
        <f>IF(入力シート!$C$3="","",入力シート!$C$3)</f>
        <v/>
      </c>
      <c r="N485" s="145"/>
      <c r="O485" s="145"/>
      <c r="P485" s="145"/>
      <c r="Q485" s="145"/>
      <c r="R485" s="145"/>
      <c r="S485" s="145"/>
      <c r="T485" s="145"/>
      <c r="U485" s="145"/>
      <c r="V485" s="145"/>
      <c r="W485" s="145"/>
      <c r="X485" s="145"/>
    </row>
    <row r="486" spans="4:31">
      <c r="I486" s="16" t="s">
        <v>14</v>
      </c>
      <c r="J486" s="16"/>
      <c r="K486" s="16"/>
      <c r="L486" s="16"/>
      <c r="M486" s="144"/>
      <c r="N486" s="144"/>
      <c r="O486" s="144"/>
      <c r="P486" s="144"/>
      <c r="Q486" s="144"/>
      <c r="R486" s="144"/>
      <c r="S486" s="144"/>
      <c r="T486" s="144"/>
      <c r="U486" s="144"/>
      <c r="V486" s="144"/>
      <c r="W486" s="144"/>
      <c r="X486" s="144"/>
    </row>
    <row r="487" spans="4:31">
      <c r="M487" s="145" t="str">
        <f>IF(入力シート!$C$12="","",入力シート!$C$12)</f>
        <v/>
      </c>
      <c r="N487" s="145"/>
      <c r="O487" s="145"/>
      <c r="P487" s="145"/>
      <c r="Q487" s="145"/>
      <c r="R487" s="145"/>
      <c r="S487" s="145"/>
      <c r="T487" s="145"/>
      <c r="U487" s="145"/>
      <c r="V487" s="145"/>
      <c r="W487" s="145"/>
      <c r="X487" s="145"/>
    </row>
    <row r="488" spans="4:31">
      <c r="I488" s="16" t="s">
        <v>15</v>
      </c>
      <c r="J488" s="16"/>
      <c r="K488" s="16"/>
      <c r="L488" s="16"/>
      <c r="M488" s="144"/>
      <c r="N488" s="144"/>
      <c r="O488" s="144"/>
      <c r="P488" s="144"/>
      <c r="Q488" s="144"/>
      <c r="R488" s="144"/>
      <c r="S488" s="144"/>
      <c r="T488" s="144"/>
      <c r="U488" s="144"/>
      <c r="V488" s="144"/>
      <c r="W488" s="144"/>
      <c r="X488" s="144"/>
    </row>
    <row r="490" spans="4:31" ht="14.25">
      <c r="D490" s="20" t="s">
        <v>16</v>
      </c>
    </row>
    <row r="492" spans="4:31" ht="14.25">
      <c r="N492" s="21" t="s">
        <v>17</v>
      </c>
    </row>
    <row r="494" spans="4:31">
      <c r="D494" s="15" t="s">
        <v>22</v>
      </c>
      <c r="G494" s="139" t="str">
        <f>IF(出面!$AC161="","",DATE( YEAR(出面!$AC161), MONTH(出面!$AC161), 1 ))</f>
        <v/>
      </c>
      <c r="H494" s="139"/>
      <c r="I494" s="139"/>
      <c r="J494" s="139"/>
      <c r="K494" s="139"/>
      <c r="L494" s="139"/>
      <c r="M494" s="139"/>
      <c r="N494" s="88"/>
      <c r="O494" s="86" t="s">
        <v>18</v>
      </c>
      <c r="P494" s="88"/>
      <c r="Q494" s="139" t="str">
        <f>IF(出面!$AC161="","",DATE( YEAR(出面!$AC161), MONTH(出面!$AC161)+1, 0 ))</f>
        <v/>
      </c>
      <c r="R494" s="139"/>
      <c r="S494" s="139"/>
      <c r="T494" s="139"/>
      <c r="U494" s="139"/>
      <c r="V494" s="139"/>
      <c r="W494" s="139"/>
      <c r="Z494" s="154" t="s">
        <v>24</v>
      </c>
      <c r="AA494" s="155"/>
      <c r="AB494" s="155"/>
      <c r="AC494" s="155"/>
      <c r="AD494" s="155"/>
      <c r="AE494" s="156"/>
    </row>
    <row r="495" spans="4:31">
      <c r="Z495" s="23"/>
      <c r="AA495" s="24"/>
      <c r="AB495" s="24"/>
      <c r="AC495" s="24"/>
      <c r="AD495" s="24"/>
      <c r="AE495" s="25"/>
    </row>
    <row r="496" spans="4:31" ht="17.25">
      <c r="D496" s="15" t="s">
        <v>19</v>
      </c>
      <c r="G496" s="16"/>
      <c r="H496" s="157" t="str">
        <f>IF(出面!B165="","",COUNTIF(出面!$AH165:$AH179, "&gt;=1"))</f>
        <v/>
      </c>
      <c r="I496" s="157"/>
      <c r="J496" s="157"/>
      <c r="K496" s="50" t="s">
        <v>20</v>
      </c>
      <c r="M496" s="15" t="s">
        <v>21</v>
      </c>
      <c r="P496" s="19"/>
      <c r="Q496" s="16"/>
      <c r="R496" s="157" t="str">
        <f>IF(出面!AH180=0,"",出面!AH180)</f>
        <v/>
      </c>
      <c r="S496" s="157"/>
      <c r="T496" s="157"/>
      <c r="U496" s="50" t="s">
        <v>39</v>
      </c>
      <c r="Z496" s="27"/>
      <c r="AA496" s="19"/>
      <c r="AB496" s="19"/>
      <c r="AC496" s="19"/>
      <c r="AD496" s="19"/>
      <c r="AE496" s="28"/>
    </row>
    <row r="497" spans="3:31">
      <c r="Z497" s="29"/>
      <c r="AA497" s="16"/>
      <c r="AB497" s="16"/>
      <c r="AC497" s="16"/>
      <c r="AD497" s="16"/>
      <c r="AE497" s="30" t="s">
        <v>23</v>
      </c>
    </row>
    <row r="499" spans="3:31" ht="14.25" thickBot="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c r="AA499" s="31"/>
      <c r="AB499" s="31"/>
      <c r="AC499" s="31"/>
      <c r="AD499" s="31"/>
      <c r="AE499" s="31"/>
    </row>
    <row r="502" spans="3:31" ht="17.25">
      <c r="C502" s="140" t="s">
        <v>25</v>
      </c>
      <c r="D502" s="140"/>
      <c r="E502" s="140"/>
      <c r="F502" s="140"/>
      <c r="G502" s="140"/>
      <c r="H502" s="140"/>
      <c r="I502" s="140"/>
      <c r="J502" s="140"/>
      <c r="K502" s="140"/>
      <c r="L502" s="140"/>
      <c r="M502" s="140"/>
      <c r="N502" s="140"/>
      <c r="O502" s="140"/>
      <c r="P502" s="140"/>
      <c r="Q502" s="140"/>
      <c r="R502" s="140"/>
      <c r="S502" s="140"/>
      <c r="T502" s="140"/>
      <c r="U502" s="140"/>
      <c r="V502" s="140"/>
      <c r="W502" s="140"/>
      <c r="X502" s="140"/>
      <c r="Y502" s="140"/>
      <c r="Z502" s="140"/>
      <c r="AA502" s="140"/>
      <c r="AB502" s="140"/>
      <c r="AC502" s="140"/>
      <c r="AD502" s="140"/>
      <c r="AE502" s="140"/>
    </row>
    <row r="504" spans="3:31">
      <c r="W504" s="136" t="s">
        <v>3</v>
      </c>
      <c r="X504" s="136"/>
      <c r="Y504" s="136"/>
      <c r="Z504" s="138" t="str">
        <f>IF(Z472="","",Z472)</f>
        <v/>
      </c>
      <c r="AA504" s="138"/>
      <c r="AB504" s="138"/>
      <c r="AC504" s="138"/>
      <c r="AD504" s="138"/>
      <c r="AE504" s="138"/>
    </row>
    <row r="506" spans="3:31" ht="14.1" customHeight="1">
      <c r="C506" s="15" t="s">
        <v>8</v>
      </c>
      <c r="E506" s="141" t="str">
        <f>IF(入力シート!C$13="","",入力シート!$C$13)</f>
        <v>株式会社重成土建</v>
      </c>
      <c r="F506" s="141"/>
      <c r="G506" s="141"/>
      <c r="H506" s="141"/>
      <c r="I506" s="141"/>
      <c r="J506" s="141"/>
      <c r="K506" s="141"/>
      <c r="L506" s="141"/>
      <c r="M506" s="141"/>
      <c r="N506" s="141"/>
    </row>
    <row r="507" spans="3:31" ht="14.25">
      <c r="C507" s="16" t="s">
        <v>7</v>
      </c>
      <c r="D507" s="16"/>
      <c r="E507" s="142"/>
      <c r="F507" s="142"/>
      <c r="G507" s="142"/>
      <c r="H507" s="142"/>
      <c r="I507" s="142"/>
      <c r="J507" s="142"/>
      <c r="K507" s="142"/>
      <c r="L507" s="142"/>
      <c r="M507" s="142"/>
      <c r="N507" s="142"/>
      <c r="O507" s="18" t="s">
        <v>9</v>
      </c>
    </row>
    <row r="509" spans="3:31">
      <c r="O509" s="152" t="str">
        <f>R496</f>
        <v/>
      </c>
      <c r="P509" s="152"/>
      <c r="Q509" s="152"/>
      <c r="R509" s="152"/>
    </row>
    <row r="510" spans="3:31" ht="14.25">
      <c r="J510" s="16"/>
      <c r="K510" s="16"/>
      <c r="L510" s="32" t="s">
        <v>26</v>
      </c>
      <c r="M510" s="16"/>
      <c r="N510" s="16"/>
      <c r="O510" s="153"/>
      <c r="P510" s="153"/>
      <c r="Q510" s="153"/>
      <c r="R510" s="153"/>
      <c r="S510" s="16"/>
      <c r="T510" s="33" t="s">
        <v>27</v>
      </c>
    </row>
    <row r="512" spans="3:31">
      <c r="O512" s="146"/>
      <c r="P512" s="146"/>
      <c r="Q512" s="146"/>
      <c r="R512" s="146"/>
    </row>
    <row r="513" spans="1:31" ht="14.25">
      <c r="J513" s="16"/>
      <c r="K513" s="16"/>
      <c r="L513" s="32" t="s">
        <v>28</v>
      </c>
      <c r="M513" s="16"/>
      <c r="N513" s="16"/>
      <c r="O513" s="147"/>
      <c r="P513" s="147"/>
      <c r="Q513" s="147"/>
      <c r="R513" s="147"/>
      <c r="S513" s="16"/>
      <c r="T513" s="33" t="s">
        <v>27</v>
      </c>
      <c r="X513" s="34"/>
    </row>
    <row r="516" spans="1:31" ht="14.25">
      <c r="D516" s="20" t="s">
        <v>29</v>
      </c>
    </row>
    <row r="518" spans="1:31" ht="14.25">
      <c r="W518" s="61" t="s">
        <v>31</v>
      </c>
      <c r="X518" s="17"/>
      <c r="Y518" s="56"/>
      <c r="Z518" s="20" t="s">
        <v>4</v>
      </c>
      <c r="AA518" s="56"/>
      <c r="AB518" s="20" t="s">
        <v>5</v>
      </c>
      <c r="AC518" s="56"/>
      <c r="AD518" s="20" t="s">
        <v>6</v>
      </c>
    </row>
    <row r="521" spans="1:31" ht="13.5" customHeight="1">
      <c r="Q521" s="148" t="str">
        <f>IF(入力シート!$C$7="","",入力シート!$C$7)</f>
        <v/>
      </c>
      <c r="R521" s="148"/>
      <c r="S521" s="148"/>
      <c r="T521" s="148"/>
      <c r="U521" s="148"/>
      <c r="V521" s="148"/>
      <c r="W521" s="148"/>
      <c r="X521" s="148"/>
      <c r="Y521" s="148"/>
      <c r="Z521" s="148"/>
      <c r="AA521" s="148"/>
      <c r="AB521" s="148"/>
      <c r="AC521" s="148"/>
    </row>
    <row r="522" spans="1:31" ht="13.5" customHeight="1">
      <c r="M522" s="16" t="s">
        <v>30</v>
      </c>
      <c r="N522" s="16"/>
      <c r="O522" s="16"/>
      <c r="P522" s="16"/>
      <c r="Q522" s="142"/>
      <c r="R522" s="142"/>
      <c r="S522" s="142"/>
      <c r="T522" s="142"/>
      <c r="U522" s="142"/>
      <c r="V522" s="142"/>
      <c r="W522" s="142"/>
      <c r="X522" s="142"/>
      <c r="Y522" s="142"/>
      <c r="Z522" s="142"/>
      <c r="AA522" s="142"/>
      <c r="AB522" s="142"/>
      <c r="AC522" s="142"/>
      <c r="AD522" s="16" t="s">
        <v>23</v>
      </c>
    </row>
    <row r="523" spans="1:31">
      <c r="A523" s="17">
        <v>10</v>
      </c>
      <c r="C523" s="15" t="s">
        <v>82</v>
      </c>
    </row>
    <row r="527" spans="1:31" ht="17.25">
      <c r="C527" s="140" t="s">
        <v>1</v>
      </c>
      <c r="D527" s="140"/>
      <c r="E527" s="140"/>
      <c r="F527" s="140"/>
      <c r="G527" s="140"/>
      <c r="H527" s="140"/>
      <c r="I527" s="140"/>
      <c r="J527" s="140"/>
      <c r="K527" s="140"/>
      <c r="L527" s="140"/>
      <c r="M527" s="140"/>
      <c r="N527" s="140"/>
      <c r="O527" s="140"/>
      <c r="P527" s="140"/>
      <c r="Q527" s="140"/>
      <c r="R527" s="140"/>
      <c r="S527" s="140"/>
      <c r="T527" s="140"/>
      <c r="U527" s="140"/>
      <c r="V527" s="140"/>
      <c r="W527" s="140"/>
      <c r="X527" s="140"/>
      <c r="Y527" s="140"/>
      <c r="Z527" s="140"/>
      <c r="AA527" s="140"/>
      <c r="AB527" s="140"/>
      <c r="AC527" s="140"/>
      <c r="AD527" s="140"/>
      <c r="AE527" s="140"/>
    </row>
    <row r="528" spans="1:31" ht="17.25">
      <c r="C528" s="140" t="s">
        <v>2</v>
      </c>
      <c r="D528" s="140"/>
      <c r="E528" s="140"/>
      <c r="F528" s="140"/>
      <c r="G528" s="140"/>
      <c r="H528" s="140"/>
      <c r="I528" s="140"/>
      <c r="J528" s="140"/>
      <c r="K528" s="140"/>
      <c r="L528" s="140"/>
      <c r="M528" s="140"/>
      <c r="N528" s="140"/>
      <c r="O528" s="140"/>
      <c r="P528" s="140"/>
      <c r="Q528" s="140"/>
      <c r="R528" s="140"/>
      <c r="S528" s="140"/>
      <c r="T528" s="140"/>
      <c r="U528" s="140"/>
      <c r="V528" s="140"/>
      <c r="W528" s="140"/>
      <c r="X528" s="140"/>
      <c r="Y528" s="140"/>
      <c r="Z528" s="140"/>
      <c r="AA528" s="140"/>
      <c r="AB528" s="140"/>
      <c r="AC528" s="140"/>
      <c r="AD528" s="140"/>
      <c r="AE528" s="140"/>
    </row>
    <row r="530" spans="3:31">
      <c r="W530" s="136" t="s">
        <v>3</v>
      </c>
      <c r="X530" s="136"/>
      <c r="Y530" s="136"/>
      <c r="Z530" s="137"/>
      <c r="AA530" s="137"/>
      <c r="AB530" s="137"/>
      <c r="AC530" s="137"/>
      <c r="AD530" s="137"/>
      <c r="AE530" s="137"/>
    </row>
    <row r="532" spans="3:31" ht="14.25">
      <c r="W532" s="61" t="s">
        <v>31</v>
      </c>
      <c r="X532" s="17"/>
      <c r="Y532" s="56"/>
      <c r="Z532" s="20" t="s">
        <v>4</v>
      </c>
      <c r="AA532" s="56"/>
      <c r="AB532" s="20" t="s">
        <v>5</v>
      </c>
      <c r="AC532" s="56"/>
      <c r="AD532" s="20" t="s">
        <v>6</v>
      </c>
    </row>
    <row r="534" spans="3:31" ht="14.1" customHeight="1">
      <c r="C534" s="15" t="s">
        <v>8</v>
      </c>
      <c r="E534" s="141" t="str">
        <f>IF(入力シート!C$13="","",入力シート!$C$13)</f>
        <v>株式会社重成土建</v>
      </c>
      <c r="F534" s="141"/>
      <c r="G534" s="141"/>
      <c r="H534" s="141"/>
      <c r="I534" s="141"/>
      <c r="J534" s="141"/>
      <c r="K534" s="141"/>
      <c r="L534" s="141"/>
      <c r="M534" s="141"/>
      <c r="N534" s="141"/>
    </row>
    <row r="535" spans="3:31" ht="14.25">
      <c r="C535" s="16" t="s">
        <v>7</v>
      </c>
      <c r="D535" s="16"/>
      <c r="E535" s="142"/>
      <c r="F535" s="142"/>
      <c r="G535" s="142"/>
      <c r="H535" s="142"/>
      <c r="I535" s="142"/>
      <c r="J535" s="142"/>
      <c r="K535" s="142"/>
      <c r="L535" s="142"/>
      <c r="M535" s="142"/>
      <c r="N535" s="142"/>
      <c r="O535" s="18" t="s">
        <v>9</v>
      </c>
    </row>
    <row r="537" spans="3:31">
      <c r="M537" s="143" t="str">
        <f>IF(入力シート!$C$7="","",入力シート!$C$7)</f>
        <v/>
      </c>
      <c r="N537" s="143"/>
      <c r="O537" s="143"/>
      <c r="P537" s="143"/>
      <c r="Q537" s="143"/>
      <c r="R537" s="143"/>
      <c r="S537" s="143"/>
      <c r="T537" s="143"/>
      <c r="U537" s="143"/>
      <c r="V537" s="143"/>
      <c r="W537" s="143"/>
      <c r="X537" s="143"/>
    </row>
    <row r="538" spans="3:31">
      <c r="I538" s="16" t="s">
        <v>10</v>
      </c>
      <c r="J538" s="16"/>
      <c r="K538" s="16"/>
      <c r="L538" s="16"/>
      <c r="M538" s="144"/>
      <c r="N538" s="144"/>
      <c r="O538" s="144"/>
      <c r="P538" s="144"/>
      <c r="Q538" s="144"/>
      <c r="R538" s="144"/>
      <c r="S538" s="144"/>
      <c r="T538" s="144"/>
      <c r="U538" s="144"/>
      <c r="V538" s="144"/>
      <c r="W538" s="144"/>
      <c r="X538" s="144"/>
    </row>
    <row r="539" spans="3:31">
      <c r="M539" s="145" t="str">
        <f>IF(入力シート!$C$10="","",入力シート!$C$10)</f>
        <v/>
      </c>
      <c r="N539" s="145"/>
      <c r="O539" s="145"/>
      <c r="P539" s="145"/>
      <c r="Q539" s="145"/>
      <c r="R539" s="145"/>
      <c r="S539" s="145"/>
      <c r="T539" s="145"/>
      <c r="U539" s="145"/>
      <c r="V539" s="145"/>
      <c r="W539" s="145"/>
      <c r="X539" s="145"/>
    </row>
    <row r="540" spans="3:31">
      <c r="I540" s="16" t="s">
        <v>12</v>
      </c>
      <c r="J540" s="16"/>
      <c r="K540" s="16"/>
      <c r="L540" s="16"/>
      <c r="M540" s="144"/>
      <c r="N540" s="144"/>
      <c r="O540" s="144"/>
      <c r="P540" s="144"/>
      <c r="Q540" s="144"/>
      <c r="R540" s="144"/>
      <c r="S540" s="144"/>
      <c r="T540" s="144"/>
      <c r="U540" s="144"/>
      <c r="V540" s="144"/>
      <c r="W540" s="144"/>
      <c r="X540" s="144"/>
    </row>
    <row r="541" spans="3:31">
      <c r="I541" s="15" t="s">
        <v>11</v>
      </c>
      <c r="M541" s="149" t="str">
        <f>IF(入力シート!$C$8="","",入力シート!$C$8)</f>
        <v/>
      </c>
      <c r="N541" s="149"/>
      <c r="O541" s="149"/>
      <c r="P541" s="149"/>
      <c r="Q541" s="151" t="s">
        <v>32</v>
      </c>
      <c r="R541" s="151"/>
      <c r="S541" s="149" t="str">
        <f>IF(入力シート!$G$8="","",入力シート!$G$8)</f>
        <v/>
      </c>
      <c r="T541" s="149"/>
      <c r="U541" s="149"/>
      <c r="V541" s="149"/>
      <c r="W541" s="149"/>
      <c r="X541" s="149"/>
    </row>
    <row r="542" spans="3:31">
      <c r="I542" s="16" t="s">
        <v>13</v>
      </c>
      <c r="J542" s="16"/>
      <c r="K542" s="16"/>
      <c r="L542" s="16"/>
      <c r="M542" s="150"/>
      <c r="N542" s="150"/>
      <c r="O542" s="150"/>
      <c r="P542" s="150"/>
      <c r="Q542" s="127"/>
      <c r="R542" s="127"/>
      <c r="S542" s="150"/>
      <c r="T542" s="150"/>
      <c r="U542" s="150"/>
      <c r="V542" s="150"/>
      <c r="W542" s="150"/>
      <c r="X542" s="150"/>
    </row>
    <row r="543" spans="3:31">
      <c r="M543" s="145" t="str">
        <f>IF(入力シート!$C$3="","",入力シート!$C$3)</f>
        <v/>
      </c>
      <c r="N543" s="145"/>
      <c r="O543" s="145"/>
      <c r="P543" s="145"/>
      <c r="Q543" s="145"/>
      <c r="R543" s="145"/>
      <c r="S543" s="145"/>
      <c r="T543" s="145"/>
      <c r="U543" s="145"/>
      <c r="V543" s="145"/>
      <c r="W543" s="145"/>
      <c r="X543" s="145"/>
    </row>
    <row r="544" spans="3:31">
      <c r="I544" s="16" t="s">
        <v>14</v>
      </c>
      <c r="J544" s="16"/>
      <c r="K544" s="16"/>
      <c r="L544" s="16"/>
      <c r="M544" s="144"/>
      <c r="N544" s="144"/>
      <c r="O544" s="144"/>
      <c r="P544" s="144"/>
      <c r="Q544" s="144"/>
      <c r="R544" s="144"/>
      <c r="S544" s="144"/>
      <c r="T544" s="144"/>
      <c r="U544" s="144"/>
      <c r="V544" s="144"/>
      <c r="W544" s="144"/>
      <c r="X544" s="144"/>
    </row>
    <row r="545" spans="3:31">
      <c r="M545" s="145" t="str">
        <f>IF(入力シート!$C$12="","",入力シート!$C$12)</f>
        <v/>
      </c>
      <c r="N545" s="145"/>
      <c r="O545" s="145"/>
      <c r="P545" s="145"/>
      <c r="Q545" s="145"/>
      <c r="R545" s="145"/>
      <c r="S545" s="145"/>
      <c r="T545" s="145"/>
      <c r="U545" s="145"/>
      <c r="V545" s="145"/>
      <c r="W545" s="145"/>
      <c r="X545" s="145"/>
    </row>
    <row r="546" spans="3:31">
      <c r="I546" s="16" t="s">
        <v>15</v>
      </c>
      <c r="J546" s="16"/>
      <c r="K546" s="16"/>
      <c r="L546" s="16"/>
      <c r="M546" s="144"/>
      <c r="N546" s="144"/>
      <c r="O546" s="144"/>
      <c r="P546" s="144"/>
      <c r="Q546" s="144"/>
      <c r="R546" s="144"/>
      <c r="S546" s="144"/>
      <c r="T546" s="144"/>
      <c r="U546" s="144"/>
      <c r="V546" s="144"/>
      <c r="W546" s="144"/>
      <c r="X546" s="144"/>
    </row>
    <row r="548" spans="3:31" ht="14.25">
      <c r="D548" s="20" t="s">
        <v>16</v>
      </c>
    </row>
    <row r="550" spans="3:31" ht="14.25">
      <c r="N550" s="21" t="s">
        <v>17</v>
      </c>
    </row>
    <row r="552" spans="3:31">
      <c r="D552" s="15" t="s">
        <v>22</v>
      </c>
      <c r="G552" s="139" t="str">
        <f>IF(出面!$AC181="","",DATE( YEAR(出面!$AC181), MONTH(出面!$AC181), 1 ))</f>
        <v/>
      </c>
      <c r="H552" s="139"/>
      <c r="I552" s="139"/>
      <c r="J552" s="139"/>
      <c r="K552" s="139"/>
      <c r="L552" s="139"/>
      <c r="M552" s="139"/>
      <c r="N552" s="88"/>
      <c r="O552" s="86" t="s">
        <v>18</v>
      </c>
      <c r="P552" s="88"/>
      <c r="Q552" s="139" t="str">
        <f>IF(出面!$AC181="","",DATE( YEAR(出面!$AC181), MONTH(出面!$AC181)+1, 0 ))</f>
        <v/>
      </c>
      <c r="R552" s="139"/>
      <c r="S552" s="139"/>
      <c r="T552" s="139"/>
      <c r="U552" s="139"/>
      <c r="V552" s="139"/>
      <c r="W552" s="139"/>
      <c r="Z552" s="154" t="s">
        <v>24</v>
      </c>
      <c r="AA552" s="155"/>
      <c r="AB552" s="155"/>
      <c r="AC552" s="155"/>
      <c r="AD552" s="155"/>
      <c r="AE552" s="156"/>
    </row>
    <row r="553" spans="3:31">
      <c r="Z553" s="23"/>
      <c r="AA553" s="24"/>
      <c r="AB553" s="24"/>
      <c r="AC553" s="24"/>
      <c r="AD553" s="24"/>
      <c r="AE553" s="25"/>
    </row>
    <row r="554" spans="3:31" ht="17.25">
      <c r="D554" s="15" t="s">
        <v>19</v>
      </c>
      <c r="G554" s="16"/>
      <c r="H554" s="157" t="str">
        <f>IF(出面!B185="","",COUNTIF(出面!$AH185:$AH199, "&gt;=1"))</f>
        <v/>
      </c>
      <c r="I554" s="157"/>
      <c r="J554" s="157"/>
      <c r="K554" s="50" t="s">
        <v>20</v>
      </c>
      <c r="M554" s="15" t="s">
        <v>21</v>
      </c>
      <c r="P554" s="19"/>
      <c r="Q554" s="16"/>
      <c r="R554" s="157" t="str">
        <f>IF(出面!AH200=0,"",出面!AH200)</f>
        <v/>
      </c>
      <c r="S554" s="157"/>
      <c r="T554" s="157"/>
      <c r="U554" s="50" t="s">
        <v>39</v>
      </c>
      <c r="Z554" s="27"/>
      <c r="AA554" s="19"/>
      <c r="AB554" s="19"/>
      <c r="AC554" s="19"/>
      <c r="AD554" s="19"/>
      <c r="AE554" s="28"/>
    </row>
    <row r="555" spans="3:31">
      <c r="Z555" s="29"/>
      <c r="AA555" s="16"/>
      <c r="AB555" s="16"/>
      <c r="AC555" s="16"/>
      <c r="AD555" s="16"/>
      <c r="AE555" s="30" t="s">
        <v>23</v>
      </c>
    </row>
    <row r="557" spans="3:31" ht="14.25" thickBot="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c r="AA557" s="31"/>
      <c r="AB557" s="31"/>
      <c r="AC557" s="31"/>
      <c r="AD557" s="31"/>
      <c r="AE557" s="31"/>
    </row>
    <row r="560" spans="3:31" ht="17.25">
      <c r="C560" s="140" t="s">
        <v>25</v>
      </c>
      <c r="D560" s="140"/>
      <c r="E560" s="140"/>
      <c r="F560" s="140"/>
      <c r="G560" s="140"/>
      <c r="H560" s="140"/>
      <c r="I560" s="140"/>
      <c r="J560" s="140"/>
      <c r="K560" s="140"/>
      <c r="L560" s="140"/>
      <c r="M560" s="140"/>
      <c r="N560" s="140"/>
      <c r="O560" s="140"/>
      <c r="P560" s="140"/>
      <c r="Q560" s="140"/>
      <c r="R560" s="140"/>
      <c r="S560" s="140"/>
      <c r="T560" s="140"/>
      <c r="U560" s="140"/>
      <c r="V560" s="140"/>
      <c r="W560" s="140"/>
      <c r="X560" s="140"/>
      <c r="Y560" s="140"/>
      <c r="Z560" s="140"/>
      <c r="AA560" s="140"/>
      <c r="AB560" s="140"/>
      <c r="AC560" s="140"/>
      <c r="AD560" s="140"/>
      <c r="AE560" s="140"/>
    </row>
    <row r="562" spans="3:31">
      <c r="W562" s="136" t="s">
        <v>3</v>
      </c>
      <c r="X562" s="136"/>
      <c r="Y562" s="136"/>
      <c r="Z562" s="138" t="str">
        <f>IF(Z530="","",Z530)</f>
        <v/>
      </c>
      <c r="AA562" s="138"/>
      <c r="AB562" s="138"/>
      <c r="AC562" s="138"/>
      <c r="AD562" s="138"/>
      <c r="AE562" s="138"/>
    </row>
    <row r="564" spans="3:31" ht="14.1" customHeight="1">
      <c r="C564" s="15" t="s">
        <v>8</v>
      </c>
      <c r="E564" s="141" t="str">
        <f>IF(入力シート!C$13="","",入力シート!$C$13)</f>
        <v>株式会社重成土建</v>
      </c>
      <c r="F564" s="141"/>
      <c r="G564" s="141"/>
      <c r="H564" s="141"/>
      <c r="I564" s="141"/>
      <c r="J564" s="141"/>
      <c r="K564" s="141"/>
      <c r="L564" s="141"/>
      <c r="M564" s="141"/>
      <c r="N564" s="141"/>
    </row>
    <row r="565" spans="3:31" ht="14.25">
      <c r="C565" s="16" t="s">
        <v>7</v>
      </c>
      <c r="D565" s="16"/>
      <c r="E565" s="142"/>
      <c r="F565" s="142"/>
      <c r="G565" s="142"/>
      <c r="H565" s="142"/>
      <c r="I565" s="142"/>
      <c r="J565" s="142"/>
      <c r="K565" s="142"/>
      <c r="L565" s="142"/>
      <c r="M565" s="142"/>
      <c r="N565" s="142"/>
      <c r="O565" s="18" t="s">
        <v>9</v>
      </c>
    </row>
    <row r="567" spans="3:31">
      <c r="O567" s="152" t="str">
        <f>R554</f>
        <v/>
      </c>
      <c r="P567" s="152"/>
      <c r="Q567" s="152"/>
      <c r="R567" s="152"/>
    </row>
    <row r="568" spans="3:31" ht="14.25">
      <c r="J568" s="16"/>
      <c r="K568" s="16"/>
      <c r="L568" s="32" t="s">
        <v>26</v>
      </c>
      <c r="M568" s="16"/>
      <c r="N568" s="16"/>
      <c r="O568" s="153"/>
      <c r="P568" s="153"/>
      <c r="Q568" s="153"/>
      <c r="R568" s="153"/>
      <c r="S568" s="16"/>
      <c r="T568" s="33" t="s">
        <v>27</v>
      </c>
    </row>
    <row r="570" spans="3:31">
      <c r="O570" s="146"/>
      <c r="P570" s="146"/>
      <c r="Q570" s="146"/>
      <c r="R570" s="146"/>
    </row>
    <row r="571" spans="3:31" ht="14.25">
      <c r="J571" s="16"/>
      <c r="K571" s="16"/>
      <c r="L571" s="32" t="s">
        <v>28</v>
      </c>
      <c r="M571" s="16"/>
      <c r="N571" s="16"/>
      <c r="O571" s="147"/>
      <c r="P571" s="147"/>
      <c r="Q571" s="147"/>
      <c r="R571" s="147"/>
      <c r="S571" s="16"/>
      <c r="T571" s="33" t="s">
        <v>27</v>
      </c>
      <c r="X571" s="34"/>
    </row>
    <row r="574" spans="3:31" ht="14.25">
      <c r="D574" s="20" t="s">
        <v>29</v>
      </c>
    </row>
    <row r="576" spans="3:31" ht="14.25">
      <c r="W576" s="61" t="s">
        <v>31</v>
      </c>
      <c r="X576" s="17"/>
      <c r="Y576" s="56"/>
      <c r="Z576" s="20" t="s">
        <v>4</v>
      </c>
      <c r="AA576" s="56"/>
      <c r="AB576" s="20" t="s">
        <v>5</v>
      </c>
      <c r="AC576" s="56"/>
      <c r="AD576" s="20" t="s">
        <v>6</v>
      </c>
    </row>
    <row r="579" spans="1:31" ht="13.5" customHeight="1">
      <c r="Q579" s="148" t="str">
        <f>IF(入力シート!$C$7="","",入力シート!$C$7)</f>
        <v/>
      </c>
      <c r="R579" s="148"/>
      <c r="S579" s="148"/>
      <c r="T579" s="148"/>
      <c r="U579" s="148"/>
      <c r="V579" s="148"/>
      <c r="W579" s="148"/>
      <c r="X579" s="148"/>
      <c r="Y579" s="148"/>
      <c r="Z579" s="148"/>
      <c r="AA579" s="148"/>
      <c r="AB579" s="148"/>
      <c r="AC579" s="148"/>
    </row>
    <row r="580" spans="1:31" ht="13.5" customHeight="1">
      <c r="M580" s="16" t="s">
        <v>30</v>
      </c>
      <c r="N580" s="16"/>
      <c r="O580" s="16"/>
      <c r="P580" s="16"/>
      <c r="Q580" s="142"/>
      <c r="R580" s="142"/>
      <c r="S580" s="142"/>
      <c r="T580" s="142"/>
      <c r="U580" s="142"/>
      <c r="V580" s="142"/>
      <c r="W580" s="142"/>
      <c r="X580" s="142"/>
      <c r="Y580" s="142"/>
      <c r="Z580" s="142"/>
      <c r="AA580" s="142"/>
      <c r="AB580" s="142"/>
      <c r="AC580" s="142"/>
      <c r="AD580" s="16" t="s">
        <v>23</v>
      </c>
    </row>
    <row r="581" spans="1:31">
      <c r="A581" s="17">
        <v>11</v>
      </c>
      <c r="C581" s="15" t="s">
        <v>82</v>
      </c>
    </row>
    <row r="585" spans="1:31" ht="17.25">
      <c r="C585" s="140" t="s">
        <v>1</v>
      </c>
      <c r="D585" s="140"/>
      <c r="E585" s="140"/>
      <c r="F585" s="140"/>
      <c r="G585" s="140"/>
      <c r="H585" s="140"/>
      <c r="I585" s="140"/>
      <c r="J585" s="140"/>
      <c r="K585" s="140"/>
      <c r="L585" s="140"/>
      <c r="M585" s="140"/>
      <c r="N585" s="140"/>
      <c r="O585" s="140"/>
      <c r="P585" s="140"/>
      <c r="Q585" s="140"/>
      <c r="R585" s="140"/>
      <c r="S585" s="140"/>
      <c r="T585" s="140"/>
      <c r="U585" s="140"/>
      <c r="V585" s="140"/>
      <c r="W585" s="140"/>
      <c r="X585" s="140"/>
      <c r="Y585" s="140"/>
      <c r="Z585" s="140"/>
      <c r="AA585" s="140"/>
      <c r="AB585" s="140"/>
      <c r="AC585" s="140"/>
      <c r="AD585" s="140"/>
      <c r="AE585" s="140"/>
    </row>
    <row r="586" spans="1:31" ht="17.25">
      <c r="C586" s="140" t="s">
        <v>2</v>
      </c>
      <c r="D586" s="140"/>
      <c r="E586" s="140"/>
      <c r="F586" s="140"/>
      <c r="G586" s="140"/>
      <c r="H586" s="140"/>
      <c r="I586" s="140"/>
      <c r="J586" s="140"/>
      <c r="K586" s="140"/>
      <c r="L586" s="140"/>
      <c r="M586" s="140"/>
      <c r="N586" s="140"/>
      <c r="O586" s="140"/>
      <c r="P586" s="140"/>
      <c r="Q586" s="140"/>
      <c r="R586" s="140"/>
      <c r="S586" s="140"/>
      <c r="T586" s="140"/>
      <c r="U586" s="140"/>
      <c r="V586" s="140"/>
      <c r="W586" s="140"/>
      <c r="X586" s="140"/>
      <c r="Y586" s="140"/>
      <c r="Z586" s="140"/>
      <c r="AA586" s="140"/>
      <c r="AB586" s="140"/>
      <c r="AC586" s="140"/>
      <c r="AD586" s="140"/>
      <c r="AE586" s="140"/>
    </row>
    <row r="588" spans="1:31">
      <c r="W588" s="136" t="s">
        <v>3</v>
      </c>
      <c r="X588" s="136"/>
      <c r="Y588" s="136"/>
      <c r="Z588" s="137"/>
      <c r="AA588" s="137"/>
      <c r="AB588" s="137"/>
      <c r="AC588" s="137"/>
      <c r="AD588" s="137"/>
      <c r="AE588" s="137"/>
    </row>
    <row r="590" spans="1:31" ht="14.25">
      <c r="W590" s="61" t="s">
        <v>31</v>
      </c>
      <c r="X590" s="17"/>
      <c r="Y590" s="56"/>
      <c r="Z590" s="20" t="s">
        <v>4</v>
      </c>
      <c r="AA590" s="56"/>
      <c r="AB590" s="20" t="s">
        <v>5</v>
      </c>
      <c r="AC590" s="56"/>
      <c r="AD590" s="20" t="s">
        <v>6</v>
      </c>
    </row>
    <row r="592" spans="1:31" ht="14.1" customHeight="1">
      <c r="C592" s="15" t="s">
        <v>8</v>
      </c>
      <c r="E592" s="141" t="str">
        <f>IF(入力シート!C$13="","",入力シート!$C$13)</f>
        <v>株式会社重成土建</v>
      </c>
      <c r="F592" s="141"/>
      <c r="G592" s="141"/>
      <c r="H592" s="141"/>
      <c r="I592" s="141"/>
      <c r="J592" s="141"/>
      <c r="K592" s="141"/>
      <c r="L592" s="141"/>
      <c r="M592" s="141"/>
      <c r="N592" s="141"/>
    </row>
    <row r="593" spans="3:24" ht="14.25">
      <c r="C593" s="16" t="s">
        <v>7</v>
      </c>
      <c r="D593" s="16"/>
      <c r="E593" s="142"/>
      <c r="F593" s="142"/>
      <c r="G593" s="142"/>
      <c r="H593" s="142"/>
      <c r="I593" s="142"/>
      <c r="J593" s="142"/>
      <c r="K593" s="142"/>
      <c r="L593" s="142"/>
      <c r="M593" s="142"/>
      <c r="N593" s="142"/>
      <c r="O593" s="18" t="s">
        <v>9</v>
      </c>
    </row>
    <row r="595" spans="3:24">
      <c r="M595" s="143" t="str">
        <f>IF(入力シート!$C$7="","",入力シート!$C$7)</f>
        <v/>
      </c>
      <c r="N595" s="143"/>
      <c r="O595" s="143"/>
      <c r="P595" s="143"/>
      <c r="Q595" s="143"/>
      <c r="R595" s="143"/>
      <c r="S595" s="143"/>
      <c r="T595" s="143"/>
      <c r="U595" s="143"/>
      <c r="V595" s="143"/>
      <c r="W595" s="143"/>
      <c r="X595" s="143"/>
    </row>
    <row r="596" spans="3:24">
      <c r="I596" s="16" t="s">
        <v>10</v>
      </c>
      <c r="J596" s="16"/>
      <c r="K596" s="16"/>
      <c r="L596" s="16"/>
      <c r="M596" s="144"/>
      <c r="N596" s="144"/>
      <c r="O596" s="144"/>
      <c r="P596" s="144"/>
      <c r="Q596" s="144"/>
      <c r="R596" s="144"/>
      <c r="S596" s="144"/>
      <c r="T596" s="144"/>
      <c r="U596" s="144"/>
      <c r="V596" s="144"/>
      <c r="W596" s="144"/>
      <c r="X596" s="144"/>
    </row>
    <row r="597" spans="3:24">
      <c r="M597" s="145" t="str">
        <f>IF(入力シート!$C$10="","",入力シート!$C$10)</f>
        <v/>
      </c>
      <c r="N597" s="145"/>
      <c r="O597" s="145"/>
      <c r="P597" s="145"/>
      <c r="Q597" s="145"/>
      <c r="R597" s="145"/>
      <c r="S597" s="145"/>
      <c r="T597" s="145"/>
      <c r="U597" s="145"/>
      <c r="V597" s="145"/>
      <c r="W597" s="145"/>
      <c r="X597" s="145"/>
    </row>
    <row r="598" spans="3:24">
      <c r="I598" s="16" t="s">
        <v>12</v>
      </c>
      <c r="J598" s="16"/>
      <c r="K598" s="16"/>
      <c r="L598" s="16"/>
      <c r="M598" s="144"/>
      <c r="N598" s="144"/>
      <c r="O598" s="144"/>
      <c r="P598" s="144"/>
      <c r="Q598" s="144"/>
      <c r="R598" s="144"/>
      <c r="S598" s="144"/>
      <c r="T598" s="144"/>
      <c r="U598" s="144"/>
      <c r="V598" s="144"/>
      <c r="W598" s="144"/>
      <c r="X598" s="144"/>
    </row>
    <row r="599" spans="3:24">
      <c r="I599" s="15" t="s">
        <v>11</v>
      </c>
      <c r="M599" s="149" t="str">
        <f>IF(入力シート!$C$8="","",入力シート!$C$8)</f>
        <v/>
      </c>
      <c r="N599" s="149"/>
      <c r="O599" s="149"/>
      <c r="P599" s="149"/>
      <c r="Q599" s="151" t="s">
        <v>32</v>
      </c>
      <c r="R599" s="151"/>
      <c r="S599" s="149" t="str">
        <f>IF(入力シート!$G$8="","",入力シート!$G$8)</f>
        <v/>
      </c>
      <c r="T599" s="149"/>
      <c r="U599" s="149"/>
      <c r="V599" s="149"/>
      <c r="W599" s="149"/>
      <c r="X599" s="149"/>
    </row>
    <row r="600" spans="3:24">
      <c r="I600" s="16" t="s">
        <v>13</v>
      </c>
      <c r="J600" s="16"/>
      <c r="K600" s="16"/>
      <c r="L600" s="16"/>
      <c r="M600" s="150"/>
      <c r="N600" s="150"/>
      <c r="O600" s="150"/>
      <c r="P600" s="150"/>
      <c r="Q600" s="127"/>
      <c r="R600" s="127"/>
      <c r="S600" s="150"/>
      <c r="T600" s="150"/>
      <c r="U600" s="150"/>
      <c r="V600" s="150"/>
      <c r="W600" s="150"/>
      <c r="X600" s="150"/>
    </row>
    <row r="601" spans="3:24">
      <c r="M601" s="145" t="str">
        <f>IF(入力シート!$C$3="","",入力シート!$C$3)</f>
        <v/>
      </c>
      <c r="N601" s="145"/>
      <c r="O601" s="145"/>
      <c r="P601" s="145"/>
      <c r="Q601" s="145"/>
      <c r="R601" s="145"/>
      <c r="S601" s="145"/>
      <c r="T601" s="145"/>
      <c r="U601" s="145"/>
      <c r="V601" s="145"/>
      <c r="W601" s="145"/>
      <c r="X601" s="145"/>
    </row>
    <row r="602" spans="3:24">
      <c r="I602" s="16" t="s">
        <v>14</v>
      </c>
      <c r="J602" s="16"/>
      <c r="K602" s="16"/>
      <c r="L602" s="16"/>
      <c r="M602" s="144"/>
      <c r="N602" s="144"/>
      <c r="O602" s="144"/>
      <c r="P602" s="144"/>
      <c r="Q602" s="144"/>
      <c r="R602" s="144"/>
      <c r="S602" s="144"/>
      <c r="T602" s="144"/>
      <c r="U602" s="144"/>
      <c r="V602" s="144"/>
      <c r="W602" s="144"/>
      <c r="X602" s="144"/>
    </row>
    <row r="603" spans="3:24">
      <c r="M603" s="145" t="str">
        <f>IF(入力シート!$C$12="","",入力シート!$C$12)</f>
        <v/>
      </c>
      <c r="N603" s="145"/>
      <c r="O603" s="145"/>
      <c r="P603" s="145"/>
      <c r="Q603" s="145"/>
      <c r="R603" s="145"/>
      <c r="S603" s="145"/>
      <c r="T603" s="145"/>
      <c r="U603" s="145"/>
      <c r="V603" s="145"/>
      <c r="W603" s="145"/>
      <c r="X603" s="145"/>
    </row>
    <row r="604" spans="3:24">
      <c r="I604" s="16" t="s">
        <v>15</v>
      </c>
      <c r="J604" s="16"/>
      <c r="K604" s="16"/>
      <c r="L604" s="16"/>
      <c r="M604" s="144"/>
      <c r="N604" s="144"/>
      <c r="O604" s="144"/>
      <c r="P604" s="144"/>
      <c r="Q604" s="144"/>
      <c r="R604" s="144"/>
      <c r="S604" s="144"/>
      <c r="T604" s="144"/>
      <c r="U604" s="144"/>
      <c r="V604" s="144"/>
      <c r="W604" s="144"/>
      <c r="X604" s="144"/>
    </row>
    <row r="606" spans="3:24" ht="14.25">
      <c r="D606" s="20" t="s">
        <v>16</v>
      </c>
    </row>
    <row r="608" spans="3:24" ht="14.25">
      <c r="N608" s="21" t="s">
        <v>17</v>
      </c>
    </row>
    <row r="610" spans="3:31">
      <c r="D610" s="15" t="s">
        <v>22</v>
      </c>
      <c r="G610" s="139" t="str">
        <f>IF(出面!$AC201="","",DATE( YEAR(出面!$AC201), MONTH(出面!$AC201), 1 ))</f>
        <v/>
      </c>
      <c r="H610" s="139"/>
      <c r="I610" s="139"/>
      <c r="J610" s="139"/>
      <c r="K610" s="139"/>
      <c r="L610" s="139"/>
      <c r="M610" s="139"/>
      <c r="N610" s="88"/>
      <c r="O610" s="86" t="s">
        <v>18</v>
      </c>
      <c r="P610" s="88"/>
      <c r="Q610" s="139" t="str">
        <f>IF(出面!$AC201="","",DATE( YEAR(出面!$AC201), MONTH(出面!$AC201)+1, 0 ))</f>
        <v/>
      </c>
      <c r="R610" s="139"/>
      <c r="S610" s="139"/>
      <c r="T610" s="139"/>
      <c r="U610" s="139"/>
      <c r="V610" s="139"/>
      <c r="W610" s="139"/>
      <c r="Z610" s="154" t="s">
        <v>24</v>
      </c>
      <c r="AA610" s="155"/>
      <c r="AB610" s="155"/>
      <c r="AC610" s="155"/>
      <c r="AD610" s="155"/>
      <c r="AE610" s="156"/>
    </row>
    <row r="611" spans="3:31">
      <c r="Z611" s="23"/>
      <c r="AA611" s="24"/>
      <c r="AB611" s="24"/>
      <c r="AC611" s="24"/>
      <c r="AD611" s="24"/>
      <c r="AE611" s="25"/>
    </row>
    <row r="612" spans="3:31" ht="17.25">
      <c r="D612" s="15" t="s">
        <v>19</v>
      </c>
      <c r="G612" s="16"/>
      <c r="H612" s="157" t="str">
        <f>IF(出面!B205="","",COUNTIF(出面!$AH205:$AH219, "&gt;=1"))</f>
        <v/>
      </c>
      <c r="I612" s="157"/>
      <c r="J612" s="157"/>
      <c r="K612" s="50" t="s">
        <v>20</v>
      </c>
      <c r="M612" s="15" t="s">
        <v>21</v>
      </c>
      <c r="P612" s="19"/>
      <c r="Q612" s="16"/>
      <c r="R612" s="157" t="str">
        <f>IF(出面!AH220=0,"",出面!AH220)</f>
        <v/>
      </c>
      <c r="S612" s="157"/>
      <c r="T612" s="157"/>
      <c r="U612" s="50" t="s">
        <v>39</v>
      </c>
      <c r="Z612" s="27"/>
      <c r="AA612" s="19"/>
      <c r="AB612" s="19"/>
      <c r="AC612" s="19"/>
      <c r="AD612" s="19"/>
      <c r="AE612" s="28"/>
    </row>
    <row r="613" spans="3:31">
      <c r="Z613" s="29"/>
      <c r="AA613" s="16"/>
      <c r="AB613" s="16"/>
      <c r="AC613" s="16"/>
      <c r="AD613" s="16"/>
      <c r="AE613" s="30" t="s">
        <v>23</v>
      </c>
    </row>
    <row r="615" spans="3:31" ht="14.25" thickBot="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c r="AA615" s="31"/>
      <c r="AB615" s="31"/>
      <c r="AC615" s="31"/>
      <c r="AD615" s="31"/>
      <c r="AE615" s="31"/>
    </row>
    <row r="618" spans="3:31" ht="17.25">
      <c r="C618" s="140" t="s">
        <v>25</v>
      </c>
      <c r="D618" s="140"/>
      <c r="E618" s="140"/>
      <c r="F618" s="140"/>
      <c r="G618" s="140"/>
      <c r="H618" s="140"/>
      <c r="I618" s="140"/>
      <c r="J618" s="140"/>
      <c r="K618" s="140"/>
      <c r="L618" s="140"/>
      <c r="M618" s="140"/>
      <c r="N618" s="140"/>
      <c r="O618" s="140"/>
      <c r="P618" s="140"/>
      <c r="Q618" s="140"/>
      <c r="R618" s="140"/>
      <c r="S618" s="140"/>
      <c r="T618" s="140"/>
      <c r="U618" s="140"/>
      <c r="V618" s="140"/>
      <c r="W618" s="140"/>
      <c r="X618" s="140"/>
      <c r="Y618" s="140"/>
      <c r="Z618" s="140"/>
      <c r="AA618" s="140"/>
      <c r="AB618" s="140"/>
      <c r="AC618" s="140"/>
      <c r="AD618" s="140"/>
      <c r="AE618" s="140"/>
    </row>
    <row r="620" spans="3:31">
      <c r="W620" s="136" t="s">
        <v>3</v>
      </c>
      <c r="X620" s="136"/>
      <c r="Y620" s="136"/>
      <c r="Z620" s="138" t="str">
        <f>IF(Z588="","",Z588)</f>
        <v/>
      </c>
      <c r="AA620" s="138"/>
      <c r="AB620" s="138"/>
      <c r="AC620" s="138"/>
      <c r="AD620" s="138"/>
      <c r="AE620" s="138"/>
    </row>
    <row r="622" spans="3:31" ht="14.1" customHeight="1">
      <c r="C622" s="15" t="s">
        <v>8</v>
      </c>
      <c r="E622" s="141" t="str">
        <f>IF(入力シート!C$13="","",入力シート!$C$13)</f>
        <v>株式会社重成土建</v>
      </c>
      <c r="F622" s="141"/>
      <c r="G622" s="141"/>
      <c r="H622" s="141"/>
      <c r="I622" s="141"/>
      <c r="J622" s="141"/>
      <c r="K622" s="141"/>
      <c r="L622" s="141"/>
      <c r="M622" s="141"/>
      <c r="N622" s="141"/>
    </row>
    <row r="623" spans="3:31" ht="14.25">
      <c r="C623" s="16" t="s">
        <v>7</v>
      </c>
      <c r="D623" s="16"/>
      <c r="E623" s="142"/>
      <c r="F623" s="142"/>
      <c r="G623" s="142"/>
      <c r="H623" s="142"/>
      <c r="I623" s="142"/>
      <c r="J623" s="142"/>
      <c r="K623" s="142"/>
      <c r="L623" s="142"/>
      <c r="M623" s="142"/>
      <c r="N623" s="142"/>
      <c r="O623" s="18" t="s">
        <v>9</v>
      </c>
    </row>
    <row r="625" spans="1:30">
      <c r="O625" s="152" t="str">
        <f>R612</f>
        <v/>
      </c>
      <c r="P625" s="152"/>
      <c r="Q625" s="152"/>
      <c r="R625" s="152"/>
    </row>
    <row r="626" spans="1:30" ht="14.25">
      <c r="J626" s="16"/>
      <c r="K626" s="16"/>
      <c r="L626" s="32" t="s">
        <v>26</v>
      </c>
      <c r="M626" s="16"/>
      <c r="N626" s="16"/>
      <c r="O626" s="153"/>
      <c r="P626" s="153"/>
      <c r="Q626" s="153"/>
      <c r="R626" s="153"/>
      <c r="S626" s="16"/>
      <c r="T626" s="33" t="s">
        <v>27</v>
      </c>
    </row>
    <row r="628" spans="1:30">
      <c r="O628" s="146"/>
      <c r="P628" s="146"/>
      <c r="Q628" s="146"/>
      <c r="R628" s="146"/>
    </row>
    <row r="629" spans="1:30" ht="14.25">
      <c r="J629" s="16"/>
      <c r="K629" s="16"/>
      <c r="L629" s="32" t="s">
        <v>28</v>
      </c>
      <c r="M629" s="16"/>
      <c r="N629" s="16"/>
      <c r="O629" s="147"/>
      <c r="P629" s="147"/>
      <c r="Q629" s="147"/>
      <c r="R629" s="147"/>
      <c r="S629" s="16"/>
      <c r="T629" s="33" t="s">
        <v>27</v>
      </c>
      <c r="X629" s="34"/>
    </row>
    <row r="632" spans="1:30" ht="14.25">
      <c r="D632" s="20" t="s">
        <v>29</v>
      </c>
    </row>
    <row r="634" spans="1:30" ht="14.25">
      <c r="W634" s="61" t="s">
        <v>31</v>
      </c>
      <c r="X634" s="17"/>
      <c r="Y634" s="56"/>
      <c r="Z634" s="20" t="s">
        <v>4</v>
      </c>
      <c r="AA634" s="56"/>
      <c r="AB634" s="20" t="s">
        <v>5</v>
      </c>
      <c r="AC634" s="56"/>
      <c r="AD634" s="20" t="s">
        <v>6</v>
      </c>
    </row>
    <row r="637" spans="1:30" ht="13.5" customHeight="1">
      <c r="Q637" s="148" t="str">
        <f>IF(入力シート!$C$7="","",入力シート!$C$7)</f>
        <v/>
      </c>
      <c r="R637" s="148"/>
      <c r="S637" s="148"/>
      <c r="T637" s="148"/>
      <c r="U637" s="148"/>
      <c r="V637" s="148"/>
      <c r="W637" s="148"/>
      <c r="X637" s="148"/>
      <c r="Y637" s="148"/>
      <c r="Z637" s="148"/>
      <c r="AA637" s="148"/>
      <c r="AB637" s="148"/>
      <c r="AC637" s="148"/>
    </row>
    <row r="638" spans="1:30" ht="13.5" customHeight="1">
      <c r="M638" s="16" t="s">
        <v>30</v>
      </c>
      <c r="N638" s="16"/>
      <c r="O638" s="16"/>
      <c r="P638" s="16"/>
      <c r="Q638" s="142"/>
      <c r="R638" s="142"/>
      <c r="S638" s="142"/>
      <c r="T638" s="142"/>
      <c r="U638" s="142"/>
      <c r="V638" s="142"/>
      <c r="W638" s="142"/>
      <c r="X638" s="142"/>
      <c r="Y638" s="142"/>
      <c r="Z638" s="142"/>
      <c r="AA638" s="142"/>
      <c r="AB638" s="142"/>
      <c r="AC638" s="142"/>
      <c r="AD638" s="16" t="s">
        <v>23</v>
      </c>
    </row>
    <row r="639" spans="1:30">
      <c r="A639" s="17">
        <v>12</v>
      </c>
      <c r="C639" s="15" t="s">
        <v>82</v>
      </c>
    </row>
    <row r="643" spans="3:31" ht="17.25">
      <c r="C643" s="140" t="s">
        <v>1</v>
      </c>
      <c r="D643" s="140"/>
      <c r="E643" s="140"/>
      <c r="F643" s="140"/>
      <c r="G643" s="140"/>
      <c r="H643" s="140"/>
      <c r="I643" s="140"/>
      <c r="J643" s="140"/>
      <c r="K643" s="140"/>
      <c r="L643" s="140"/>
      <c r="M643" s="140"/>
      <c r="N643" s="140"/>
      <c r="O643" s="140"/>
      <c r="P643" s="140"/>
      <c r="Q643" s="140"/>
      <c r="R643" s="140"/>
      <c r="S643" s="140"/>
      <c r="T643" s="140"/>
      <c r="U643" s="140"/>
      <c r="V643" s="140"/>
      <c r="W643" s="140"/>
      <c r="X643" s="140"/>
      <c r="Y643" s="140"/>
      <c r="Z643" s="140"/>
      <c r="AA643" s="140"/>
      <c r="AB643" s="140"/>
      <c r="AC643" s="140"/>
      <c r="AD643" s="140"/>
      <c r="AE643" s="140"/>
    </row>
    <row r="644" spans="3:31" ht="17.25">
      <c r="C644" s="140" t="s">
        <v>2</v>
      </c>
      <c r="D644" s="140"/>
      <c r="E644" s="140"/>
      <c r="F644" s="140"/>
      <c r="G644" s="140"/>
      <c r="H644" s="140"/>
      <c r="I644" s="140"/>
      <c r="J644" s="140"/>
      <c r="K644" s="140"/>
      <c r="L644" s="140"/>
      <c r="M644" s="140"/>
      <c r="N644" s="140"/>
      <c r="O644" s="140"/>
      <c r="P644" s="140"/>
      <c r="Q644" s="140"/>
      <c r="R644" s="140"/>
      <c r="S644" s="140"/>
      <c r="T644" s="140"/>
      <c r="U644" s="140"/>
      <c r="V644" s="140"/>
      <c r="W644" s="140"/>
      <c r="X644" s="140"/>
      <c r="Y644" s="140"/>
      <c r="Z644" s="140"/>
      <c r="AA644" s="140"/>
      <c r="AB644" s="140"/>
      <c r="AC644" s="140"/>
      <c r="AD644" s="140"/>
      <c r="AE644" s="140"/>
    </row>
    <row r="646" spans="3:31">
      <c r="W646" s="136" t="s">
        <v>3</v>
      </c>
      <c r="X646" s="136"/>
      <c r="Y646" s="136"/>
      <c r="Z646" s="137"/>
      <c r="AA646" s="137"/>
      <c r="AB646" s="137"/>
      <c r="AC646" s="137"/>
      <c r="AD646" s="137"/>
      <c r="AE646" s="137"/>
    </row>
    <row r="648" spans="3:31" ht="14.25">
      <c r="W648" s="61" t="s">
        <v>31</v>
      </c>
      <c r="X648" s="17"/>
      <c r="Y648" s="56"/>
      <c r="Z648" s="20" t="s">
        <v>4</v>
      </c>
      <c r="AA648" s="56"/>
      <c r="AB648" s="20" t="s">
        <v>5</v>
      </c>
      <c r="AC648" s="56"/>
      <c r="AD648" s="20" t="s">
        <v>6</v>
      </c>
    </row>
    <row r="650" spans="3:31" ht="14.1" customHeight="1">
      <c r="C650" s="15" t="s">
        <v>8</v>
      </c>
      <c r="E650" s="141" t="str">
        <f>IF(入力シート!C$13="","",入力シート!$C$13)</f>
        <v>株式会社重成土建</v>
      </c>
      <c r="F650" s="141"/>
      <c r="G650" s="141"/>
      <c r="H650" s="141"/>
      <c r="I650" s="141"/>
      <c r="J650" s="141"/>
      <c r="K650" s="141"/>
      <c r="L650" s="141"/>
      <c r="M650" s="141"/>
      <c r="N650" s="141"/>
    </row>
    <row r="651" spans="3:31" ht="14.25">
      <c r="C651" s="16" t="s">
        <v>7</v>
      </c>
      <c r="D651" s="16"/>
      <c r="E651" s="142"/>
      <c r="F651" s="142"/>
      <c r="G651" s="142"/>
      <c r="H651" s="142"/>
      <c r="I651" s="142"/>
      <c r="J651" s="142"/>
      <c r="K651" s="142"/>
      <c r="L651" s="142"/>
      <c r="M651" s="142"/>
      <c r="N651" s="142"/>
      <c r="O651" s="18" t="s">
        <v>9</v>
      </c>
    </row>
    <row r="653" spans="3:31">
      <c r="M653" s="143" t="str">
        <f>IF(入力シート!$C$7="","",入力シート!$C$7)</f>
        <v/>
      </c>
      <c r="N653" s="143"/>
      <c r="O653" s="143"/>
      <c r="P653" s="143"/>
      <c r="Q653" s="143"/>
      <c r="R653" s="143"/>
      <c r="S653" s="143"/>
      <c r="T653" s="143"/>
      <c r="U653" s="143"/>
      <c r="V653" s="143"/>
      <c r="W653" s="143"/>
      <c r="X653" s="143"/>
    </row>
    <row r="654" spans="3:31">
      <c r="I654" s="16" t="s">
        <v>10</v>
      </c>
      <c r="J654" s="16"/>
      <c r="K654" s="16"/>
      <c r="L654" s="16"/>
      <c r="M654" s="144"/>
      <c r="N654" s="144"/>
      <c r="O654" s="144"/>
      <c r="P654" s="144"/>
      <c r="Q654" s="144"/>
      <c r="R654" s="144"/>
      <c r="S654" s="144"/>
      <c r="T654" s="144"/>
      <c r="U654" s="144"/>
      <c r="V654" s="144"/>
      <c r="W654" s="144"/>
      <c r="X654" s="144"/>
    </row>
    <row r="655" spans="3:31">
      <c r="M655" s="145" t="str">
        <f>IF(入力シート!$C$10="","",入力シート!$C$10)</f>
        <v/>
      </c>
      <c r="N655" s="145"/>
      <c r="O655" s="145"/>
      <c r="P655" s="145"/>
      <c r="Q655" s="145"/>
      <c r="R655" s="145"/>
      <c r="S655" s="145"/>
      <c r="T655" s="145"/>
      <c r="U655" s="145"/>
      <c r="V655" s="145"/>
      <c r="W655" s="145"/>
      <c r="X655" s="145"/>
    </row>
    <row r="656" spans="3:31">
      <c r="I656" s="16" t="s">
        <v>12</v>
      </c>
      <c r="J656" s="16"/>
      <c r="K656" s="16"/>
      <c r="L656" s="16"/>
      <c r="M656" s="144"/>
      <c r="N656" s="144"/>
      <c r="O656" s="144"/>
      <c r="P656" s="144"/>
      <c r="Q656" s="144"/>
      <c r="R656" s="144"/>
      <c r="S656" s="144"/>
      <c r="T656" s="144"/>
      <c r="U656" s="144"/>
      <c r="V656" s="144"/>
      <c r="W656" s="144"/>
      <c r="X656" s="144"/>
    </row>
    <row r="657" spans="4:31">
      <c r="I657" s="15" t="s">
        <v>11</v>
      </c>
      <c r="M657" s="149" t="str">
        <f>IF(入力シート!$C$8="","",入力シート!$C$8)</f>
        <v/>
      </c>
      <c r="N657" s="149"/>
      <c r="O657" s="149"/>
      <c r="P657" s="149"/>
      <c r="Q657" s="151" t="s">
        <v>32</v>
      </c>
      <c r="R657" s="151"/>
      <c r="S657" s="149" t="str">
        <f>IF(入力シート!$G$8="","",入力シート!$G$8)</f>
        <v/>
      </c>
      <c r="T657" s="149"/>
      <c r="U657" s="149"/>
      <c r="V657" s="149"/>
      <c r="W657" s="149"/>
      <c r="X657" s="149"/>
    </row>
    <row r="658" spans="4:31">
      <c r="I658" s="16" t="s">
        <v>13</v>
      </c>
      <c r="J658" s="16"/>
      <c r="K658" s="16"/>
      <c r="L658" s="16"/>
      <c r="M658" s="150"/>
      <c r="N658" s="150"/>
      <c r="O658" s="150"/>
      <c r="P658" s="150"/>
      <c r="Q658" s="127"/>
      <c r="R658" s="127"/>
      <c r="S658" s="150"/>
      <c r="T658" s="150"/>
      <c r="U658" s="150"/>
      <c r="V658" s="150"/>
      <c r="W658" s="150"/>
      <c r="X658" s="150"/>
    </row>
    <row r="659" spans="4:31">
      <c r="M659" s="145" t="str">
        <f>IF(入力シート!$C$3="","",入力シート!$C$3)</f>
        <v/>
      </c>
      <c r="N659" s="145"/>
      <c r="O659" s="145"/>
      <c r="P659" s="145"/>
      <c r="Q659" s="145"/>
      <c r="R659" s="145"/>
      <c r="S659" s="145"/>
      <c r="T659" s="145"/>
      <c r="U659" s="145"/>
      <c r="V659" s="145"/>
      <c r="W659" s="145"/>
      <c r="X659" s="145"/>
    </row>
    <row r="660" spans="4:31">
      <c r="I660" s="16" t="s">
        <v>14</v>
      </c>
      <c r="J660" s="16"/>
      <c r="K660" s="16"/>
      <c r="L660" s="16"/>
      <c r="M660" s="144"/>
      <c r="N660" s="144"/>
      <c r="O660" s="144"/>
      <c r="P660" s="144"/>
      <c r="Q660" s="144"/>
      <c r="R660" s="144"/>
      <c r="S660" s="144"/>
      <c r="T660" s="144"/>
      <c r="U660" s="144"/>
      <c r="V660" s="144"/>
      <c r="W660" s="144"/>
      <c r="X660" s="144"/>
    </row>
    <row r="661" spans="4:31">
      <c r="M661" s="145" t="str">
        <f>IF(入力シート!$C$12="","",入力シート!$C$12)</f>
        <v/>
      </c>
      <c r="N661" s="145"/>
      <c r="O661" s="145"/>
      <c r="P661" s="145"/>
      <c r="Q661" s="145"/>
      <c r="R661" s="145"/>
      <c r="S661" s="145"/>
      <c r="T661" s="145"/>
      <c r="U661" s="145"/>
      <c r="V661" s="145"/>
      <c r="W661" s="145"/>
      <c r="X661" s="145"/>
    </row>
    <row r="662" spans="4:31">
      <c r="I662" s="16" t="s">
        <v>15</v>
      </c>
      <c r="J662" s="16"/>
      <c r="K662" s="16"/>
      <c r="L662" s="16"/>
      <c r="M662" s="144"/>
      <c r="N662" s="144"/>
      <c r="O662" s="144"/>
      <c r="P662" s="144"/>
      <c r="Q662" s="144"/>
      <c r="R662" s="144"/>
      <c r="S662" s="144"/>
      <c r="T662" s="144"/>
      <c r="U662" s="144"/>
      <c r="V662" s="144"/>
      <c r="W662" s="144"/>
      <c r="X662" s="144"/>
    </row>
    <row r="664" spans="4:31" ht="14.25">
      <c r="D664" s="20" t="s">
        <v>16</v>
      </c>
    </row>
    <row r="666" spans="4:31" ht="14.25">
      <c r="N666" s="21" t="s">
        <v>17</v>
      </c>
    </row>
    <row r="668" spans="4:31">
      <c r="D668" s="15" t="s">
        <v>22</v>
      </c>
      <c r="G668" s="139" t="str">
        <f>IF(出面!$AC221="","",DATE( YEAR(出面!$AC221), MONTH(出面!$AC221), 1 ))</f>
        <v/>
      </c>
      <c r="H668" s="139"/>
      <c r="I668" s="139"/>
      <c r="J668" s="139"/>
      <c r="K668" s="139"/>
      <c r="L668" s="139"/>
      <c r="M668" s="139"/>
      <c r="N668" s="88"/>
      <c r="O668" s="86" t="s">
        <v>18</v>
      </c>
      <c r="P668" s="88"/>
      <c r="Q668" s="139" t="str">
        <f>IF(出面!$AC221="","",DATE( YEAR(出面!$AC221), MONTH(出面!$AC221)+1, 0 ))</f>
        <v/>
      </c>
      <c r="R668" s="139"/>
      <c r="S668" s="139"/>
      <c r="T668" s="139"/>
      <c r="U668" s="139"/>
      <c r="V668" s="139"/>
      <c r="W668" s="139"/>
      <c r="Z668" s="154" t="s">
        <v>24</v>
      </c>
      <c r="AA668" s="155"/>
      <c r="AB668" s="155"/>
      <c r="AC668" s="155"/>
      <c r="AD668" s="155"/>
      <c r="AE668" s="156"/>
    </row>
    <row r="669" spans="4:31">
      <c r="Z669" s="23"/>
      <c r="AA669" s="24"/>
      <c r="AB669" s="24"/>
      <c r="AC669" s="24"/>
      <c r="AD669" s="24"/>
      <c r="AE669" s="25"/>
    </row>
    <row r="670" spans="4:31" ht="17.25">
      <c r="D670" s="15" t="s">
        <v>19</v>
      </c>
      <c r="G670" s="16"/>
      <c r="H670" s="157" t="str">
        <f>IF(出面!B225="","",COUNTIF(出面!$AH225:$AH239, "&gt;=1"))</f>
        <v/>
      </c>
      <c r="I670" s="157"/>
      <c r="J670" s="157"/>
      <c r="K670" s="50" t="s">
        <v>20</v>
      </c>
      <c r="M670" s="15" t="s">
        <v>21</v>
      </c>
      <c r="P670" s="19"/>
      <c r="Q670" s="16"/>
      <c r="R670" s="157" t="str">
        <f>IF(出面!AH240=0,"",出面!AH240)</f>
        <v/>
      </c>
      <c r="S670" s="157"/>
      <c r="T670" s="157"/>
      <c r="U670" s="50" t="s">
        <v>39</v>
      </c>
      <c r="Z670" s="27"/>
      <c r="AA670" s="19"/>
      <c r="AB670" s="19"/>
      <c r="AC670" s="19"/>
      <c r="AD670" s="19"/>
      <c r="AE670" s="28"/>
    </row>
    <row r="671" spans="4:31">
      <c r="Z671" s="29"/>
      <c r="AA671" s="16"/>
      <c r="AB671" s="16"/>
      <c r="AC671" s="16"/>
      <c r="AD671" s="16"/>
      <c r="AE671" s="30" t="s">
        <v>23</v>
      </c>
    </row>
    <row r="673" spans="3:31" ht="14.25" thickBot="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c r="AA673" s="31"/>
      <c r="AB673" s="31"/>
      <c r="AC673" s="31"/>
      <c r="AD673" s="31"/>
      <c r="AE673" s="31"/>
    </row>
    <row r="676" spans="3:31" ht="17.25">
      <c r="C676" s="140" t="s">
        <v>25</v>
      </c>
      <c r="D676" s="140"/>
      <c r="E676" s="140"/>
      <c r="F676" s="140"/>
      <c r="G676" s="140"/>
      <c r="H676" s="140"/>
      <c r="I676" s="140"/>
      <c r="J676" s="140"/>
      <c r="K676" s="140"/>
      <c r="L676" s="140"/>
      <c r="M676" s="140"/>
      <c r="N676" s="140"/>
      <c r="O676" s="140"/>
      <c r="P676" s="140"/>
      <c r="Q676" s="140"/>
      <c r="R676" s="140"/>
      <c r="S676" s="140"/>
      <c r="T676" s="140"/>
      <c r="U676" s="140"/>
      <c r="V676" s="140"/>
      <c r="W676" s="140"/>
      <c r="X676" s="140"/>
      <c r="Y676" s="140"/>
      <c r="Z676" s="140"/>
      <c r="AA676" s="140"/>
      <c r="AB676" s="140"/>
      <c r="AC676" s="140"/>
      <c r="AD676" s="140"/>
      <c r="AE676" s="140"/>
    </row>
    <row r="678" spans="3:31">
      <c r="W678" s="136" t="s">
        <v>3</v>
      </c>
      <c r="X678" s="136"/>
      <c r="Y678" s="136"/>
      <c r="Z678" s="138" t="str">
        <f>IF(Z646="","",Z646)</f>
        <v/>
      </c>
      <c r="AA678" s="138"/>
      <c r="AB678" s="138"/>
      <c r="AC678" s="138"/>
      <c r="AD678" s="138"/>
      <c r="AE678" s="138"/>
    </row>
    <row r="680" spans="3:31" ht="14.1" customHeight="1">
      <c r="C680" s="15" t="s">
        <v>8</v>
      </c>
      <c r="E680" s="141" t="str">
        <f>IF(入力シート!C$13="","",入力シート!$C$13)</f>
        <v>株式会社重成土建</v>
      </c>
      <c r="F680" s="141"/>
      <c r="G680" s="141"/>
      <c r="H680" s="141"/>
      <c r="I680" s="141"/>
      <c r="J680" s="141"/>
      <c r="K680" s="141"/>
      <c r="L680" s="141"/>
      <c r="M680" s="141"/>
      <c r="N680" s="141"/>
    </row>
    <row r="681" spans="3:31" ht="14.25">
      <c r="C681" s="16" t="s">
        <v>7</v>
      </c>
      <c r="D681" s="16"/>
      <c r="E681" s="142"/>
      <c r="F681" s="142"/>
      <c r="G681" s="142"/>
      <c r="H681" s="142"/>
      <c r="I681" s="142"/>
      <c r="J681" s="142"/>
      <c r="K681" s="142"/>
      <c r="L681" s="142"/>
      <c r="M681" s="142"/>
      <c r="N681" s="142"/>
      <c r="O681" s="18" t="s">
        <v>9</v>
      </c>
    </row>
    <row r="683" spans="3:31">
      <c r="O683" s="152" t="str">
        <f>R670</f>
        <v/>
      </c>
      <c r="P683" s="152"/>
      <c r="Q683" s="152"/>
      <c r="R683" s="152"/>
    </row>
    <row r="684" spans="3:31" ht="14.25">
      <c r="J684" s="16"/>
      <c r="K684" s="16"/>
      <c r="L684" s="32" t="s">
        <v>26</v>
      </c>
      <c r="M684" s="16"/>
      <c r="N684" s="16"/>
      <c r="O684" s="153"/>
      <c r="P684" s="153"/>
      <c r="Q684" s="153"/>
      <c r="R684" s="153"/>
      <c r="S684" s="16"/>
      <c r="T684" s="33" t="s">
        <v>27</v>
      </c>
    </row>
    <row r="686" spans="3:31">
      <c r="O686" s="146"/>
      <c r="P686" s="146"/>
      <c r="Q686" s="146"/>
      <c r="R686" s="146"/>
    </row>
    <row r="687" spans="3:31" ht="14.25">
      <c r="J687" s="16"/>
      <c r="K687" s="16"/>
      <c r="L687" s="32" t="s">
        <v>28</v>
      </c>
      <c r="M687" s="16"/>
      <c r="N687" s="16"/>
      <c r="O687" s="147"/>
      <c r="P687" s="147"/>
      <c r="Q687" s="147"/>
      <c r="R687" s="147"/>
      <c r="S687" s="16"/>
      <c r="T687" s="33" t="s">
        <v>27</v>
      </c>
      <c r="X687" s="34"/>
    </row>
    <row r="690" spans="4:30" ht="14.25">
      <c r="D690" s="20" t="s">
        <v>29</v>
      </c>
    </row>
    <row r="692" spans="4:30" ht="14.25">
      <c r="W692" s="61" t="s">
        <v>31</v>
      </c>
      <c r="X692" s="17"/>
      <c r="Y692" s="56"/>
      <c r="Z692" s="20" t="s">
        <v>4</v>
      </c>
      <c r="AA692" s="56"/>
      <c r="AB692" s="20" t="s">
        <v>5</v>
      </c>
      <c r="AC692" s="56"/>
      <c r="AD692" s="20" t="s">
        <v>6</v>
      </c>
    </row>
    <row r="695" spans="4:30" ht="13.5" customHeight="1">
      <c r="Q695" s="148" t="str">
        <f>IF(入力シート!$C$7="","",入力シート!$C$7)</f>
        <v/>
      </c>
      <c r="R695" s="148"/>
      <c r="S695" s="148"/>
      <c r="T695" s="148"/>
      <c r="U695" s="148"/>
      <c r="V695" s="148"/>
      <c r="W695" s="148"/>
      <c r="X695" s="148"/>
      <c r="Y695" s="148"/>
      <c r="Z695" s="148"/>
      <c r="AA695" s="148"/>
      <c r="AB695" s="148"/>
      <c r="AC695" s="148"/>
    </row>
    <row r="696" spans="4:30" ht="13.5" customHeight="1">
      <c r="M696" s="16" t="s">
        <v>30</v>
      </c>
      <c r="N696" s="16"/>
      <c r="O696" s="16"/>
      <c r="P696" s="16"/>
      <c r="Q696" s="142"/>
      <c r="R696" s="142"/>
      <c r="S696" s="142"/>
      <c r="T696" s="142"/>
      <c r="U696" s="142"/>
      <c r="V696" s="142"/>
      <c r="W696" s="142"/>
      <c r="X696" s="142"/>
      <c r="Y696" s="142"/>
      <c r="Z696" s="142"/>
      <c r="AA696" s="142"/>
      <c r="AB696" s="142"/>
      <c r="AC696" s="142"/>
      <c r="AD696" s="16" t="s">
        <v>23</v>
      </c>
    </row>
  </sheetData>
  <sheetProtection sheet="1" objects="1" scenarios="1"/>
  <mergeCells count="288">
    <mergeCell ref="M313:X314"/>
    <mergeCell ref="E332:N333"/>
    <mergeCell ref="O335:R336"/>
    <mergeCell ref="O338:R339"/>
    <mergeCell ref="Q347:AC348"/>
    <mergeCell ref="Z320:AE320"/>
    <mergeCell ref="H322:J322"/>
    <mergeCell ref="R322:T322"/>
    <mergeCell ref="C328:AE328"/>
    <mergeCell ref="G320:M320"/>
    <mergeCell ref="Q320:W320"/>
    <mergeCell ref="W330:Y330"/>
    <mergeCell ref="Z330:AE330"/>
    <mergeCell ref="M197:X198"/>
    <mergeCell ref="M249:X250"/>
    <mergeCell ref="M251:P252"/>
    <mergeCell ref="Q251:R252"/>
    <mergeCell ref="S251:X252"/>
    <mergeCell ref="M253:X254"/>
    <mergeCell ref="C237:AE237"/>
    <mergeCell ref="C238:AE238"/>
    <mergeCell ref="E244:N245"/>
    <mergeCell ref="M247:X248"/>
    <mergeCell ref="E216:N217"/>
    <mergeCell ref="O219:R220"/>
    <mergeCell ref="O222:R223"/>
    <mergeCell ref="Q231:AC232"/>
    <mergeCell ref="Z204:AE204"/>
    <mergeCell ref="H206:J206"/>
    <mergeCell ref="R206:T206"/>
    <mergeCell ref="C212:AE212"/>
    <mergeCell ref="W240:Y240"/>
    <mergeCell ref="Z240:AE240"/>
    <mergeCell ref="G204:M204"/>
    <mergeCell ref="Q204:W204"/>
    <mergeCell ref="W214:Y214"/>
    <mergeCell ref="Z214:AE214"/>
    <mergeCell ref="M139:X140"/>
    <mergeCell ref="M191:X192"/>
    <mergeCell ref="M193:P194"/>
    <mergeCell ref="Q193:R194"/>
    <mergeCell ref="S193:X194"/>
    <mergeCell ref="M195:X196"/>
    <mergeCell ref="C179:AE179"/>
    <mergeCell ref="C180:AE180"/>
    <mergeCell ref="E186:N187"/>
    <mergeCell ref="M189:X190"/>
    <mergeCell ref="E158:N159"/>
    <mergeCell ref="O161:R162"/>
    <mergeCell ref="O164:R165"/>
    <mergeCell ref="Q173:AC174"/>
    <mergeCell ref="Z146:AE146"/>
    <mergeCell ref="H148:J148"/>
    <mergeCell ref="R148:T148"/>
    <mergeCell ref="C154:AE154"/>
    <mergeCell ref="W156:Y156"/>
    <mergeCell ref="Z156:AE156"/>
    <mergeCell ref="Z182:AE182"/>
    <mergeCell ref="G146:M146"/>
    <mergeCell ref="Q146:W146"/>
    <mergeCell ref="W182:Y182"/>
    <mergeCell ref="M81:X82"/>
    <mergeCell ref="M133:X134"/>
    <mergeCell ref="M135:P136"/>
    <mergeCell ref="Q135:R136"/>
    <mergeCell ref="S135:X136"/>
    <mergeCell ref="M137:X138"/>
    <mergeCell ref="C121:AE121"/>
    <mergeCell ref="C122:AE122"/>
    <mergeCell ref="E128:N129"/>
    <mergeCell ref="M131:X132"/>
    <mergeCell ref="E100:N101"/>
    <mergeCell ref="O103:R104"/>
    <mergeCell ref="O106:R107"/>
    <mergeCell ref="Q115:AC116"/>
    <mergeCell ref="Z88:AE88"/>
    <mergeCell ref="H90:J90"/>
    <mergeCell ref="R90:T90"/>
    <mergeCell ref="C96:AE96"/>
    <mergeCell ref="W98:Y98"/>
    <mergeCell ref="Z98:AE98"/>
    <mergeCell ref="W124:Y124"/>
    <mergeCell ref="Z124:AE124"/>
    <mergeCell ref="Q88:W88"/>
    <mergeCell ref="G88:M88"/>
    <mergeCell ref="M75:X76"/>
    <mergeCell ref="M77:P78"/>
    <mergeCell ref="Q77:R78"/>
    <mergeCell ref="S77:X78"/>
    <mergeCell ref="M79:X80"/>
    <mergeCell ref="C63:AE63"/>
    <mergeCell ref="C64:AE64"/>
    <mergeCell ref="E70:N71"/>
    <mergeCell ref="M73:X74"/>
    <mergeCell ref="W66:Y66"/>
    <mergeCell ref="Z66:AE66"/>
    <mergeCell ref="C5:AE5"/>
    <mergeCell ref="C6:AE6"/>
    <mergeCell ref="Z30:AE30"/>
    <mergeCell ref="M15:X16"/>
    <mergeCell ref="M17:X18"/>
    <mergeCell ref="M21:X22"/>
    <mergeCell ref="Q57:AC58"/>
    <mergeCell ref="H32:J32"/>
    <mergeCell ref="R32:T32"/>
    <mergeCell ref="C38:AE38"/>
    <mergeCell ref="E42:N43"/>
    <mergeCell ref="O45:R46"/>
    <mergeCell ref="O48:R49"/>
    <mergeCell ref="E12:N13"/>
    <mergeCell ref="M19:P20"/>
    <mergeCell ref="Q19:R20"/>
    <mergeCell ref="S19:X20"/>
    <mergeCell ref="M23:X24"/>
    <mergeCell ref="G30:M30"/>
    <mergeCell ref="W8:Y8"/>
    <mergeCell ref="Z8:AE8"/>
    <mergeCell ref="W40:Y40"/>
    <mergeCell ref="Z40:AE40"/>
    <mergeCell ref="Q30:W30"/>
    <mergeCell ref="H380:J380"/>
    <mergeCell ref="R380:T380"/>
    <mergeCell ref="C386:AE386"/>
    <mergeCell ref="E390:N391"/>
    <mergeCell ref="O393:R394"/>
    <mergeCell ref="M371:X372"/>
    <mergeCell ref="G378:M378"/>
    <mergeCell ref="Q378:W378"/>
    <mergeCell ref="C353:AE353"/>
    <mergeCell ref="C354:AE354"/>
    <mergeCell ref="E360:N361"/>
    <mergeCell ref="M363:X364"/>
    <mergeCell ref="M365:X366"/>
    <mergeCell ref="M367:P368"/>
    <mergeCell ref="Q367:R368"/>
    <mergeCell ref="S367:X368"/>
    <mergeCell ref="W356:Y356"/>
    <mergeCell ref="Z356:AE356"/>
    <mergeCell ref="W388:Y388"/>
    <mergeCell ref="Z388:AE388"/>
    <mergeCell ref="M369:X370"/>
    <mergeCell ref="Z378:AE378"/>
    <mergeCell ref="O396:R397"/>
    <mergeCell ref="Q405:AC406"/>
    <mergeCell ref="C411:AE411"/>
    <mergeCell ref="C412:AE412"/>
    <mergeCell ref="E418:N419"/>
    <mergeCell ref="M421:X422"/>
    <mergeCell ref="M423:X424"/>
    <mergeCell ref="M425:P426"/>
    <mergeCell ref="Q425:R426"/>
    <mergeCell ref="S425:X426"/>
    <mergeCell ref="W414:Y414"/>
    <mergeCell ref="Z414:AE414"/>
    <mergeCell ref="Q494:W494"/>
    <mergeCell ref="M427:X428"/>
    <mergeCell ref="Z436:AE436"/>
    <mergeCell ref="H438:J438"/>
    <mergeCell ref="R438:T438"/>
    <mergeCell ref="C444:AE444"/>
    <mergeCell ref="E448:N449"/>
    <mergeCell ref="O451:R452"/>
    <mergeCell ref="M429:X430"/>
    <mergeCell ref="G436:M436"/>
    <mergeCell ref="Q436:W436"/>
    <mergeCell ref="W446:Y446"/>
    <mergeCell ref="Z446:AE446"/>
    <mergeCell ref="W472:Y472"/>
    <mergeCell ref="Z472:AE472"/>
    <mergeCell ref="M541:P542"/>
    <mergeCell ref="Q541:R542"/>
    <mergeCell ref="S541:X542"/>
    <mergeCell ref="O454:R455"/>
    <mergeCell ref="Q463:AC464"/>
    <mergeCell ref="Q521:AC522"/>
    <mergeCell ref="O512:R513"/>
    <mergeCell ref="O509:R510"/>
    <mergeCell ref="E506:N507"/>
    <mergeCell ref="C502:AE502"/>
    <mergeCell ref="R496:T496"/>
    <mergeCell ref="H496:J496"/>
    <mergeCell ref="Z494:AE494"/>
    <mergeCell ref="M485:X486"/>
    <mergeCell ref="S483:X484"/>
    <mergeCell ref="Q483:R484"/>
    <mergeCell ref="M483:P484"/>
    <mergeCell ref="M481:X482"/>
    <mergeCell ref="M479:X480"/>
    <mergeCell ref="E476:N477"/>
    <mergeCell ref="C470:AE470"/>
    <mergeCell ref="C469:AE469"/>
    <mergeCell ref="M487:X488"/>
    <mergeCell ref="G494:M494"/>
    <mergeCell ref="E680:N681"/>
    <mergeCell ref="O683:R684"/>
    <mergeCell ref="O686:R687"/>
    <mergeCell ref="Q695:AC696"/>
    <mergeCell ref="C643:AE643"/>
    <mergeCell ref="C644:AE644"/>
    <mergeCell ref="E650:N651"/>
    <mergeCell ref="M653:X654"/>
    <mergeCell ref="M655:X656"/>
    <mergeCell ref="M657:P658"/>
    <mergeCell ref="Q657:R658"/>
    <mergeCell ref="S657:X658"/>
    <mergeCell ref="M659:X660"/>
    <mergeCell ref="Z668:AE668"/>
    <mergeCell ref="M661:X662"/>
    <mergeCell ref="H670:J670"/>
    <mergeCell ref="R670:T670"/>
    <mergeCell ref="G668:M668"/>
    <mergeCell ref="Q668:W668"/>
    <mergeCell ref="W678:Y678"/>
    <mergeCell ref="Z678:AE678"/>
    <mergeCell ref="C676:AE676"/>
    <mergeCell ref="O625:R626"/>
    <mergeCell ref="O628:R629"/>
    <mergeCell ref="Q637:AC638"/>
    <mergeCell ref="M597:X598"/>
    <mergeCell ref="M599:P600"/>
    <mergeCell ref="Q599:R600"/>
    <mergeCell ref="S599:X600"/>
    <mergeCell ref="M601:X602"/>
    <mergeCell ref="Z610:AE610"/>
    <mergeCell ref="R612:T612"/>
    <mergeCell ref="G610:M610"/>
    <mergeCell ref="Q610:W610"/>
    <mergeCell ref="M603:X604"/>
    <mergeCell ref="C618:AE618"/>
    <mergeCell ref="E622:N623"/>
    <mergeCell ref="H612:J612"/>
    <mergeCell ref="M543:X544"/>
    <mergeCell ref="Z552:AE552"/>
    <mergeCell ref="H554:J554"/>
    <mergeCell ref="R554:T554"/>
    <mergeCell ref="C560:AE560"/>
    <mergeCell ref="E564:N565"/>
    <mergeCell ref="O567:R568"/>
    <mergeCell ref="M545:X546"/>
    <mergeCell ref="G552:M552"/>
    <mergeCell ref="M255:X256"/>
    <mergeCell ref="M307:X308"/>
    <mergeCell ref="M309:P310"/>
    <mergeCell ref="Q309:R310"/>
    <mergeCell ref="S309:X310"/>
    <mergeCell ref="M311:X312"/>
    <mergeCell ref="C295:AE295"/>
    <mergeCell ref="C296:AE296"/>
    <mergeCell ref="E302:N303"/>
    <mergeCell ref="M305:X306"/>
    <mergeCell ref="E274:N275"/>
    <mergeCell ref="O277:R278"/>
    <mergeCell ref="O280:R281"/>
    <mergeCell ref="Q289:AC290"/>
    <mergeCell ref="Z262:AE262"/>
    <mergeCell ref="H264:J264"/>
    <mergeCell ref="R264:T264"/>
    <mergeCell ref="C270:AE270"/>
    <mergeCell ref="G262:M262"/>
    <mergeCell ref="Q262:W262"/>
    <mergeCell ref="W298:Y298"/>
    <mergeCell ref="Z298:AE298"/>
    <mergeCell ref="W272:Y272"/>
    <mergeCell ref="Z272:AE272"/>
    <mergeCell ref="W530:Y530"/>
    <mergeCell ref="Z530:AE530"/>
    <mergeCell ref="W588:Y588"/>
    <mergeCell ref="Z588:AE588"/>
    <mergeCell ref="W646:Y646"/>
    <mergeCell ref="Z646:AE646"/>
    <mergeCell ref="W504:Y504"/>
    <mergeCell ref="Z504:AE504"/>
    <mergeCell ref="W562:Y562"/>
    <mergeCell ref="Z562:AE562"/>
    <mergeCell ref="W620:Y620"/>
    <mergeCell ref="Z620:AE620"/>
    <mergeCell ref="Q552:W552"/>
    <mergeCell ref="C527:AE527"/>
    <mergeCell ref="C528:AE528"/>
    <mergeCell ref="E534:N535"/>
    <mergeCell ref="M537:X538"/>
    <mergeCell ref="M539:X540"/>
    <mergeCell ref="O570:R571"/>
    <mergeCell ref="Q579:AC580"/>
    <mergeCell ref="C585:AE585"/>
    <mergeCell ref="C586:AE586"/>
    <mergeCell ref="E592:N593"/>
    <mergeCell ref="M595:X596"/>
  </mergeCells>
  <phoneticPr fontId="2"/>
  <printOptions horizontalCentered="1"/>
  <pageMargins left="0.59055118110236227" right="0.19685039370078741" top="0.59055118110236227" bottom="0.19685039370078741" header="0.51181102362204722" footer="0.51181102362204722"/>
  <pageSetup paperSize="9" orientation="portrait" blackAndWhite="1" r:id="rId1"/>
  <headerFooter alignWithMargins="0"/>
  <rowBreaks count="11" manualBreakCount="11">
    <brk id="58" min="1" max="30" man="1"/>
    <brk id="116" min="1" max="30" man="1"/>
    <brk id="174" min="1" max="30" man="1"/>
    <brk id="232" min="1" max="30" man="1"/>
    <brk id="290" min="1" max="30" man="1"/>
    <brk id="348" min="1" max="30" man="1"/>
    <brk id="406" min="1" max="30" man="1"/>
    <brk id="464" min="1" max="30" man="1"/>
    <brk id="522" min="1" max="30" man="1"/>
    <brk id="580" min="1" max="30" man="1"/>
    <brk id="638" min="1" max="30"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492"/>
  <sheetViews>
    <sheetView showGridLines="0" view="pageBreakPreview" zoomScale="80" zoomScaleNormal="80" zoomScaleSheetLayoutView="80" workbookViewId="0"/>
  </sheetViews>
  <sheetFormatPr defaultColWidth="9" defaultRowHeight="13.5"/>
  <cols>
    <col min="1" max="1" width="4.125" style="2" customWidth="1"/>
    <col min="2" max="78" width="1.625" style="2" customWidth="1"/>
    <col min="79" max="79" width="5.125" style="2" customWidth="1"/>
    <col min="80" max="16384" width="9" style="2"/>
  </cols>
  <sheetData>
    <row r="1" spans="1:79" ht="15">
      <c r="B1" s="222" t="s">
        <v>69</v>
      </c>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 t="s">
        <v>81</v>
      </c>
    </row>
    <row r="2" spans="1:79" ht="30" customHeight="1">
      <c r="A2" s="2">
        <v>1</v>
      </c>
      <c r="B2" s="223" t="s">
        <v>68</v>
      </c>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c r="BW2" s="223"/>
      <c r="BX2" s="223"/>
      <c r="BY2" s="223"/>
      <c r="BZ2" s="223"/>
      <c r="CA2" s="36"/>
    </row>
    <row r="3" spans="1:79" s="3" customFormat="1" ht="11.25" customHeight="1" thickBot="1">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row>
    <row r="4" spans="1:79" s="3" customFormat="1" ht="11.25" customHeight="1" thickTop="1">
      <c r="B4" s="14"/>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2"/>
      <c r="AO4" s="4"/>
      <c r="AP4" s="4"/>
      <c r="AQ4" s="4"/>
      <c r="AR4" s="4"/>
      <c r="AS4" s="4"/>
      <c r="AT4" s="4"/>
      <c r="AU4" s="4"/>
      <c r="AV4" s="4"/>
      <c r="AW4" s="4"/>
      <c r="AX4" s="4"/>
      <c r="AY4" s="4"/>
      <c r="AZ4" s="4"/>
      <c r="BA4" s="4"/>
      <c r="BB4" s="4"/>
      <c r="BC4" s="4"/>
      <c r="BD4" s="4"/>
      <c r="BE4" s="4"/>
      <c r="BF4" s="4"/>
      <c r="BG4" s="4"/>
      <c r="BH4" s="4"/>
      <c r="BI4" s="4"/>
      <c r="BJ4" s="4"/>
      <c r="BK4" s="4"/>
      <c r="BL4" s="4"/>
      <c r="BM4" s="4"/>
      <c r="BN4" s="4"/>
    </row>
    <row r="5" spans="1:79" s="3" customFormat="1" ht="30" customHeight="1">
      <c r="B5" s="224" t="s">
        <v>67</v>
      </c>
      <c r="C5" s="184"/>
      <c r="D5" s="184"/>
      <c r="E5" s="184"/>
      <c r="F5" s="184"/>
      <c r="G5" s="184"/>
      <c r="H5" s="184"/>
      <c r="I5" s="184"/>
      <c r="J5" s="184"/>
      <c r="K5" s="184"/>
      <c r="L5" s="184"/>
      <c r="M5" s="184"/>
      <c r="N5" s="4" t="s">
        <v>60</v>
      </c>
      <c r="O5" s="284" t="str">
        <f>IF(入力シート!$C$3="","",入力シート!$C$3)</f>
        <v/>
      </c>
      <c r="P5" s="284"/>
      <c r="Q5" s="284"/>
      <c r="R5" s="284"/>
      <c r="S5" s="284"/>
      <c r="T5" s="284"/>
      <c r="U5" s="284"/>
      <c r="V5" s="284"/>
      <c r="W5" s="284"/>
      <c r="X5" s="284"/>
      <c r="Y5" s="284"/>
      <c r="Z5" s="284"/>
      <c r="AA5" s="284"/>
      <c r="AB5" s="284"/>
      <c r="AC5" s="284"/>
      <c r="AD5" s="284"/>
      <c r="AE5" s="284"/>
      <c r="AF5" s="284"/>
      <c r="AG5" s="284"/>
      <c r="AH5" s="284"/>
      <c r="AI5" s="284"/>
      <c r="AJ5" s="284"/>
      <c r="AK5" s="284"/>
      <c r="AL5" s="284"/>
      <c r="AM5" s="285"/>
      <c r="AN5" s="5"/>
      <c r="AT5" s="11"/>
      <c r="AU5" s="11"/>
      <c r="AV5" s="11"/>
      <c r="AW5" s="11"/>
      <c r="AX5" s="11"/>
      <c r="AY5" s="11"/>
      <c r="AZ5" s="11"/>
      <c r="BA5" s="11"/>
      <c r="BB5" s="11"/>
    </row>
    <row r="6" spans="1:79" s="3" customFormat="1" ht="30" customHeight="1">
      <c r="B6" s="224" t="s">
        <v>66</v>
      </c>
      <c r="C6" s="184"/>
      <c r="D6" s="184"/>
      <c r="E6" s="184"/>
      <c r="F6" s="184"/>
      <c r="G6" s="184"/>
      <c r="H6" s="184"/>
      <c r="I6" s="184"/>
      <c r="J6" s="184"/>
      <c r="K6" s="184"/>
      <c r="L6" s="184"/>
      <c r="M6" s="184"/>
      <c r="N6" s="4" t="s">
        <v>60</v>
      </c>
      <c r="O6" s="286" t="str">
        <f>IF(入力シート!$C$4="","",入力シート!$C$4)</f>
        <v/>
      </c>
      <c r="P6" s="287"/>
      <c r="Q6" s="287"/>
      <c r="R6" s="287"/>
      <c r="S6" s="287"/>
      <c r="T6" s="287"/>
      <c r="U6" s="287"/>
      <c r="V6" s="287"/>
      <c r="W6" s="287"/>
      <c r="X6" s="287"/>
      <c r="Y6" s="287"/>
      <c r="Z6" s="287"/>
      <c r="AA6" s="287"/>
      <c r="AB6" s="287"/>
      <c r="AC6" s="287"/>
      <c r="AD6" s="287"/>
      <c r="AE6" s="287"/>
      <c r="AF6" s="287"/>
      <c r="AG6" s="287"/>
      <c r="AH6" s="287"/>
      <c r="AI6" s="287"/>
      <c r="AJ6" s="287"/>
      <c r="AK6" s="287"/>
      <c r="AL6" s="287"/>
      <c r="AM6" s="288"/>
      <c r="AN6" s="5"/>
      <c r="AQ6" s="184" t="s">
        <v>65</v>
      </c>
      <c r="AR6" s="185"/>
      <c r="AS6" s="185"/>
      <c r="AT6" s="185"/>
      <c r="AU6" s="185"/>
      <c r="AV6" s="185"/>
      <c r="AW6" s="185"/>
      <c r="AX6" s="185"/>
      <c r="AY6" s="185"/>
      <c r="AZ6" s="185"/>
      <c r="BA6" s="185"/>
      <c r="BB6" s="185"/>
      <c r="BC6" s="185"/>
      <c r="BD6" s="185"/>
      <c r="BE6" s="185"/>
      <c r="BF6" s="4" t="s">
        <v>60</v>
      </c>
      <c r="BG6" s="291" t="str">
        <f>IF(入力シート!$C$7="","",入力シート!$C$7)</f>
        <v/>
      </c>
      <c r="BH6" s="291"/>
      <c r="BI6" s="291"/>
      <c r="BJ6" s="291"/>
      <c r="BK6" s="291"/>
      <c r="BL6" s="291"/>
      <c r="BM6" s="291"/>
      <c r="BN6" s="291"/>
      <c r="BO6" s="291"/>
      <c r="BP6" s="291"/>
      <c r="BQ6" s="291"/>
      <c r="BR6" s="291"/>
      <c r="BS6" s="291"/>
      <c r="BT6" s="291"/>
      <c r="BU6" s="291"/>
      <c r="BV6" s="291"/>
      <c r="BW6" s="291"/>
      <c r="BX6" s="291"/>
      <c r="BY6" s="291"/>
      <c r="BZ6" s="291"/>
    </row>
    <row r="7" spans="1:79" s="3" customFormat="1" ht="30" customHeight="1">
      <c r="B7" s="224" t="s">
        <v>64</v>
      </c>
      <c r="C7" s="184"/>
      <c r="D7" s="184"/>
      <c r="E7" s="184"/>
      <c r="F7" s="184"/>
      <c r="G7" s="184"/>
      <c r="H7" s="184"/>
      <c r="I7" s="184"/>
      <c r="J7" s="184"/>
      <c r="K7" s="184"/>
      <c r="L7" s="184"/>
      <c r="M7" s="184"/>
      <c r="N7" s="4" t="s">
        <v>60</v>
      </c>
      <c r="O7" s="205" t="str">
        <f>IF(入力シート!$C$5="","",入力シート!$C$5)</f>
        <v/>
      </c>
      <c r="P7" s="205"/>
      <c r="Q7" s="205"/>
      <c r="R7" s="205"/>
      <c r="S7" s="205"/>
      <c r="T7" s="205"/>
      <c r="U7" s="205"/>
      <c r="V7" s="205"/>
      <c r="W7" s="205"/>
      <c r="X7" s="205"/>
      <c r="Y7" s="205"/>
      <c r="Z7" s="205"/>
      <c r="AA7" s="205"/>
      <c r="AB7" s="205"/>
      <c r="AC7" s="205"/>
      <c r="AD7" s="205"/>
      <c r="AE7" s="205"/>
      <c r="AF7" s="205"/>
      <c r="AG7" s="163" t="s">
        <v>18</v>
      </c>
      <c r="AH7" s="163"/>
      <c r="AI7" s="163"/>
      <c r="AM7" s="10"/>
      <c r="AN7" s="5"/>
      <c r="AQ7" s="184" t="s">
        <v>63</v>
      </c>
      <c r="AR7" s="185"/>
      <c r="AS7" s="185"/>
      <c r="AT7" s="185"/>
      <c r="AU7" s="185"/>
      <c r="AV7" s="185"/>
      <c r="AW7" s="185"/>
      <c r="AX7" s="185"/>
      <c r="AY7" s="185"/>
      <c r="AZ7" s="185"/>
      <c r="BA7" s="185"/>
      <c r="BB7" s="185"/>
      <c r="BC7" s="185"/>
      <c r="BD7" s="185"/>
      <c r="BE7" s="185"/>
      <c r="BF7" s="4" t="s">
        <v>60</v>
      </c>
      <c r="BG7" s="289" t="str">
        <f>IF(入力シート!$C$8="","",入力シート!$C$8)</f>
        <v/>
      </c>
      <c r="BH7" s="283"/>
      <c r="BI7" s="283"/>
      <c r="BJ7" s="283"/>
      <c r="BK7" s="283"/>
      <c r="BL7" s="163" t="s">
        <v>62</v>
      </c>
      <c r="BM7" s="163"/>
      <c r="BN7" s="289" t="str">
        <f>IF(入力シート!$G$8="","",入力シート!$G$8)</f>
        <v/>
      </c>
      <c r="BO7" s="289"/>
      <c r="BP7" s="289"/>
      <c r="BQ7" s="289"/>
      <c r="BR7" s="289"/>
      <c r="BS7" s="289"/>
      <c r="BT7" s="289"/>
      <c r="BU7" s="289"/>
      <c r="BV7" s="289"/>
      <c r="BW7" s="289"/>
      <c r="BX7" s="289"/>
      <c r="BY7" s="289"/>
      <c r="BZ7" s="289"/>
    </row>
    <row r="8" spans="1:79" s="3" customFormat="1" ht="29.25" customHeight="1" thickBot="1">
      <c r="B8" s="9"/>
      <c r="C8" s="8"/>
      <c r="D8" s="8"/>
      <c r="E8" s="8"/>
      <c r="F8" s="8"/>
      <c r="G8" s="8"/>
      <c r="H8" s="8"/>
      <c r="I8" s="8"/>
      <c r="J8" s="8"/>
      <c r="K8" s="8"/>
      <c r="L8" s="8"/>
      <c r="M8" s="8"/>
      <c r="N8" s="8"/>
      <c r="O8" s="214" t="str">
        <f>IF(入力シート!$C$6="","",入力シート!$C$6)</f>
        <v/>
      </c>
      <c r="P8" s="214"/>
      <c r="Q8" s="214"/>
      <c r="R8" s="214"/>
      <c r="S8" s="214"/>
      <c r="T8" s="214"/>
      <c r="U8" s="214"/>
      <c r="V8" s="214"/>
      <c r="W8" s="214"/>
      <c r="X8" s="214"/>
      <c r="Y8" s="214"/>
      <c r="Z8" s="214"/>
      <c r="AA8" s="214"/>
      <c r="AB8" s="214"/>
      <c r="AC8" s="214"/>
      <c r="AD8" s="214"/>
      <c r="AE8" s="214"/>
      <c r="AF8" s="214"/>
      <c r="AG8" s="7"/>
      <c r="AH8" s="7"/>
      <c r="AI8" s="7"/>
      <c r="AJ8" s="7"/>
      <c r="AK8" s="7"/>
      <c r="AL8" s="7"/>
      <c r="AM8" s="6"/>
      <c r="AN8" s="5"/>
      <c r="AQ8" s="184" t="s">
        <v>61</v>
      </c>
      <c r="AR8" s="185"/>
      <c r="AS8" s="185"/>
      <c r="AT8" s="185"/>
      <c r="AU8" s="185"/>
      <c r="AV8" s="185"/>
      <c r="AW8" s="185"/>
      <c r="AX8" s="185"/>
      <c r="AY8" s="185"/>
      <c r="AZ8" s="185"/>
      <c r="BA8" s="185"/>
      <c r="BB8" s="185"/>
      <c r="BC8" s="185"/>
      <c r="BD8" s="185"/>
      <c r="BE8" s="185"/>
      <c r="BF8" s="4" t="s">
        <v>60</v>
      </c>
      <c r="BG8" s="205" t="str">
        <f>IF(入力シート!$C$9="","",入力シート!$C$9)</f>
        <v/>
      </c>
      <c r="BH8" s="205"/>
      <c r="BI8" s="205"/>
      <c r="BJ8" s="205"/>
      <c r="BK8" s="205"/>
      <c r="BL8" s="205"/>
      <c r="BM8" s="205"/>
      <c r="BN8" s="205"/>
      <c r="BO8" s="205"/>
      <c r="BP8" s="205"/>
      <c r="BQ8" s="205"/>
      <c r="BR8" s="205"/>
      <c r="BS8" s="205"/>
      <c r="BT8" s="205"/>
      <c r="BU8" s="205"/>
      <c r="BV8" s="205"/>
      <c r="BW8" s="205"/>
      <c r="BX8" s="205"/>
      <c r="BY8" s="205"/>
      <c r="BZ8" s="205"/>
    </row>
    <row r="9" spans="1:79" s="3" customFormat="1" ht="11.25" customHeight="1" thickTop="1" thickBot="1">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row>
    <row r="10" spans="1:79" s="3" customFormat="1" ht="16.5" customHeight="1">
      <c r="B10" s="249" t="s">
        <v>59</v>
      </c>
      <c r="C10" s="250"/>
      <c r="D10" s="250"/>
      <c r="E10" s="250"/>
      <c r="F10" s="250"/>
      <c r="G10" s="250"/>
      <c r="H10" s="250"/>
      <c r="I10" s="250"/>
      <c r="J10" s="250"/>
      <c r="K10" s="250"/>
      <c r="L10" s="250"/>
      <c r="M10" s="250"/>
      <c r="N10" s="250"/>
      <c r="O10" s="250"/>
      <c r="P10" s="250"/>
      <c r="Q10" s="254" t="s">
        <v>58</v>
      </c>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6"/>
      <c r="AO10" s="254" t="s">
        <v>57</v>
      </c>
      <c r="AP10" s="255"/>
      <c r="AQ10" s="255"/>
      <c r="AR10" s="255"/>
      <c r="AS10" s="255"/>
      <c r="AT10" s="255"/>
      <c r="AU10" s="255"/>
      <c r="AV10" s="255"/>
      <c r="AW10" s="255"/>
      <c r="AX10" s="255"/>
      <c r="AY10" s="255"/>
      <c r="AZ10" s="255"/>
      <c r="BA10" s="255"/>
      <c r="BB10" s="255"/>
      <c r="BC10" s="255"/>
      <c r="BD10" s="255"/>
      <c r="BE10" s="255"/>
      <c r="BF10" s="255"/>
      <c r="BG10" s="255"/>
      <c r="BH10" s="255"/>
      <c r="BI10" s="255"/>
      <c r="BJ10" s="255"/>
      <c r="BK10" s="255"/>
      <c r="BL10" s="257"/>
      <c r="BM10" s="250" t="s">
        <v>56</v>
      </c>
      <c r="BN10" s="250"/>
      <c r="BO10" s="250"/>
      <c r="BP10" s="250"/>
      <c r="BQ10" s="250"/>
      <c r="BR10" s="250"/>
      <c r="BS10" s="250"/>
      <c r="BT10" s="258" t="s">
        <v>55</v>
      </c>
      <c r="BU10" s="250"/>
      <c r="BV10" s="250"/>
      <c r="BW10" s="250"/>
      <c r="BX10" s="250"/>
      <c r="BY10" s="250"/>
      <c r="BZ10" s="259"/>
    </row>
    <row r="11" spans="1:79" s="3" customFormat="1" ht="16.5" customHeight="1">
      <c r="B11" s="251"/>
      <c r="C11" s="163"/>
      <c r="D11" s="163"/>
      <c r="E11" s="163"/>
      <c r="F11" s="163"/>
      <c r="G11" s="163"/>
      <c r="H11" s="163"/>
      <c r="I11" s="163"/>
      <c r="J11" s="163"/>
      <c r="K11" s="163"/>
      <c r="L11" s="163"/>
      <c r="M11" s="163"/>
      <c r="N11" s="163"/>
      <c r="O11" s="163"/>
      <c r="P11" s="163"/>
      <c r="Q11" s="262" t="s">
        <v>54</v>
      </c>
      <c r="R11" s="263"/>
      <c r="S11" s="263"/>
      <c r="T11" s="263"/>
      <c r="U11" s="263"/>
      <c r="V11" s="263"/>
      <c r="W11" s="263"/>
      <c r="X11" s="266" t="s">
        <v>53</v>
      </c>
      <c r="Y11" s="263"/>
      <c r="Z11" s="263"/>
      <c r="AA11" s="263"/>
      <c r="AB11" s="263"/>
      <c r="AC11" s="263"/>
      <c r="AD11" s="263"/>
      <c r="AE11" s="263" t="s">
        <v>52</v>
      </c>
      <c r="AF11" s="263"/>
      <c r="AG11" s="263"/>
      <c r="AH11" s="263"/>
      <c r="AI11" s="263"/>
      <c r="AJ11" s="263"/>
      <c r="AK11" s="263"/>
      <c r="AL11" s="263"/>
      <c r="AM11" s="263"/>
      <c r="AN11" s="267"/>
      <c r="AO11" s="262" t="s">
        <v>51</v>
      </c>
      <c r="AP11" s="263"/>
      <c r="AQ11" s="263"/>
      <c r="AR11" s="263"/>
      <c r="AS11" s="263"/>
      <c r="AT11" s="263"/>
      <c r="AU11" s="263"/>
      <c r="AV11" s="266" t="s">
        <v>50</v>
      </c>
      <c r="AW11" s="263"/>
      <c r="AX11" s="263"/>
      <c r="AY11" s="263"/>
      <c r="AZ11" s="263"/>
      <c r="BA11" s="263"/>
      <c r="BB11" s="263"/>
      <c r="BC11" s="263" t="s">
        <v>49</v>
      </c>
      <c r="BD11" s="263"/>
      <c r="BE11" s="263"/>
      <c r="BF11" s="263"/>
      <c r="BG11" s="263"/>
      <c r="BH11" s="263"/>
      <c r="BI11" s="263"/>
      <c r="BJ11" s="263"/>
      <c r="BK11" s="263"/>
      <c r="BL11" s="269"/>
      <c r="BM11" s="163"/>
      <c r="BN11" s="163"/>
      <c r="BO11" s="163"/>
      <c r="BP11" s="163"/>
      <c r="BQ11" s="163"/>
      <c r="BR11" s="163"/>
      <c r="BS11" s="163"/>
      <c r="BT11" s="251"/>
      <c r="BU11" s="163"/>
      <c r="BV11" s="163"/>
      <c r="BW11" s="163"/>
      <c r="BX11" s="163"/>
      <c r="BY11" s="163"/>
      <c r="BZ11" s="260"/>
    </row>
    <row r="12" spans="1:79" s="3" customFormat="1" ht="16.5" customHeight="1" thickBot="1">
      <c r="B12" s="252"/>
      <c r="C12" s="253"/>
      <c r="D12" s="253"/>
      <c r="E12" s="253"/>
      <c r="F12" s="253"/>
      <c r="G12" s="253"/>
      <c r="H12" s="253"/>
      <c r="I12" s="253"/>
      <c r="J12" s="253"/>
      <c r="K12" s="253"/>
      <c r="L12" s="253"/>
      <c r="M12" s="253"/>
      <c r="N12" s="253"/>
      <c r="O12" s="253"/>
      <c r="P12" s="253"/>
      <c r="Q12" s="264"/>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8"/>
      <c r="AO12" s="264"/>
      <c r="AP12" s="265"/>
      <c r="AQ12" s="265"/>
      <c r="AR12" s="265"/>
      <c r="AS12" s="265"/>
      <c r="AT12" s="265"/>
      <c r="AU12" s="265"/>
      <c r="AV12" s="265"/>
      <c r="AW12" s="265"/>
      <c r="AX12" s="265"/>
      <c r="AY12" s="265"/>
      <c r="AZ12" s="265"/>
      <c r="BA12" s="265"/>
      <c r="BB12" s="265"/>
      <c r="BC12" s="265"/>
      <c r="BD12" s="265"/>
      <c r="BE12" s="265"/>
      <c r="BF12" s="265"/>
      <c r="BG12" s="265"/>
      <c r="BH12" s="265"/>
      <c r="BI12" s="265"/>
      <c r="BJ12" s="265"/>
      <c r="BK12" s="265"/>
      <c r="BL12" s="270"/>
      <c r="BM12" s="253"/>
      <c r="BN12" s="253"/>
      <c r="BO12" s="253"/>
      <c r="BP12" s="253"/>
      <c r="BQ12" s="253"/>
      <c r="BR12" s="253"/>
      <c r="BS12" s="253"/>
      <c r="BT12" s="252"/>
      <c r="BU12" s="253"/>
      <c r="BV12" s="253"/>
      <c r="BW12" s="253"/>
      <c r="BX12" s="253"/>
      <c r="BY12" s="253"/>
      <c r="BZ12" s="261"/>
    </row>
    <row r="13" spans="1:79" s="3" customFormat="1" ht="24.75" customHeight="1">
      <c r="B13" s="178"/>
      <c r="C13" s="179"/>
      <c r="D13" s="179"/>
      <c r="E13" s="191" t="s">
        <v>4</v>
      </c>
      <c r="F13" s="191"/>
      <c r="G13" s="179"/>
      <c r="H13" s="179"/>
      <c r="I13" s="179"/>
      <c r="J13" s="191" t="s">
        <v>40</v>
      </c>
      <c r="K13" s="191"/>
      <c r="L13" s="179"/>
      <c r="M13" s="179"/>
      <c r="N13" s="179"/>
      <c r="O13" s="191" t="s">
        <v>39</v>
      </c>
      <c r="P13" s="191"/>
      <c r="Q13" s="271"/>
      <c r="R13" s="200"/>
      <c r="S13" s="200"/>
      <c r="T13" s="200"/>
      <c r="U13" s="200"/>
      <c r="V13" s="200"/>
      <c r="W13" s="200"/>
      <c r="X13" s="200"/>
      <c r="Y13" s="200"/>
      <c r="Z13" s="200"/>
      <c r="AA13" s="200"/>
      <c r="AB13" s="200"/>
      <c r="AC13" s="200"/>
      <c r="AD13" s="200"/>
      <c r="AE13" s="186" t="str">
        <f>IF(X13="","",入力シート!$C$13)</f>
        <v/>
      </c>
      <c r="AF13" s="186"/>
      <c r="AG13" s="186"/>
      <c r="AH13" s="186"/>
      <c r="AI13" s="186"/>
      <c r="AJ13" s="186"/>
      <c r="AK13" s="186"/>
      <c r="AL13" s="186"/>
      <c r="AM13" s="186"/>
      <c r="AN13" s="187"/>
      <c r="AO13" s="271"/>
      <c r="AP13" s="200"/>
      <c r="AQ13" s="200"/>
      <c r="AR13" s="200"/>
      <c r="AS13" s="200"/>
      <c r="AT13" s="200"/>
      <c r="AU13" s="200"/>
      <c r="AV13" s="200"/>
      <c r="AW13" s="200"/>
      <c r="AX13" s="200"/>
      <c r="AY13" s="200"/>
      <c r="AZ13" s="200"/>
      <c r="BA13" s="200"/>
      <c r="BB13" s="200"/>
      <c r="BC13" s="200"/>
      <c r="BD13" s="200"/>
      <c r="BE13" s="200"/>
      <c r="BF13" s="200"/>
      <c r="BG13" s="200"/>
      <c r="BH13" s="200"/>
      <c r="BI13" s="200"/>
      <c r="BJ13" s="200"/>
      <c r="BK13" s="200"/>
      <c r="BL13" s="201"/>
      <c r="BM13" s="283" t="str">
        <f>IF((Q13="")*OR(X13="")*OR(AO13="")*OR(AV13=""),"",(Q13+X13)-(AO13+AV13))</f>
        <v/>
      </c>
      <c r="BN13" s="283"/>
      <c r="BO13" s="283"/>
      <c r="BP13" s="283"/>
      <c r="BQ13" s="283"/>
      <c r="BR13" s="283"/>
      <c r="BS13" s="283"/>
      <c r="BT13" s="238"/>
      <c r="BU13" s="239"/>
      <c r="BV13" s="239"/>
      <c r="BW13" s="239"/>
      <c r="BX13" s="239"/>
      <c r="BY13" s="239"/>
      <c r="BZ13" s="240"/>
    </row>
    <row r="14" spans="1:79" s="3" customFormat="1" ht="24.75" customHeight="1">
      <c r="B14" s="178"/>
      <c r="C14" s="179"/>
      <c r="D14" s="179"/>
      <c r="E14" s="191" t="s">
        <v>4</v>
      </c>
      <c r="F14" s="191"/>
      <c r="G14" s="179"/>
      <c r="H14" s="179"/>
      <c r="I14" s="179"/>
      <c r="J14" s="191" t="s">
        <v>40</v>
      </c>
      <c r="K14" s="191"/>
      <c r="L14" s="179"/>
      <c r="M14" s="179"/>
      <c r="N14" s="179"/>
      <c r="O14" s="191" t="s">
        <v>39</v>
      </c>
      <c r="P14" s="191"/>
      <c r="Q14" s="203"/>
      <c r="R14" s="180"/>
      <c r="S14" s="180"/>
      <c r="T14" s="180"/>
      <c r="U14" s="180"/>
      <c r="V14" s="180"/>
      <c r="W14" s="180"/>
      <c r="X14" s="180"/>
      <c r="Y14" s="180"/>
      <c r="Z14" s="180"/>
      <c r="AA14" s="180"/>
      <c r="AB14" s="180"/>
      <c r="AC14" s="180"/>
      <c r="AD14" s="180"/>
      <c r="AE14" s="186" t="str">
        <f>IF(X14="","",入力シート!$C$13)</f>
        <v/>
      </c>
      <c r="AF14" s="186"/>
      <c r="AG14" s="186"/>
      <c r="AH14" s="186"/>
      <c r="AI14" s="186"/>
      <c r="AJ14" s="186"/>
      <c r="AK14" s="186"/>
      <c r="AL14" s="186"/>
      <c r="AM14" s="186"/>
      <c r="AN14" s="187"/>
      <c r="AO14" s="203"/>
      <c r="AP14" s="180"/>
      <c r="AQ14" s="180"/>
      <c r="AR14" s="180"/>
      <c r="AS14" s="180"/>
      <c r="AT14" s="180"/>
      <c r="AU14" s="180"/>
      <c r="AV14" s="180"/>
      <c r="AW14" s="180"/>
      <c r="AX14" s="180"/>
      <c r="AY14" s="180"/>
      <c r="AZ14" s="180"/>
      <c r="BA14" s="180"/>
      <c r="BB14" s="180"/>
      <c r="BC14" s="180"/>
      <c r="BD14" s="180"/>
      <c r="BE14" s="180"/>
      <c r="BF14" s="180"/>
      <c r="BG14" s="180"/>
      <c r="BH14" s="180"/>
      <c r="BI14" s="180"/>
      <c r="BJ14" s="180"/>
      <c r="BK14" s="180"/>
      <c r="BL14" s="181"/>
      <c r="BM14" s="281" t="str">
        <f>IF((Q14="")*OR(X14="")*OR(AO14="")*OR(AV14=""),"",(Q14+X14)-(AO14+AV14)+BM13)</f>
        <v/>
      </c>
      <c r="BN14" s="282"/>
      <c r="BO14" s="282"/>
      <c r="BP14" s="282"/>
      <c r="BQ14" s="282"/>
      <c r="BR14" s="282"/>
      <c r="BS14" s="204"/>
      <c r="BT14" s="203"/>
      <c r="BU14" s="180"/>
      <c r="BV14" s="180"/>
      <c r="BW14" s="180"/>
      <c r="BX14" s="180"/>
      <c r="BY14" s="180"/>
      <c r="BZ14" s="181"/>
    </row>
    <row r="15" spans="1:79" s="3" customFormat="1" ht="24.75" customHeight="1">
      <c r="B15" s="178"/>
      <c r="C15" s="179"/>
      <c r="D15" s="179"/>
      <c r="E15" s="191" t="s">
        <v>4</v>
      </c>
      <c r="F15" s="191"/>
      <c r="G15" s="179"/>
      <c r="H15" s="179"/>
      <c r="I15" s="179"/>
      <c r="J15" s="191" t="s">
        <v>40</v>
      </c>
      <c r="K15" s="191"/>
      <c r="L15" s="179"/>
      <c r="M15" s="179"/>
      <c r="N15" s="179"/>
      <c r="O15" s="191" t="s">
        <v>39</v>
      </c>
      <c r="P15" s="191"/>
      <c r="Q15" s="203"/>
      <c r="R15" s="180"/>
      <c r="S15" s="180"/>
      <c r="T15" s="180"/>
      <c r="U15" s="180"/>
      <c r="V15" s="180"/>
      <c r="W15" s="180"/>
      <c r="X15" s="180"/>
      <c r="Y15" s="180"/>
      <c r="Z15" s="180"/>
      <c r="AA15" s="180"/>
      <c r="AB15" s="180"/>
      <c r="AC15" s="180"/>
      <c r="AD15" s="180"/>
      <c r="AE15" s="186" t="str">
        <f>IF(X15="","",入力シート!$C$13)</f>
        <v/>
      </c>
      <c r="AF15" s="186"/>
      <c r="AG15" s="186"/>
      <c r="AH15" s="186"/>
      <c r="AI15" s="186"/>
      <c r="AJ15" s="186"/>
      <c r="AK15" s="186"/>
      <c r="AL15" s="186"/>
      <c r="AM15" s="186"/>
      <c r="AN15" s="187"/>
      <c r="AO15" s="203"/>
      <c r="AP15" s="180"/>
      <c r="AQ15" s="180"/>
      <c r="AR15" s="180"/>
      <c r="AS15" s="180"/>
      <c r="AT15" s="180"/>
      <c r="AU15" s="180"/>
      <c r="AV15" s="180"/>
      <c r="AW15" s="180"/>
      <c r="AX15" s="180"/>
      <c r="AY15" s="180"/>
      <c r="AZ15" s="180"/>
      <c r="BA15" s="180"/>
      <c r="BB15" s="180"/>
      <c r="BC15" s="180"/>
      <c r="BD15" s="180"/>
      <c r="BE15" s="180"/>
      <c r="BF15" s="180"/>
      <c r="BG15" s="180"/>
      <c r="BH15" s="180"/>
      <c r="BI15" s="180"/>
      <c r="BJ15" s="180"/>
      <c r="BK15" s="180"/>
      <c r="BL15" s="181"/>
      <c r="BM15" s="281" t="str">
        <f>IF((Q15="")*OR(X15="")*OR(AO15="")*OR(AV15=""),"",(Q15+X15)-(AO15+AV15)+BM14)</f>
        <v/>
      </c>
      <c r="BN15" s="282"/>
      <c r="BO15" s="282"/>
      <c r="BP15" s="282"/>
      <c r="BQ15" s="282"/>
      <c r="BR15" s="282"/>
      <c r="BS15" s="204"/>
      <c r="BT15" s="203"/>
      <c r="BU15" s="180"/>
      <c r="BV15" s="180"/>
      <c r="BW15" s="180"/>
      <c r="BX15" s="180"/>
      <c r="BY15" s="180"/>
      <c r="BZ15" s="181"/>
    </row>
    <row r="16" spans="1:79" s="3" customFormat="1" ht="24.75" customHeight="1">
      <c r="B16" s="178"/>
      <c r="C16" s="179"/>
      <c r="D16" s="179"/>
      <c r="E16" s="191" t="s">
        <v>4</v>
      </c>
      <c r="F16" s="191"/>
      <c r="G16" s="179"/>
      <c r="H16" s="179"/>
      <c r="I16" s="179"/>
      <c r="J16" s="191" t="s">
        <v>40</v>
      </c>
      <c r="K16" s="191"/>
      <c r="L16" s="179"/>
      <c r="M16" s="179"/>
      <c r="N16" s="179"/>
      <c r="O16" s="191" t="s">
        <v>39</v>
      </c>
      <c r="P16" s="191"/>
      <c r="Q16" s="203"/>
      <c r="R16" s="180"/>
      <c r="S16" s="180"/>
      <c r="T16" s="180"/>
      <c r="U16" s="180"/>
      <c r="V16" s="180"/>
      <c r="W16" s="180"/>
      <c r="X16" s="180"/>
      <c r="Y16" s="180"/>
      <c r="Z16" s="180"/>
      <c r="AA16" s="180"/>
      <c r="AB16" s="180"/>
      <c r="AC16" s="180"/>
      <c r="AD16" s="180"/>
      <c r="AE16" s="186" t="str">
        <f>IF(X16="","",入力シート!$C$13)</f>
        <v/>
      </c>
      <c r="AF16" s="186"/>
      <c r="AG16" s="186"/>
      <c r="AH16" s="186"/>
      <c r="AI16" s="186"/>
      <c r="AJ16" s="186"/>
      <c r="AK16" s="186"/>
      <c r="AL16" s="186"/>
      <c r="AM16" s="186"/>
      <c r="AN16" s="187"/>
      <c r="AO16" s="203"/>
      <c r="AP16" s="180"/>
      <c r="AQ16" s="180"/>
      <c r="AR16" s="180"/>
      <c r="AS16" s="180"/>
      <c r="AT16" s="180"/>
      <c r="AU16" s="180"/>
      <c r="AV16" s="180"/>
      <c r="AW16" s="180"/>
      <c r="AX16" s="180"/>
      <c r="AY16" s="180"/>
      <c r="AZ16" s="180"/>
      <c r="BA16" s="180"/>
      <c r="BB16" s="180"/>
      <c r="BC16" s="180"/>
      <c r="BD16" s="180"/>
      <c r="BE16" s="180"/>
      <c r="BF16" s="180"/>
      <c r="BG16" s="180"/>
      <c r="BH16" s="180"/>
      <c r="BI16" s="180"/>
      <c r="BJ16" s="180"/>
      <c r="BK16" s="180"/>
      <c r="BL16" s="181"/>
      <c r="BM16" s="281" t="str">
        <f>IF((Q16="")*OR(X16="")*OR(AO16="")*OR(AV16=""),"",(Q16+X16)-(AO16+AV16)+BM15)</f>
        <v/>
      </c>
      <c r="BN16" s="282"/>
      <c r="BO16" s="282"/>
      <c r="BP16" s="282"/>
      <c r="BQ16" s="282"/>
      <c r="BR16" s="282"/>
      <c r="BS16" s="204"/>
      <c r="BT16" s="203"/>
      <c r="BU16" s="180"/>
      <c r="BV16" s="180"/>
      <c r="BW16" s="180"/>
      <c r="BX16" s="180"/>
      <c r="BY16" s="180"/>
      <c r="BZ16" s="181"/>
    </row>
    <row r="17" spans="2:87" s="3" customFormat="1" ht="24.75" customHeight="1">
      <c r="B17" s="178"/>
      <c r="C17" s="179"/>
      <c r="D17" s="179"/>
      <c r="E17" s="191" t="s">
        <v>4</v>
      </c>
      <c r="F17" s="191"/>
      <c r="G17" s="179"/>
      <c r="H17" s="179"/>
      <c r="I17" s="179"/>
      <c r="J17" s="191" t="s">
        <v>40</v>
      </c>
      <c r="K17" s="191"/>
      <c r="L17" s="179"/>
      <c r="M17" s="179"/>
      <c r="N17" s="179"/>
      <c r="O17" s="191" t="s">
        <v>39</v>
      </c>
      <c r="P17" s="191"/>
      <c r="Q17" s="203"/>
      <c r="R17" s="180"/>
      <c r="S17" s="180"/>
      <c r="T17" s="180"/>
      <c r="U17" s="180"/>
      <c r="V17" s="180"/>
      <c r="W17" s="180"/>
      <c r="X17" s="180"/>
      <c r="Y17" s="180"/>
      <c r="Z17" s="180"/>
      <c r="AA17" s="180"/>
      <c r="AB17" s="180"/>
      <c r="AC17" s="180"/>
      <c r="AD17" s="180"/>
      <c r="AE17" s="186" t="str">
        <f>IF(X17="","",入力シート!$C$13)</f>
        <v/>
      </c>
      <c r="AF17" s="186"/>
      <c r="AG17" s="186"/>
      <c r="AH17" s="186"/>
      <c r="AI17" s="186"/>
      <c r="AJ17" s="186"/>
      <c r="AK17" s="186"/>
      <c r="AL17" s="186"/>
      <c r="AM17" s="186"/>
      <c r="AN17" s="187"/>
      <c r="AO17" s="203"/>
      <c r="AP17" s="180"/>
      <c r="AQ17" s="180"/>
      <c r="AR17" s="180"/>
      <c r="AS17" s="180"/>
      <c r="AT17" s="180"/>
      <c r="AU17" s="180"/>
      <c r="AV17" s="180"/>
      <c r="AW17" s="180"/>
      <c r="AX17" s="180"/>
      <c r="AY17" s="180"/>
      <c r="AZ17" s="180"/>
      <c r="BA17" s="180"/>
      <c r="BB17" s="180"/>
      <c r="BC17" s="180"/>
      <c r="BD17" s="180"/>
      <c r="BE17" s="180"/>
      <c r="BF17" s="180"/>
      <c r="BG17" s="180"/>
      <c r="BH17" s="180"/>
      <c r="BI17" s="180"/>
      <c r="BJ17" s="180"/>
      <c r="BK17" s="180"/>
      <c r="BL17" s="181"/>
      <c r="BM17" s="281" t="str">
        <f>IF((Q17="")*OR(X17="")*OR(AO17="")*OR(AV17=""),"",(Q17+X17)-(AO17+AV17)+BM16)</f>
        <v/>
      </c>
      <c r="BN17" s="282"/>
      <c r="BO17" s="282"/>
      <c r="BP17" s="282"/>
      <c r="BQ17" s="282"/>
      <c r="BR17" s="282"/>
      <c r="BS17" s="204"/>
      <c r="BT17" s="203"/>
      <c r="BU17" s="180"/>
      <c r="BV17" s="180"/>
      <c r="BW17" s="180"/>
      <c r="BX17" s="180"/>
      <c r="BY17" s="180"/>
      <c r="BZ17" s="181"/>
    </row>
    <row r="18" spans="2:87" s="3" customFormat="1" ht="24.75" customHeight="1">
      <c r="B18" s="178"/>
      <c r="C18" s="179"/>
      <c r="D18" s="179"/>
      <c r="E18" s="191" t="s">
        <v>4</v>
      </c>
      <c r="F18" s="191"/>
      <c r="G18" s="179"/>
      <c r="H18" s="179"/>
      <c r="I18" s="179"/>
      <c r="J18" s="191" t="s">
        <v>40</v>
      </c>
      <c r="K18" s="191"/>
      <c r="L18" s="179"/>
      <c r="M18" s="179"/>
      <c r="N18" s="179"/>
      <c r="O18" s="191" t="s">
        <v>39</v>
      </c>
      <c r="P18" s="191"/>
      <c r="Q18" s="203"/>
      <c r="R18" s="180"/>
      <c r="S18" s="180"/>
      <c r="T18" s="180"/>
      <c r="U18" s="180"/>
      <c r="V18" s="180"/>
      <c r="W18" s="180"/>
      <c r="X18" s="180"/>
      <c r="Y18" s="180"/>
      <c r="Z18" s="180"/>
      <c r="AA18" s="180"/>
      <c r="AB18" s="180"/>
      <c r="AC18" s="180"/>
      <c r="AD18" s="180"/>
      <c r="AE18" s="186" t="str">
        <f>IF(X18="","",入力シート!$C$13)</f>
        <v/>
      </c>
      <c r="AF18" s="186"/>
      <c r="AG18" s="186"/>
      <c r="AH18" s="186"/>
      <c r="AI18" s="186"/>
      <c r="AJ18" s="186"/>
      <c r="AK18" s="186"/>
      <c r="AL18" s="186"/>
      <c r="AM18" s="186"/>
      <c r="AN18" s="187"/>
      <c r="AO18" s="203"/>
      <c r="AP18" s="180"/>
      <c r="AQ18" s="180"/>
      <c r="AR18" s="180"/>
      <c r="AS18" s="180"/>
      <c r="AT18" s="180"/>
      <c r="AU18" s="180"/>
      <c r="AV18" s="180"/>
      <c r="AW18" s="180"/>
      <c r="AX18" s="180"/>
      <c r="AY18" s="180"/>
      <c r="AZ18" s="180"/>
      <c r="BA18" s="180"/>
      <c r="BB18" s="180"/>
      <c r="BC18" s="180"/>
      <c r="BD18" s="180"/>
      <c r="BE18" s="180"/>
      <c r="BF18" s="180"/>
      <c r="BG18" s="180"/>
      <c r="BH18" s="180"/>
      <c r="BI18" s="180"/>
      <c r="BJ18" s="180"/>
      <c r="BK18" s="180"/>
      <c r="BL18" s="181"/>
      <c r="BM18" s="281" t="str">
        <f t="shared" ref="BM18:BM22" si="0">IF((Q18="")*OR(X18="")*OR(AO18="")*OR(AV18=""),"",(Q18+X18)-(AO18+AV18)+BM17)</f>
        <v/>
      </c>
      <c r="BN18" s="282"/>
      <c r="BO18" s="282"/>
      <c r="BP18" s="282"/>
      <c r="BQ18" s="282"/>
      <c r="BR18" s="282"/>
      <c r="BS18" s="204"/>
      <c r="BT18" s="203"/>
      <c r="BU18" s="180"/>
      <c r="BV18" s="180"/>
      <c r="BW18" s="180"/>
      <c r="BX18" s="180"/>
      <c r="BY18" s="180"/>
      <c r="BZ18" s="181"/>
    </row>
    <row r="19" spans="2:87" s="3" customFormat="1" ht="24.75" customHeight="1">
      <c r="B19" s="178"/>
      <c r="C19" s="179"/>
      <c r="D19" s="179"/>
      <c r="E19" s="191" t="s">
        <v>4</v>
      </c>
      <c r="F19" s="191"/>
      <c r="G19" s="179"/>
      <c r="H19" s="179"/>
      <c r="I19" s="179"/>
      <c r="J19" s="191" t="s">
        <v>40</v>
      </c>
      <c r="K19" s="191"/>
      <c r="L19" s="179"/>
      <c r="M19" s="179"/>
      <c r="N19" s="179"/>
      <c r="O19" s="191" t="s">
        <v>39</v>
      </c>
      <c r="P19" s="191"/>
      <c r="Q19" s="203"/>
      <c r="R19" s="180"/>
      <c r="S19" s="180"/>
      <c r="T19" s="180"/>
      <c r="U19" s="180"/>
      <c r="V19" s="180"/>
      <c r="W19" s="180"/>
      <c r="X19" s="180"/>
      <c r="Y19" s="180"/>
      <c r="Z19" s="180"/>
      <c r="AA19" s="180"/>
      <c r="AB19" s="180"/>
      <c r="AC19" s="180"/>
      <c r="AD19" s="180"/>
      <c r="AE19" s="186" t="str">
        <f>IF(X19="","",入力シート!$C$13)</f>
        <v/>
      </c>
      <c r="AF19" s="186"/>
      <c r="AG19" s="186"/>
      <c r="AH19" s="186"/>
      <c r="AI19" s="186"/>
      <c r="AJ19" s="186"/>
      <c r="AK19" s="186"/>
      <c r="AL19" s="186"/>
      <c r="AM19" s="186"/>
      <c r="AN19" s="187"/>
      <c r="AO19" s="203"/>
      <c r="AP19" s="180"/>
      <c r="AQ19" s="180"/>
      <c r="AR19" s="180"/>
      <c r="AS19" s="180"/>
      <c r="AT19" s="180"/>
      <c r="AU19" s="180"/>
      <c r="AV19" s="180"/>
      <c r="AW19" s="180"/>
      <c r="AX19" s="180"/>
      <c r="AY19" s="180"/>
      <c r="AZ19" s="180"/>
      <c r="BA19" s="180"/>
      <c r="BB19" s="180"/>
      <c r="BC19" s="180"/>
      <c r="BD19" s="180"/>
      <c r="BE19" s="180"/>
      <c r="BF19" s="180"/>
      <c r="BG19" s="180"/>
      <c r="BH19" s="180"/>
      <c r="BI19" s="180"/>
      <c r="BJ19" s="180"/>
      <c r="BK19" s="180"/>
      <c r="BL19" s="181"/>
      <c r="BM19" s="281" t="str">
        <f t="shared" si="0"/>
        <v/>
      </c>
      <c r="BN19" s="282"/>
      <c r="BO19" s="282"/>
      <c r="BP19" s="282"/>
      <c r="BQ19" s="282"/>
      <c r="BR19" s="282"/>
      <c r="BS19" s="204"/>
      <c r="BT19" s="203"/>
      <c r="BU19" s="180"/>
      <c r="BV19" s="180"/>
      <c r="BW19" s="180"/>
      <c r="BX19" s="180"/>
      <c r="BY19" s="180"/>
      <c r="BZ19" s="181"/>
    </row>
    <row r="20" spans="2:87" s="3" customFormat="1" ht="24.75" customHeight="1">
      <c r="B20" s="178"/>
      <c r="C20" s="179"/>
      <c r="D20" s="179"/>
      <c r="E20" s="191" t="s">
        <v>4</v>
      </c>
      <c r="F20" s="191"/>
      <c r="G20" s="179"/>
      <c r="H20" s="179"/>
      <c r="I20" s="179"/>
      <c r="J20" s="191" t="s">
        <v>40</v>
      </c>
      <c r="K20" s="191"/>
      <c r="L20" s="179"/>
      <c r="M20" s="179"/>
      <c r="N20" s="179"/>
      <c r="O20" s="191" t="s">
        <v>39</v>
      </c>
      <c r="P20" s="191"/>
      <c r="Q20" s="203"/>
      <c r="R20" s="180"/>
      <c r="S20" s="180"/>
      <c r="T20" s="180"/>
      <c r="U20" s="180"/>
      <c r="V20" s="180"/>
      <c r="W20" s="180"/>
      <c r="X20" s="180"/>
      <c r="Y20" s="180"/>
      <c r="Z20" s="180"/>
      <c r="AA20" s="180"/>
      <c r="AB20" s="180"/>
      <c r="AC20" s="180"/>
      <c r="AD20" s="180"/>
      <c r="AE20" s="186" t="str">
        <f>IF(X20="","",入力シート!$C$13)</f>
        <v/>
      </c>
      <c r="AF20" s="186"/>
      <c r="AG20" s="186"/>
      <c r="AH20" s="186"/>
      <c r="AI20" s="186"/>
      <c r="AJ20" s="186"/>
      <c r="AK20" s="186"/>
      <c r="AL20" s="186"/>
      <c r="AM20" s="186"/>
      <c r="AN20" s="187"/>
      <c r="AO20" s="203"/>
      <c r="AP20" s="180"/>
      <c r="AQ20" s="180"/>
      <c r="AR20" s="180"/>
      <c r="AS20" s="180"/>
      <c r="AT20" s="180"/>
      <c r="AU20" s="180"/>
      <c r="AV20" s="180"/>
      <c r="AW20" s="180"/>
      <c r="AX20" s="180"/>
      <c r="AY20" s="180"/>
      <c r="AZ20" s="180"/>
      <c r="BA20" s="180"/>
      <c r="BB20" s="180"/>
      <c r="BC20" s="180"/>
      <c r="BD20" s="180"/>
      <c r="BE20" s="180"/>
      <c r="BF20" s="180"/>
      <c r="BG20" s="180"/>
      <c r="BH20" s="180"/>
      <c r="BI20" s="180"/>
      <c r="BJ20" s="180"/>
      <c r="BK20" s="180"/>
      <c r="BL20" s="181"/>
      <c r="BM20" s="281" t="str">
        <f t="shared" si="0"/>
        <v/>
      </c>
      <c r="BN20" s="282"/>
      <c r="BO20" s="282"/>
      <c r="BP20" s="282"/>
      <c r="BQ20" s="282"/>
      <c r="BR20" s="282"/>
      <c r="BS20" s="204"/>
      <c r="BT20" s="203"/>
      <c r="BU20" s="180"/>
      <c r="BV20" s="180"/>
      <c r="BW20" s="180"/>
      <c r="BX20" s="180"/>
      <c r="BY20" s="180"/>
      <c r="BZ20" s="181"/>
    </row>
    <row r="21" spans="2:87" s="3" customFormat="1" ht="24.75" customHeight="1">
      <c r="B21" s="178"/>
      <c r="C21" s="179"/>
      <c r="D21" s="179"/>
      <c r="E21" s="191" t="s">
        <v>4</v>
      </c>
      <c r="F21" s="191"/>
      <c r="G21" s="179"/>
      <c r="H21" s="179"/>
      <c r="I21" s="179"/>
      <c r="J21" s="191" t="s">
        <v>40</v>
      </c>
      <c r="K21" s="191"/>
      <c r="L21" s="179"/>
      <c r="M21" s="179"/>
      <c r="N21" s="179"/>
      <c r="O21" s="191" t="s">
        <v>39</v>
      </c>
      <c r="P21" s="191"/>
      <c r="Q21" s="203"/>
      <c r="R21" s="180"/>
      <c r="S21" s="180"/>
      <c r="T21" s="180"/>
      <c r="U21" s="180"/>
      <c r="V21" s="180"/>
      <c r="W21" s="180"/>
      <c r="X21" s="180"/>
      <c r="Y21" s="180"/>
      <c r="Z21" s="180"/>
      <c r="AA21" s="180"/>
      <c r="AB21" s="180"/>
      <c r="AC21" s="180"/>
      <c r="AD21" s="180"/>
      <c r="AE21" s="186" t="str">
        <f>IF(X21="","",入力シート!$C$13)</f>
        <v/>
      </c>
      <c r="AF21" s="186"/>
      <c r="AG21" s="186"/>
      <c r="AH21" s="186"/>
      <c r="AI21" s="186"/>
      <c r="AJ21" s="186"/>
      <c r="AK21" s="186"/>
      <c r="AL21" s="186"/>
      <c r="AM21" s="186"/>
      <c r="AN21" s="187"/>
      <c r="AO21" s="203"/>
      <c r="AP21" s="180"/>
      <c r="AQ21" s="180"/>
      <c r="AR21" s="180"/>
      <c r="AS21" s="180"/>
      <c r="AT21" s="180"/>
      <c r="AU21" s="180"/>
      <c r="AV21" s="180"/>
      <c r="AW21" s="180"/>
      <c r="AX21" s="180"/>
      <c r="AY21" s="180"/>
      <c r="AZ21" s="180"/>
      <c r="BA21" s="180"/>
      <c r="BB21" s="180"/>
      <c r="BC21" s="180"/>
      <c r="BD21" s="180"/>
      <c r="BE21" s="180"/>
      <c r="BF21" s="180"/>
      <c r="BG21" s="180"/>
      <c r="BH21" s="180"/>
      <c r="BI21" s="180"/>
      <c r="BJ21" s="180"/>
      <c r="BK21" s="180"/>
      <c r="BL21" s="181"/>
      <c r="BM21" s="281" t="str">
        <f t="shared" si="0"/>
        <v/>
      </c>
      <c r="BN21" s="282"/>
      <c r="BO21" s="282"/>
      <c r="BP21" s="282"/>
      <c r="BQ21" s="282"/>
      <c r="BR21" s="282"/>
      <c r="BS21" s="204"/>
      <c r="BT21" s="203"/>
      <c r="BU21" s="180"/>
      <c r="BV21" s="180"/>
      <c r="BW21" s="180"/>
      <c r="BX21" s="180"/>
      <c r="BY21" s="180"/>
      <c r="BZ21" s="181"/>
    </row>
    <row r="22" spans="2:87" s="3" customFormat="1" ht="24.75" customHeight="1" thickBot="1">
      <c r="B22" s="232"/>
      <c r="C22" s="233"/>
      <c r="D22" s="233"/>
      <c r="E22" s="234" t="s">
        <v>4</v>
      </c>
      <c r="F22" s="234"/>
      <c r="G22" s="233"/>
      <c r="H22" s="233"/>
      <c r="I22" s="233"/>
      <c r="J22" s="234" t="s">
        <v>40</v>
      </c>
      <c r="K22" s="234"/>
      <c r="L22" s="233"/>
      <c r="M22" s="233"/>
      <c r="N22" s="233"/>
      <c r="O22" s="234" t="s">
        <v>39</v>
      </c>
      <c r="P22" s="234"/>
      <c r="Q22" s="235"/>
      <c r="R22" s="236"/>
      <c r="S22" s="236"/>
      <c r="T22" s="236"/>
      <c r="U22" s="236"/>
      <c r="V22" s="236"/>
      <c r="W22" s="236"/>
      <c r="X22" s="236"/>
      <c r="Y22" s="236"/>
      <c r="Z22" s="236"/>
      <c r="AA22" s="236"/>
      <c r="AB22" s="236"/>
      <c r="AC22" s="236"/>
      <c r="AD22" s="236"/>
      <c r="AE22" s="186" t="str">
        <f>IF(X22="","",入力シート!$C$13)</f>
        <v/>
      </c>
      <c r="AF22" s="186"/>
      <c r="AG22" s="186"/>
      <c r="AH22" s="186"/>
      <c r="AI22" s="186"/>
      <c r="AJ22" s="186"/>
      <c r="AK22" s="186"/>
      <c r="AL22" s="186"/>
      <c r="AM22" s="186"/>
      <c r="AN22" s="187"/>
      <c r="AO22" s="235"/>
      <c r="AP22" s="236"/>
      <c r="AQ22" s="236"/>
      <c r="AR22" s="236"/>
      <c r="AS22" s="236"/>
      <c r="AT22" s="236"/>
      <c r="AU22" s="236"/>
      <c r="AV22" s="236"/>
      <c r="AW22" s="236"/>
      <c r="AX22" s="236"/>
      <c r="AY22" s="236"/>
      <c r="AZ22" s="236"/>
      <c r="BA22" s="236"/>
      <c r="BB22" s="236"/>
      <c r="BC22" s="236"/>
      <c r="BD22" s="236"/>
      <c r="BE22" s="236"/>
      <c r="BF22" s="236"/>
      <c r="BG22" s="236"/>
      <c r="BH22" s="236"/>
      <c r="BI22" s="236"/>
      <c r="BJ22" s="236"/>
      <c r="BK22" s="236"/>
      <c r="BL22" s="237"/>
      <c r="BM22" s="281" t="str">
        <f t="shared" si="0"/>
        <v/>
      </c>
      <c r="BN22" s="282"/>
      <c r="BO22" s="282"/>
      <c r="BP22" s="282"/>
      <c r="BQ22" s="282"/>
      <c r="BR22" s="282"/>
      <c r="BS22" s="204"/>
      <c r="BT22" s="238"/>
      <c r="BU22" s="239"/>
      <c r="BV22" s="239"/>
      <c r="BW22" s="239"/>
      <c r="BX22" s="239"/>
      <c r="BY22" s="239"/>
      <c r="BZ22" s="240"/>
    </row>
    <row r="23" spans="2:87" s="3" customFormat="1" ht="39.75" customHeight="1" thickTop="1" thickBot="1">
      <c r="B23" s="277" t="s">
        <v>33</v>
      </c>
      <c r="C23" s="278"/>
      <c r="D23" s="278"/>
      <c r="E23" s="278"/>
      <c r="F23" s="278"/>
      <c r="G23" s="278"/>
      <c r="H23" s="278"/>
      <c r="I23" s="278"/>
      <c r="J23" s="278"/>
      <c r="K23" s="278"/>
      <c r="L23" s="278"/>
      <c r="M23" s="278"/>
      <c r="N23" s="278"/>
      <c r="O23" s="278"/>
      <c r="P23" s="278"/>
      <c r="Q23" s="275" t="str">
        <f>IF(SUM(Q13:W22)=0,"",SUM(Q13:W22))</f>
        <v/>
      </c>
      <c r="R23" s="276"/>
      <c r="S23" s="276"/>
      <c r="T23" s="276"/>
      <c r="U23" s="276"/>
      <c r="V23" s="276"/>
      <c r="W23" s="276"/>
      <c r="X23" s="279" t="str">
        <f>IF(SUM(X13:AD22)=0,"",SUM(X13:AD22))</f>
        <v/>
      </c>
      <c r="Y23" s="276"/>
      <c r="Z23" s="276"/>
      <c r="AA23" s="276"/>
      <c r="AB23" s="276"/>
      <c r="AC23" s="276"/>
      <c r="AD23" s="280"/>
      <c r="AE23" s="206"/>
      <c r="AF23" s="207"/>
      <c r="AG23" s="207"/>
      <c r="AH23" s="207"/>
      <c r="AI23" s="207"/>
      <c r="AJ23" s="207"/>
      <c r="AK23" s="207"/>
      <c r="AL23" s="207"/>
      <c r="AM23" s="207"/>
      <c r="AN23" s="208"/>
      <c r="AO23" s="275" t="str">
        <f>IF(SUM(AO13:AU22)=0,"",SUM(AO13:AU22))</f>
        <v/>
      </c>
      <c r="AP23" s="276"/>
      <c r="AQ23" s="276"/>
      <c r="AR23" s="276"/>
      <c r="AS23" s="276"/>
      <c r="AT23" s="276"/>
      <c r="AU23" s="276"/>
      <c r="AV23" s="279" t="str">
        <f>IF(SUM(AV13:BB22)=0,"",SUM(AV13:BB22))</f>
        <v/>
      </c>
      <c r="AW23" s="276"/>
      <c r="AX23" s="276"/>
      <c r="AY23" s="276"/>
      <c r="AZ23" s="276"/>
      <c r="BA23" s="276"/>
      <c r="BB23" s="280"/>
      <c r="BC23" s="206"/>
      <c r="BD23" s="207"/>
      <c r="BE23" s="207"/>
      <c r="BF23" s="207"/>
      <c r="BG23" s="207"/>
      <c r="BH23" s="207"/>
      <c r="BI23" s="207"/>
      <c r="BJ23" s="207"/>
      <c r="BK23" s="207"/>
      <c r="BL23" s="208"/>
      <c r="BM23" s="244" t="s">
        <v>48</v>
      </c>
      <c r="BN23" s="245"/>
      <c r="BO23" s="245"/>
      <c r="BP23" s="245"/>
      <c r="BQ23" s="245"/>
      <c r="BR23" s="245"/>
      <c r="BS23" s="245"/>
      <c r="BT23" s="246"/>
      <c r="BU23" s="247"/>
      <c r="BV23" s="247"/>
      <c r="BW23" s="247"/>
      <c r="BX23" s="247"/>
      <c r="BY23" s="247"/>
      <c r="BZ23" s="248"/>
    </row>
    <row r="24" spans="2:87" s="3" customFormat="1" ht="19.5" customHeight="1" thickBot="1">
      <c r="B24" s="169" t="s">
        <v>47</v>
      </c>
      <c r="C24" s="169"/>
      <c r="D24" s="169"/>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69"/>
      <c r="BA24" s="169"/>
      <c r="BB24" s="169"/>
      <c r="BC24" s="169"/>
      <c r="BD24" s="169"/>
      <c r="BE24" s="169"/>
      <c r="BF24" s="169"/>
      <c r="BG24" s="169"/>
      <c r="BH24" s="169"/>
      <c r="BI24" s="169"/>
      <c r="BJ24" s="169"/>
      <c r="BK24" s="169"/>
      <c r="BL24" s="169"/>
      <c r="BM24" s="169"/>
      <c r="BN24" s="169"/>
      <c r="BO24" s="169"/>
      <c r="BP24" s="169"/>
      <c r="BQ24" s="169"/>
      <c r="BR24" s="169"/>
      <c r="BS24" s="169"/>
      <c r="BT24" s="169"/>
      <c r="BU24" s="169"/>
      <c r="BV24" s="169"/>
      <c r="BW24" s="169"/>
      <c r="BX24" s="169"/>
      <c r="BY24" s="169"/>
      <c r="BZ24" s="169"/>
    </row>
    <row r="25" spans="2:87" s="3" customFormat="1" ht="32.25" customHeight="1" thickBot="1">
      <c r="B25" s="170" t="s">
        <v>46</v>
      </c>
      <c r="C25" s="171"/>
      <c r="D25" s="171"/>
      <c r="E25" s="171"/>
      <c r="F25" s="171"/>
      <c r="G25" s="171"/>
      <c r="H25" s="171"/>
      <c r="I25" s="171"/>
      <c r="J25" s="171"/>
      <c r="K25" s="171"/>
      <c r="L25" s="171"/>
      <c r="M25" s="171"/>
      <c r="N25" s="171"/>
      <c r="O25" s="171"/>
      <c r="P25" s="171"/>
      <c r="Q25" s="172" t="s">
        <v>45</v>
      </c>
      <c r="R25" s="173"/>
      <c r="S25" s="173"/>
      <c r="T25" s="173"/>
      <c r="U25" s="173"/>
      <c r="V25" s="173"/>
      <c r="W25" s="173"/>
      <c r="X25" s="173"/>
      <c r="Y25" s="173"/>
      <c r="Z25" s="173"/>
      <c r="AA25" s="173"/>
      <c r="AB25" s="173"/>
      <c r="AC25" s="173"/>
      <c r="AD25" s="173"/>
      <c r="AE25" s="173"/>
      <c r="AF25" s="173"/>
      <c r="AG25" s="173"/>
      <c r="AH25" s="174"/>
      <c r="AI25" s="173" t="s">
        <v>44</v>
      </c>
      <c r="AJ25" s="173"/>
      <c r="AK25" s="173"/>
      <c r="AL25" s="173"/>
      <c r="AM25" s="173"/>
      <c r="AN25" s="173"/>
      <c r="AO25" s="173"/>
      <c r="AP25" s="173"/>
      <c r="AQ25" s="173"/>
      <c r="AR25" s="173"/>
      <c r="AS25" s="173"/>
      <c r="AT25" s="173"/>
      <c r="AU25" s="173"/>
      <c r="AV25" s="173"/>
      <c r="AW25" s="173"/>
      <c r="AX25" s="173"/>
      <c r="AY25" s="173"/>
      <c r="AZ25" s="174"/>
      <c r="BA25" s="171" t="s">
        <v>43</v>
      </c>
      <c r="BB25" s="171"/>
      <c r="BC25" s="171"/>
      <c r="BD25" s="171"/>
      <c r="BE25" s="171"/>
      <c r="BF25" s="171"/>
      <c r="BG25" s="171"/>
      <c r="BH25" s="175" t="s">
        <v>42</v>
      </c>
      <c r="BI25" s="171"/>
      <c r="BJ25" s="171"/>
      <c r="BK25" s="171"/>
      <c r="BL25" s="171"/>
      <c r="BM25" s="171"/>
      <c r="BN25" s="171"/>
      <c r="BO25" s="171"/>
      <c r="BP25" s="171"/>
      <c r="BQ25" s="171"/>
      <c r="BR25" s="171"/>
      <c r="BS25" s="176"/>
      <c r="BT25" s="175" t="s">
        <v>41</v>
      </c>
      <c r="BU25" s="171"/>
      <c r="BV25" s="171"/>
      <c r="BW25" s="171"/>
      <c r="BX25" s="171"/>
      <c r="BY25" s="171"/>
      <c r="BZ25" s="177"/>
    </row>
    <row r="26" spans="2:87" s="3" customFormat="1" ht="45" customHeight="1">
      <c r="B26" s="178"/>
      <c r="C26" s="179"/>
      <c r="D26" s="179"/>
      <c r="E26" s="165" t="s">
        <v>4</v>
      </c>
      <c r="F26" s="165"/>
      <c r="G26" s="179"/>
      <c r="H26" s="179"/>
      <c r="I26" s="179"/>
      <c r="J26" s="165" t="s">
        <v>40</v>
      </c>
      <c r="K26" s="165"/>
      <c r="L26" s="179"/>
      <c r="M26" s="179"/>
      <c r="N26" s="179"/>
      <c r="O26" s="165" t="s">
        <v>39</v>
      </c>
      <c r="P26" s="165"/>
      <c r="Q26" s="215" t="str">
        <f>IF($AI26="","",VLOOKUP($AI26,入力シート!$L$4:$M$18,2,0))</f>
        <v/>
      </c>
      <c r="R26" s="216"/>
      <c r="S26" s="216"/>
      <c r="T26" s="216"/>
      <c r="U26" s="216"/>
      <c r="V26" s="216"/>
      <c r="W26" s="216"/>
      <c r="X26" s="216"/>
      <c r="Y26" s="216"/>
      <c r="Z26" s="216"/>
      <c r="AA26" s="216"/>
      <c r="AB26" s="216"/>
      <c r="AC26" s="216"/>
      <c r="AD26" s="216"/>
      <c r="AE26" s="216"/>
      <c r="AF26" s="216"/>
      <c r="AG26" s="216"/>
      <c r="AH26" s="217"/>
      <c r="AI26" s="215" t="str">
        <f>IF(出面!B5="","",出面!B5)</f>
        <v/>
      </c>
      <c r="AJ26" s="216"/>
      <c r="AK26" s="216"/>
      <c r="AL26" s="216"/>
      <c r="AM26" s="216"/>
      <c r="AN26" s="216"/>
      <c r="AO26" s="216"/>
      <c r="AP26" s="216"/>
      <c r="AQ26" s="216"/>
      <c r="AR26" s="216"/>
      <c r="AS26" s="216"/>
      <c r="AT26" s="216"/>
      <c r="AU26" s="216"/>
      <c r="AV26" s="216"/>
      <c r="AW26" s="216"/>
      <c r="AX26" s="216"/>
      <c r="AY26" s="216"/>
      <c r="AZ26" s="217"/>
      <c r="BA26" s="198" t="str">
        <f>IF(AI26="","",出面!AH5)</f>
        <v/>
      </c>
      <c r="BB26" s="199"/>
      <c r="BC26" s="199"/>
      <c r="BD26" s="199"/>
      <c r="BE26" s="199"/>
      <c r="BF26" s="199"/>
      <c r="BG26" s="199"/>
      <c r="BH26" s="218" t="str">
        <f>IF(AI26="","",出面!$AC$1)</f>
        <v/>
      </c>
      <c r="BI26" s="219"/>
      <c r="BJ26" s="219"/>
      <c r="BK26" s="219"/>
      <c r="BL26" s="219"/>
      <c r="BM26" s="219"/>
      <c r="BN26" s="219"/>
      <c r="BO26" s="219"/>
      <c r="BP26" s="165" t="s">
        <v>38</v>
      </c>
      <c r="BQ26" s="165"/>
      <c r="BR26" s="165"/>
      <c r="BS26" s="166"/>
      <c r="BT26" s="167"/>
      <c r="BU26" s="165"/>
      <c r="BV26" s="165"/>
      <c r="BW26" s="165"/>
      <c r="BX26" s="165"/>
      <c r="BY26" s="165"/>
      <c r="BZ26" s="168"/>
    </row>
    <row r="27" spans="2:87" s="3" customFormat="1" ht="45" customHeight="1">
      <c r="B27" s="178"/>
      <c r="C27" s="179"/>
      <c r="D27" s="179"/>
      <c r="E27" s="197" t="s">
        <v>4</v>
      </c>
      <c r="F27" s="197"/>
      <c r="G27" s="179"/>
      <c r="H27" s="179"/>
      <c r="I27" s="179"/>
      <c r="J27" s="197" t="s">
        <v>40</v>
      </c>
      <c r="K27" s="197"/>
      <c r="L27" s="179"/>
      <c r="M27" s="179"/>
      <c r="N27" s="179"/>
      <c r="O27" s="197" t="s">
        <v>39</v>
      </c>
      <c r="P27" s="197"/>
      <c r="Q27" s="204" t="str">
        <f>IF($AI27="","",VLOOKUP($AI27,入力シート!$L$4:$M$18,2,0))</f>
        <v/>
      </c>
      <c r="R27" s="192"/>
      <c r="S27" s="192"/>
      <c r="T27" s="192"/>
      <c r="U27" s="192"/>
      <c r="V27" s="192"/>
      <c r="W27" s="192"/>
      <c r="X27" s="192"/>
      <c r="Y27" s="192"/>
      <c r="Z27" s="192"/>
      <c r="AA27" s="192"/>
      <c r="AB27" s="192"/>
      <c r="AC27" s="192"/>
      <c r="AD27" s="192"/>
      <c r="AE27" s="192"/>
      <c r="AF27" s="192"/>
      <c r="AG27" s="192"/>
      <c r="AH27" s="193"/>
      <c r="AI27" s="192" t="str">
        <f>IF(出面!B6="","",出面!B6)</f>
        <v/>
      </c>
      <c r="AJ27" s="192"/>
      <c r="AK27" s="192"/>
      <c r="AL27" s="192"/>
      <c r="AM27" s="192"/>
      <c r="AN27" s="192"/>
      <c r="AO27" s="192"/>
      <c r="AP27" s="192"/>
      <c r="AQ27" s="192"/>
      <c r="AR27" s="192"/>
      <c r="AS27" s="192"/>
      <c r="AT27" s="192"/>
      <c r="AU27" s="192"/>
      <c r="AV27" s="192"/>
      <c r="AW27" s="192"/>
      <c r="AX27" s="192"/>
      <c r="AY27" s="192"/>
      <c r="AZ27" s="193"/>
      <c r="BA27" s="198" t="str">
        <f>IF(AI27="","",出面!AH6)</f>
        <v/>
      </c>
      <c r="BB27" s="199"/>
      <c r="BC27" s="199"/>
      <c r="BD27" s="199"/>
      <c r="BE27" s="199"/>
      <c r="BF27" s="199"/>
      <c r="BG27" s="199"/>
      <c r="BH27" s="158" t="str">
        <f>IF(AI27="","",出面!$AC$1)</f>
        <v/>
      </c>
      <c r="BI27" s="159"/>
      <c r="BJ27" s="159"/>
      <c r="BK27" s="159"/>
      <c r="BL27" s="159"/>
      <c r="BM27" s="159"/>
      <c r="BN27" s="159"/>
      <c r="BO27" s="159"/>
      <c r="BP27" s="165" t="s">
        <v>38</v>
      </c>
      <c r="BQ27" s="165"/>
      <c r="BR27" s="165"/>
      <c r="BS27" s="166"/>
      <c r="BT27" s="167"/>
      <c r="BU27" s="165"/>
      <c r="BV27" s="165"/>
      <c r="BW27" s="165"/>
      <c r="BX27" s="165"/>
      <c r="BY27" s="165"/>
      <c r="BZ27" s="168"/>
    </row>
    <row r="28" spans="2:87" s="3" customFormat="1" ht="45" customHeight="1">
      <c r="B28" s="178"/>
      <c r="C28" s="179"/>
      <c r="D28" s="179"/>
      <c r="E28" s="197" t="s">
        <v>4</v>
      </c>
      <c r="F28" s="197"/>
      <c r="G28" s="179"/>
      <c r="H28" s="179"/>
      <c r="I28" s="179"/>
      <c r="J28" s="197" t="s">
        <v>40</v>
      </c>
      <c r="K28" s="197"/>
      <c r="L28" s="179"/>
      <c r="M28" s="179"/>
      <c r="N28" s="179"/>
      <c r="O28" s="197" t="s">
        <v>39</v>
      </c>
      <c r="P28" s="197"/>
      <c r="Q28" s="204" t="str">
        <f>IF($AI28="","",VLOOKUP($AI28,入力シート!$L$4:$M$18,2,0))</f>
        <v/>
      </c>
      <c r="R28" s="192"/>
      <c r="S28" s="192"/>
      <c r="T28" s="192"/>
      <c r="U28" s="192"/>
      <c r="V28" s="192"/>
      <c r="W28" s="192"/>
      <c r="X28" s="192"/>
      <c r="Y28" s="192"/>
      <c r="Z28" s="192"/>
      <c r="AA28" s="192"/>
      <c r="AB28" s="192"/>
      <c r="AC28" s="192"/>
      <c r="AD28" s="192"/>
      <c r="AE28" s="192"/>
      <c r="AF28" s="192"/>
      <c r="AG28" s="192"/>
      <c r="AH28" s="193"/>
      <c r="AI28" s="192" t="str">
        <f>IF(出面!B7="","",出面!B7)</f>
        <v/>
      </c>
      <c r="AJ28" s="192"/>
      <c r="AK28" s="192"/>
      <c r="AL28" s="192"/>
      <c r="AM28" s="192"/>
      <c r="AN28" s="192"/>
      <c r="AO28" s="192"/>
      <c r="AP28" s="192"/>
      <c r="AQ28" s="192"/>
      <c r="AR28" s="192"/>
      <c r="AS28" s="192"/>
      <c r="AT28" s="192"/>
      <c r="AU28" s="192"/>
      <c r="AV28" s="192"/>
      <c r="AW28" s="192"/>
      <c r="AX28" s="192"/>
      <c r="AY28" s="192"/>
      <c r="AZ28" s="193"/>
      <c r="BA28" s="198" t="str">
        <f>IF(AI28="","",出面!AH7)</f>
        <v/>
      </c>
      <c r="BB28" s="199"/>
      <c r="BC28" s="199"/>
      <c r="BD28" s="199"/>
      <c r="BE28" s="199"/>
      <c r="BF28" s="199"/>
      <c r="BG28" s="199"/>
      <c r="BH28" s="158" t="str">
        <f>IF(AI28="","",出面!$AC$1)</f>
        <v/>
      </c>
      <c r="BI28" s="159"/>
      <c r="BJ28" s="159"/>
      <c r="BK28" s="159"/>
      <c r="BL28" s="159"/>
      <c r="BM28" s="159"/>
      <c r="BN28" s="159"/>
      <c r="BO28" s="159"/>
      <c r="BP28" s="165" t="s">
        <v>38</v>
      </c>
      <c r="BQ28" s="165"/>
      <c r="BR28" s="165"/>
      <c r="BS28" s="166"/>
      <c r="BT28" s="167"/>
      <c r="BU28" s="165"/>
      <c r="BV28" s="165"/>
      <c r="BW28" s="165"/>
      <c r="BX28" s="165"/>
      <c r="BY28" s="165"/>
      <c r="BZ28" s="168"/>
      <c r="CI28" s="55"/>
    </row>
    <row r="29" spans="2:87" s="3" customFormat="1" ht="45" customHeight="1">
      <c r="B29" s="178"/>
      <c r="C29" s="179"/>
      <c r="D29" s="179"/>
      <c r="E29" s="197" t="s">
        <v>4</v>
      </c>
      <c r="F29" s="197"/>
      <c r="G29" s="179"/>
      <c r="H29" s="179"/>
      <c r="I29" s="179"/>
      <c r="J29" s="197" t="s">
        <v>40</v>
      </c>
      <c r="K29" s="197"/>
      <c r="L29" s="179"/>
      <c r="M29" s="179"/>
      <c r="N29" s="179"/>
      <c r="O29" s="197" t="s">
        <v>39</v>
      </c>
      <c r="P29" s="197"/>
      <c r="Q29" s="204" t="str">
        <f>IF($AI29="","",VLOOKUP($AI29,入力シート!$L$4:$M$18,2,0))</f>
        <v/>
      </c>
      <c r="R29" s="192"/>
      <c r="S29" s="192"/>
      <c r="T29" s="192"/>
      <c r="U29" s="192"/>
      <c r="V29" s="192"/>
      <c r="W29" s="192"/>
      <c r="X29" s="192"/>
      <c r="Y29" s="192"/>
      <c r="Z29" s="192"/>
      <c r="AA29" s="192"/>
      <c r="AB29" s="192"/>
      <c r="AC29" s="192"/>
      <c r="AD29" s="192"/>
      <c r="AE29" s="192"/>
      <c r="AF29" s="192"/>
      <c r="AG29" s="192"/>
      <c r="AH29" s="193"/>
      <c r="AI29" s="192" t="str">
        <f>IF(出面!B8="","",出面!B8)</f>
        <v/>
      </c>
      <c r="AJ29" s="192"/>
      <c r="AK29" s="192"/>
      <c r="AL29" s="192"/>
      <c r="AM29" s="192"/>
      <c r="AN29" s="192"/>
      <c r="AO29" s="192"/>
      <c r="AP29" s="192"/>
      <c r="AQ29" s="192"/>
      <c r="AR29" s="192"/>
      <c r="AS29" s="192"/>
      <c r="AT29" s="192"/>
      <c r="AU29" s="192"/>
      <c r="AV29" s="192"/>
      <c r="AW29" s="192"/>
      <c r="AX29" s="192"/>
      <c r="AY29" s="192"/>
      <c r="AZ29" s="193"/>
      <c r="BA29" s="198" t="str">
        <f>IF(AI29="","",出面!AH8)</f>
        <v/>
      </c>
      <c r="BB29" s="199"/>
      <c r="BC29" s="199"/>
      <c r="BD29" s="199"/>
      <c r="BE29" s="199"/>
      <c r="BF29" s="199"/>
      <c r="BG29" s="199"/>
      <c r="BH29" s="158" t="str">
        <f>IF(AI29="","",出面!$AC$1)</f>
        <v/>
      </c>
      <c r="BI29" s="159"/>
      <c r="BJ29" s="159"/>
      <c r="BK29" s="159"/>
      <c r="BL29" s="159"/>
      <c r="BM29" s="159"/>
      <c r="BN29" s="159"/>
      <c r="BO29" s="159"/>
      <c r="BP29" s="165" t="s">
        <v>38</v>
      </c>
      <c r="BQ29" s="165"/>
      <c r="BR29" s="165"/>
      <c r="BS29" s="166"/>
      <c r="BT29" s="167"/>
      <c r="BU29" s="165"/>
      <c r="BV29" s="165"/>
      <c r="BW29" s="165"/>
      <c r="BX29" s="165"/>
      <c r="BY29" s="165"/>
      <c r="BZ29" s="168"/>
    </row>
    <row r="30" spans="2:87" s="3" customFormat="1" ht="45" customHeight="1">
      <c r="B30" s="178"/>
      <c r="C30" s="179"/>
      <c r="D30" s="179"/>
      <c r="E30" s="197" t="s">
        <v>4</v>
      </c>
      <c r="F30" s="197"/>
      <c r="G30" s="179"/>
      <c r="H30" s="179"/>
      <c r="I30" s="179"/>
      <c r="J30" s="197" t="s">
        <v>40</v>
      </c>
      <c r="K30" s="197"/>
      <c r="L30" s="179"/>
      <c r="M30" s="179"/>
      <c r="N30" s="179"/>
      <c r="O30" s="197" t="s">
        <v>39</v>
      </c>
      <c r="P30" s="197"/>
      <c r="Q30" s="204" t="str">
        <f>IF($AI30="","",VLOOKUP($AI30,入力シート!$L$4:$M$18,2,0))</f>
        <v/>
      </c>
      <c r="R30" s="192"/>
      <c r="S30" s="192"/>
      <c r="T30" s="192"/>
      <c r="U30" s="192"/>
      <c r="V30" s="192"/>
      <c r="W30" s="192"/>
      <c r="X30" s="192"/>
      <c r="Y30" s="192"/>
      <c r="Z30" s="192"/>
      <c r="AA30" s="192"/>
      <c r="AB30" s="192"/>
      <c r="AC30" s="192"/>
      <c r="AD30" s="192"/>
      <c r="AE30" s="192"/>
      <c r="AF30" s="192"/>
      <c r="AG30" s="192"/>
      <c r="AH30" s="193"/>
      <c r="AI30" s="192" t="str">
        <f>IF(出面!B9="","",出面!B9)</f>
        <v/>
      </c>
      <c r="AJ30" s="192"/>
      <c r="AK30" s="192"/>
      <c r="AL30" s="192"/>
      <c r="AM30" s="192"/>
      <c r="AN30" s="192"/>
      <c r="AO30" s="192"/>
      <c r="AP30" s="192"/>
      <c r="AQ30" s="192"/>
      <c r="AR30" s="192"/>
      <c r="AS30" s="192"/>
      <c r="AT30" s="192"/>
      <c r="AU30" s="192"/>
      <c r="AV30" s="192"/>
      <c r="AW30" s="192"/>
      <c r="AX30" s="192"/>
      <c r="AY30" s="192"/>
      <c r="AZ30" s="193"/>
      <c r="BA30" s="198" t="str">
        <f>IF(AI30="","",出面!AH9)</f>
        <v/>
      </c>
      <c r="BB30" s="199"/>
      <c r="BC30" s="199"/>
      <c r="BD30" s="199"/>
      <c r="BE30" s="199"/>
      <c r="BF30" s="199"/>
      <c r="BG30" s="199"/>
      <c r="BH30" s="158" t="str">
        <f>IF(AI30="","",出面!$AC$1)</f>
        <v/>
      </c>
      <c r="BI30" s="159"/>
      <c r="BJ30" s="159"/>
      <c r="BK30" s="159"/>
      <c r="BL30" s="159"/>
      <c r="BM30" s="159"/>
      <c r="BN30" s="159"/>
      <c r="BO30" s="159"/>
      <c r="BP30" s="165" t="s">
        <v>38</v>
      </c>
      <c r="BQ30" s="165"/>
      <c r="BR30" s="165"/>
      <c r="BS30" s="166"/>
      <c r="BT30" s="167"/>
      <c r="BU30" s="165"/>
      <c r="BV30" s="165"/>
      <c r="BW30" s="165"/>
      <c r="BX30" s="165"/>
      <c r="BY30" s="165"/>
      <c r="BZ30" s="168"/>
    </row>
    <row r="31" spans="2:87" s="3" customFormat="1" ht="45" customHeight="1">
      <c r="B31" s="178"/>
      <c r="C31" s="179"/>
      <c r="D31" s="179"/>
      <c r="E31" s="197" t="s">
        <v>4</v>
      </c>
      <c r="F31" s="197"/>
      <c r="G31" s="179"/>
      <c r="H31" s="179"/>
      <c r="I31" s="179"/>
      <c r="J31" s="197" t="s">
        <v>40</v>
      </c>
      <c r="K31" s="197"/>
      <c r="L31" s="179"/>
      <c r="M31" s="179"/>
      <c r="N31" s="179"/>
      <c r="O31" s="197" t="s">
        <v>39</v>
      </c>
      <c r="P31" s="197"/>
      <c r="Q31" s="204" t="str">
        <f>IF($AI31="","",VLOOKUP($AI31,入力シート!$L$4:$M$18,2,0))</f>
        <v/>
      </c>
      <c r="R31" s="192"/>
      <c r="S31" s="192"/>
      <c r="T31" s="192"/>
      <c r="U31" s="192"/>
      <c r="V31" s="192"/>
      <c r="W31" s="192"/>
      <c r="X31" s="192"/>
      <c r="Y31" s="192"/>
      <c r="Z31" s="192"/>
      <c r="AA31" s="192"/>
      <c r="AB31" s="192"/>
      <c r="AC31" s="192"/>
      <c r="AD31" s="192"/>
      <c r="AE31" s="192"/>
      <c r="AF31" s="192"/>
      <c r="AG31" s="192"/>
      <c r="AH31" s="193"/>
      <c r="AI31" s="192" t="str">
        <f>IF(出面!B10="","",出面!B10)</f>
        <v/>
      </c>
      <c r="AJ31" s="192"/>
      <c r="AK31" s="192"/>
      <c r="AL31" s="192"/>
      <c r="AM31" s="192"/>
      <c r="AN31" s="192"/>
      <c r="AO31" s="192"/>
      <c r="AP31" s="192"/>
      <c r="AQ31" s="192"/>
      <c r="AR31" s="192"/>
      <c r="AS31" s="192"/>
      <c r="AT31" s="192"/>
      <c r="AU31" s="192"/>
      <c r="AV31" s="192"/>
      <c r="AW31" s="192"/>
      <c r="AX31" s="192"/>
      <c r="AY31" s="192"/>
      <c r="AZ31" s="193"/>
      <c r="BA31" s="198" t="str">
        <f>IF(AI31="","",出面!AH10)</f>
        <v/>
      </c>
      <c r="BB31" s="199"/>
      <c r="BC31" s="199"/>
      <c r="BD31" s="199"/>
      <c r="BE31" s="199"/>
      <c r="BF31" s="199"/>
      <c r="BG31" s="199"/>
      <c r="BH31" s="158" t="str">
        <f>IF(AI31="","",出面!$AC$1)</f>
        <v/>
      </c>
      <c r="BI31" s="159"/>
      <c r="BJ31" s="159"/>
      <c r="BK31" s="159"/>
      <c r="BL31" s="159"/>
      <c r="BM31" s="159"/>
      <c r="BN31" s="159"/>
      <c r="BO31" s="159"/>
      <c r="BP31" s="165" t="s">
        <v>38</v>
      </c>
      <c r="BQ31" s="165"/>
      <c r="BR31" s="165"/>
      <c r="BS31" s="166"/>
      <c r="BT31" s="167"/>
      <c r="BU31" s="165"/>
      <c r="BV31" s="165"/>
      <c r="BW31" s="165"/>
      <c r="BX31" s="165"/>
      <c r="BY31" s="165"/>
      <c r="BZ31" s="168"/>
    </row>
    <row r="32" spans="2:87" s="3" customFormat="1" ht="45" customHeight="1">
      <c r="B32" s="178"/>
      <c r="C32" s="179"/>
      <c r="D32" s="179"/>
      <c r="E32" s="197" t="s">
        <v>4</v>
      </c>
      <c r="F32" s="197"/>
      <c r="G32" s="179"/>
      <c r="H32" s="179"/>
      <c r="I32" s="179"/>
      <c r="J32" s="197" t="s">
        <v>40</v>
      </c>
      <c r="K32" s="197"/>
      <c r="L32" s="179"/>
      <c r="M32" s="179"/>
      <c r="N32" s="179"/>
      <c r="O32" s="197" t="s">
        <v>39</v>
      </c>
      <c r="P32" s="197"/>
      <c r="Q32" s="204" t="str">
        <f>IF($AI32="","",VLOOKUP($AI32,入力シート!$L$4:$M$18,2,0))</f>
        <v/>
      </c>
      <c r="R32" s="192"/>
      <c r="S32" s="192"/>
      <c r="T32" s="192"/>
      <c r="U32" s="192"/>
      <c r="V32" s="192"/>
      <c r="W32" s="192"/>
      <c r="X32" s="192"/>
      <c r="Y32" s="192"/>
      <c r="Z32" s="192"/>
      <c r="AA32" s="192"/>
      <c r="AB32" s="192"/>
      <c r="AC32" s="192"/>
      <c r="AD32" s="192"/>
      <c r="AE32" s="192"/>
      <c r="AF32" s="192"/>
      <c r="AG32" s="192"/>
      <c r="AH32" s="193"/>
      <c r="AI32" s="192" t="str">
        <f>IF(出面!B11="","",出面!B11)</f>
        <v/>
      </c>
      <c r="AJ32" s="192"/>
      <c r="AK32" s="192"/>
      <c r="AL32" s="192"/>
      <c r="AM32" s="192"/>
      <c r="AN32" s="192"/>
      <c r="AO32" s="192"/>
      <c r="AP32" s="192"/>
      <c r="AQ32" s="192"/>
      <c r="AR32" s="192"/>
      <c r="AS32" s="192"/>
      <c r="AT32" s="192"/>
      <c r="AU32" s="192"/>
      <c r="AV32" s="192"/>
      <c r="AW32" s="192"/>
      <c r="AX32" s="192"/>
      <c r="AY32" s="192"/>
      <c r="AZ32" s="193"/>
      <c r="BA32" s="198" t="str">
        <f>IF(AI32="","",出面!AH11)</f>
        <v/>
      </c>
      <c r="BB32" s="199"/>
      <c r="BC32" s="199"/>
      <c r="BD32" s="199"/>
      <c r="BE32" s="199"/>
      <c r="BF32" s="199"/>
      <c r="BG32" s="199"/>
      <c r="BH32" s="158" t="str">
        <f>IF(AI32="","",出面!$AC$1)</f>
        <v/>
      </c>
      <c r="BI32" s="159"/>
      <c r="BJ32" s="159"/>
      <c r="BK32" s="159"/>
      <c r="BL32" s="159"/>
      <c r="BM32" s="159"/>
      <c r="BN32" s="159"/>
      <c r="BO32" s="159"/>
      <c r="BP32" s="165" t="s">
        <v>38</v>
      </c>
      <c r="BQ32" s="165"/>
      <c r="BR32" s="165"/>
      <c r="BS32" s="166"/>
      <c r="BT32" s="167"/>
      <c r="BU32" s="165"/>
      <c r="BV32" s="165"/>
      <c r="BW32" s="165"/>
      <c r="BX32" s="165"/>
      <c r="BY32" s="165"/>
      <c r="BZ32" s="168"/>
    </row>
    <row r="33" spans="1:79" s="3" customFormat="1" ht="45" customHeight="1">
      <c r="B33" s="178"/>
      <c r="C33" s="179"/>
      <c r="D33" s="179"/>
      <c r="E33" s="197" t="s">
        <v>4</v>
      </c>
      <c r="F33" s="197"/>
      <c r="G33" s="179"/>
      <c r="H33" s="179"/>
      <c r="I33" s="179"/>
      <c r="J33" s="197" t="s">
        <v>40</v>
      </c>
      <c r="K33" s="197"/>
      <c r="L33" s="179"/>
      <c r="M33" s="179"/>
      <c r="N33" s="179"/>
      <c r="O33" s="197" t="s">
        <v>39</v>
      </c>
      <c r="P33" s="197"/>
      <c r="Q33" s="204" t="str">
        <f>IF($AI33="","",VLOOKUP($AI33,入力シート!$L$4:$M$18,2,0))</f>
        <v/>
      </c>
      <c r="R33" s="192"/>
      <c r="S33" s="192"/>
      <c r="T33" s="192"/>
      <c r="U33" s="192"/>
      <c r="V33" s="192"/>
      <c r="W33" s="192"/>
      <c r="X33" s="192"/>
      <c r="Y33" s="192"/>
      <c r="Z33" s="192"/>
      <c r="AA33" s="192"/>
      <c r="AB33" s="192"/>
      <c r="AC33" s="192"/>
      <c r="AD33" s="192"/>
      <c r="AE33" s="192"/>
      <c r="AF33" s="192"/>
      <c r="AG33" s="192"/>
      <c r="AH33" s="193"/>
      <c r="AI33" s="192" t="str">
        <f>IF(出面!B12="","",出面!B12)</f>
        <v/>
      </c>
      <c r="AJ33" s="192"/>
      <c r="AK33" s="192"/>
      <c r="AL33" s="192"/>
      <c r="AM33" s="192"/>
      <c r="AN33" s="192"/>
      <c r="AO33" s="192"/>
      <c r="AP33" s="192"/>
      <c r="AQ33" s="192"/>
      <c r="AR33" s="192"/>
      <c r="AS33" s="192"/>
      <c r="AT33" s="192"/>
      <c r="AU33" s="192"/>
      <c r="AV33" s="192"/>
      <c r="AW33" s="192"/>
      <c r="AX33" s="192"/>
      <c r="AY33" s="192"/>
      <c r="AZ33" s="193"/>
      <c r="BA33" s="198" t="str">
        <f>IF(AI33="","",出面!AH12)</f>
        <v/>
      </c>
      <c r="BB33" s="199"/>
      <c r="BC33" s="199"/>
      <c r="BD33" s="199"/>
      <c r="BE33" s="199"/>
      <c r="BF33" s="199"/>
      <c r="BG33" s="199"/>
      <c r="BH33" s="158" t="str">
        <f>IF(AI33="","",出面!$AC$1)</f>
        <v/>
      </c>
      <c r="BI33" s="159"/>
      <c r="BJ33" s="159"/>
      <c r="BK33" s="159"/>
      <c r="BL33" s="159"/>
      <c r="BM33" s="159"/>
      <c r="BN33" s="159"/>
      <c r="BO33" s="159"/>
      <c r="BP33" s="165" t="s">
        <v>38</v>
      </c>
      <c r="BQ33" s="165"/>
      <c r="BR33" s="165"/>
      <c r="BS33" s="166"/>
      <c r="BT33" s="167"/>
      <c r="BU33" s="165"/>
      <c r="BV33" s="165"/>
      <c r="BW33" s="165"/>
      <c r="BX33" s="165"/>
      <c r="BY33" s="165"/>
      <c r="BZ33" s="168"/>
    </row>
    <row r="34" spans="1:79" s="3" customFormat="1" ht="45" customHeight="1">
      <c r="B34" s="178"/>
      <c r="C34" s="179"/>
      <c r="D34" s="179"/>
      <c r="E34" s="197" t="s">
        <v>4</v>
      </c>
      <c r="F34" s="197"/>
      <c r="G34" s="179"/>
      <c r="H34" s="179"/>
      <c r="I34" s="179"/>
      <c r="J34" s="197" t="s">
        <v>40</v>
      </c>
      <c r="K34" s="197"/>
      <c r="L34" s="179"/>
      <c r="M34" s="179"/>
      <c r="N34" s="179"/>
      <c r="O34" s="197" t="s">
        <v>39</v>
      </c>
      <c r="P34" s="197"/>
      <c r="Q34" s="204" t="str">
        <f>IF($AI34="","",VLOOKUP($AI34,入力シート!$L$4:$M$18,2,0))</f>
        <v/>
      </c>
      <c r="R34" s="192"/>
      <c r="S34" s="192"/>
      <c r="T34" s="192"/>
      <c r="U34" s="192"/>
      <c r="V34" s="192"/>
      <c r="W34" s="192"/>
      <c r="X34" s="192"/>
      <c r="Y34" s="192"/>
      <c r="Z34" s="192"/>
      <c r="AA34" s="192"/>
      <c r="AB34" s="192"/>
      <c r="AC34" s="192"/>
      <c r="AD34" s="192"/>
      <c r="AE34" s="192"/>
      <c r="AF34" s="192"/>
      <c r="AG34" s="192"/>
      <c r="AH34" s="193"/>
      <c r="AI34" s="192" t="str">
        <f>IF(出面!B13="","",出面!B13)</f>
        <v/>
      </c>
      <c r="AJ34" s="192"/>
      <c r="AK34" s="192"/>
      <c r="AL34" s="192"/>
      <c r="AM34" s="192"/>
      <c r="AN34" s="192"/>
      <c r="AO34" s="192"/>
      <c r="AP34" s="192"/>
      <c r="AQ34" s="192"/>
      <c r="AR34" s="192"/>
      <c r="AS34" s="192"/>
      <c r="AT34" s="192"/>
      <c r="AU34" s="192"/>
      <c r="AV34" s="192"/>
      <c r="AW34" s="192"/>
      <c r="AX34" s="192"/>
      <c r="AY34" s="192"/>
      <c r="AZ34" s="193"/>
      <c r="BA34" s="198" t="str">
        <f>IF(AI34="","",出面!AH13)</f>
        <v/>
      </c>
      <c r="BB34" s="199"/>
      <c r="BC34" s="199"/>
      <c r="BD34" s="199"/>
      <c r="BE34" s="199"/>
      <c r="BF34" s="199"/>
      <c r="BG34" s="199"/>
      <c r="BH34" s="158" t="str">
        <f>IF(AI34="","",出面!$AC$1)</f>
        <v/>
      </c>
      <c r="BI34" s="159"/>
      <c r="BJ34" s="159"/>
      <c r="BK34" s="159"/>
      <c r="BL34" s="159"/>
      <c r="BM34" s="159"/>
      <c r="BN34" s="159"/>
      <c r="BO34" s="159"/>
      <c r="BP34" s="165" t="s">
        <v>38</v>
      </c>
      <c r="BQ34" s="165"/>
      <c r="BR34" s="165"/>
      <c r="BS34" s="166"/>
      <c r="BT34" s="167"/>
      <c r="BU34" s="165"/>
      <c r="BV34" s="165"/>
      <c r="BW34" s="165"/>
      <c r="BX34" s="165"/>
      <c r="BY34" s="165"/>
      <c r="BZ34" s="168"/>
    </row>
    <row r="35" spans="1:79" s="3" customFormat="1" ht="45" customHeight="1">
      <c r="B35" s="178"/>
      <c r="C35" s="179"/>
      <c r="D35" s="179"/>
      <c r="E35" s="197" t="s">
        <v>4</v>
      </c>
      <c r="F35" s="197"/>
      <c r="G35" s="231"/>
      <c r="H35" s="231"/>
      <c r="I35" s="231"/>
      <c r="J35" s="197" t="s">
        <v>40</v>
      </c>
      <c r="K35" s="197"/>
      <c r="L35" s="179"/>
      <c r="M35" s="179"/>
      <c r="N35" s="179"/>
      <c r="O35" s="197" t="s">
        <v>39</v>
      </c>
      <c r="P35" s="197"/>
      <c r="Q35" s="204" t="str">
        <f>IF($AI35="","",VLOOKUP($AI35,入力シート!$L$4:$M$18,2,0))</f>
        <v/>
      </c>
      <c r="R35" s="192"/>
      <c r="S35" s="192"/>
      <c r="T35" s="192"/>
      <c r="U35" s="192"/>
      <c r="V35" s="192"/>
      <c r="W35" s="192"/>
      <c r="X35" s="192"/>
      <c r="Y35" s="192"/>
      <c r="Z35" s="192"/>
      <c r="AA35" s="192"/>
      <c r="AB35" s="192"/>
      <c r="AC35" s="192"/>
      <c r="AD35" s="192"/>
      <c r="AE35" s="192"/>
      <c r="AF35" s="192"/>
      <c r="AG35" s="192"/>
      <c r="AH35" s="193"/>
      <c r="AI35" s="192" t="str">
        <f>IF(出面!B14="","",出面!B14)</f>
        <v/>
      </c>
      <c r="AJ35" s="192"/>
      <c r="AK35" s="192"/>
      <c r="AL35" s="192"/>
      <c r="AM35" s="192"/>
      <c r="AN35" s="192"/>
      <c r="AO35" s="192"/>
      <c r="AP35" s="192"/>
      <c r="AQ35" s="192"/>
      <c r="AR35" s="192"/>
      <c r="AS35" s="192"/>
      <c r="AT35" s="192"/>
      <c r="AU35" s="192"/>
      <c r="AV35" s="192"/>
      <c r="AW35" s="192"/>
      <c r="AX35" s="192"/>
      <c r="AY35" s="192"/>
      <c r="AZ35" s="193"/>
      <c r="BA35" s="198" t="str">
        <f>IF(AI35="","",出面!AH14)</f>
        <v/>
      </c>
      <c r="BB35" s="199"/>
      <c r="BC35" s="199"/>
      <c r="BD35" s="199"/>
      <c r="BE35" s="199"/>
      <c r="BF35" s="199"/>
      <c r="BG35" s="199"/>
      <c r="BH35" s="158" t="str">
        <f>IF(AI35="","",出面!$AC$1)</f>
        <v/>
      </c>
      <c r="BI35" s="159"/>
      <c r="BJ35" s="159"/>
      <c r="BK35" s="159"/>
      <c r="BL35" s="159"/>
      <c r="BM35" s="159"/>
      <c r="BN35" s="159"/>
      <c r="BO35" s="159"/>
      <c r="BP35" s="165" t="s">
        <v>38</v>
      </c>
      <c r="BQ35" s="165"/>
      <c r="BR35" s="165"/>
      <c r="BS35" s="166"/>
      <c r="BT35" s="167"/>
      <c r="BU35" s="165"/>
      <c r="BV35" s="165"/>
      <c r="BW35" s="165"/>
      <c r="BX35" s="165"/>
      <c r="BY35" s="165"/>
      <c r="BZ35" s="168"/>
    </row>
    <row r="36" spans="1:79" s="3" customFormat="1" ht="45" customHeight="1">
      <c r="B36" s="178"/>
      <c r="C36" s="179"/>
      <c r="D36" s="179"/>
      <c r="E36" s="197" t="s">
        <v>4</v>
      </c>
      <c r="F36" s="197"/>
      <c r="G36" s="231"/>
      <c r="H36" s="231"/>
      <c r="I36" s="231"/>
      <c r="J36" s="197" t="s">
        <v>40</v>
      </c>
      <c r="K36" s="197"/>
      <c r="L36" s="179"/>
      <c r="M36" s="179"/>
      <c r="N36" s="179"/>
      <c r="O36" s="197" t="s">
        <v>39</v>
      </c>
      <c r="P36" s="197"/>
      <c r="Q36" s="204" t="str">
        <f>IF($AI36="","",VLOOKUP($AI36,入力シート!$L$4:$M$18,2,0))</f>
        <v/>
      </c>
      <c r="R36" s="192"/>
      <c r="S36" s="192"/>
      <c r="T36" s="192"/>
      <c r="U36" s="192"/>
      <c r="V36" s="192"/>
      <c r="W36" s="192"/>
      <c r="X36" s="192"/>
      <c r="Y36" s="192"/>
      <c r="Z36" s="192"/>
      <c r="AA36" s="192"/>
      <c r="AB36" s="192"/>
      <c r="AC36" s="192"/>
      <c r="AD36" s="192"/>
      <c r="AE36" s="192"/>
      <c r="AF36" s="192"/>
      <c r="AG36" s="192"/>
      <c r="AH36" s="193"/>
      <c r="AI36" s="192" t="str">
        <f>IF(出面!B15="","",出面!B15)</f>
        <v/>
      </c>
      <c r="AJ36" s="192"/>
      <c r="AK36" s="192"/>
      <c r="AL36" s="192"/>
      <c r="AM36" s="192"/>
      <c r="AN36" s="192"/>
      <c r="AO36" s="192"/>
      <c r="AP36" s="192"/>
      <c r="AQ36" s="192"/>
      <c r="AR36" s="192"/>
      <c r="AS36" s="192"/>
      <c r="AT36" s="192"/>
      <c r="AU36" s="192"/>
      <c r="AV36" s="192"/>
      <c r="AW36" s="192"/>
      <c r="AX36" s="192"/>
      <c r="AY36" s="192"/>
      <c r="AZ36" s="193"/>
      <c r="BA36" s="198" t="str">
        <f>IF(AI36="","",出面!AH15)</f>
        <v/>
      </c>
      <c r="BB36" s="199"/>
      <c r="BC36" s="199"/>
      <c r="BD36" s="199"/>
      <c r="BE36" s="199"/>
      <c r="BF36" s="199"/>
      <c r="BG36" s="199"/>
      <c r="BH36" s="158" t="str">
        <f>IF(AI36="","",出面!$AC$1)</f>
        <v/>
      </c>
      <c r="BI36" s="159"/>
      <c r="BJ36" s="159"/>
      <c r="BK36" s="159"/>
      <c r="BL36" s="159"/>
      <c r="BM36" s="159"/>
      <c r="BN36" s="159"/>
      <c r="BO36" s="159"/>
      <c r="BP36" s="165" t="s">
        <v>38</v>
      </c>
      <c r="BQ36" s="165"/>
      <c r="BR36" s="165"/>
      <c r="BS36" s="166"/>
      <c r="BT36" s="167"/>
      <c r="BU36" s="165"/>
      <c r="BV36" s="165"/>
      <c r="BW36" s="165"/>
      <c r="BX36" s="165"/>
      <c r="BY36" s="165"/>
      <c r="BZ36" s="168"/>
    </row>
    <row r="37" spans="1:79" s="3" customFormat="1" ht="45" customHeight="1">
      <c r="B37" s="178"/>
      <c r="C37" s="179"/>
      <c r="D37" s="179"/>
      <c r="E37" s="197" t="s">
        <v>4</v>
      </c>
      <c r="F37" s="197"/>
      <c r="G37" s="231"/>
      <c r="H37" s="231"/>
      <c r="I37" s="231"/>
      <c r="J37" s="197" t="s">
        <v>40</v>
      </c>
      <c r="K37" s="197"/>
      <c r="L37" s="179"/>
      <c r="M37" s="179"/>
      <c r="N37" s="179"/>
      <c r="O37" s="197" t="s">
        <v>39</v>
      </c>
      <c r="P37" s="197"/>
      <c r="Q37" s="204" t="str">
        <f>IF($AI37="","",VLOOKUP($AI37,入力シート!$L$4:$M$18,2,0))</f>
        <v/>
      </c>
      <c r="R37" s="192"/>
      <c r="S37" s="192"/>
      <c r="T37" s="192"/>
      <c r="U37" s="192"/>
      <c r="V37" s="192"/>
      <c r="W37" s="192"/>
      <c r="X37" s="192"/>
      <c r="Y37" s="192"/>
      <c r="Z37" s="192"/>
      <c r="AA37" s="192"/>
      <c r="AB37" s="192"/>
      <c r="AC37" s="192"/>
      <c r="AD37" s="192"/>
      <c r="AE37" s="192"/>
      <c r="AF37" s="192"/>
      <c r="AG37" s="192"/>
      <c r="AH37" s="193"/>
      <c r="AI37" s="192" t="str">
        <f>IF(出面!B16="","",出面!B16)</f>
        <v/>
      </c>
      <c r="AJ37" s="192"/>
      <c r="AK37" s="192"/>
      <c r="AL37" s="192"/>
      <c r="AM37" s="192"/>
      <c r="AN37" s="192"/>
      <c r="AO37" s="192"/>
      <c r="AP37" s="192"/>
      <c r="AQ37" s="192"/>
      <c r="AR37" s="192"/>
      <c r="AS37" s="192"/>
      <c r="AT37" s="192"/>
      <c r="AU37" s="192"/>
      <c r="AV37" s="192"/>
      <c r="AW37" s="192"/>
      <c r="AX37" s="192"/>
      <c r="AY37" s="192"/>
      <c r="AZ37" s="193"/>
      <c r="BA37" s="198" t="str">
        <f>IF(AI37="","",出面!AH16)</f>
        <v/>
      </c>
      <c r="BB37" s="199"/>
      <c r="BC37" s="199"/>
      <c r="BD37" s="199"/>
      <c r="BE37" s="199"/>
      <c r="BF37" s="199"/>
      <c r="BG37" s="199"/>
      <c r="BH37" s="158" t="str">
        <f>IF(AI37="","",出面!$AC$1)</f>
        <v/>
      </c>
      <c r="BI37" s="159"/>
      <c r="BJ37" s="159"/>
      <c r="BK37" s="159"/>
      <c r="BL37" s="159"/>
      <c r="BM37" s="159"/>
      <c r="BN37" s="159"/>
      <c r="BO37" s="159"/>
      <c r="BP37" s="165" t="s">
        <v>38</v>
      </c>
      <c r="BQ37" s="165"/>
      <c r="BR37" s="165"/>
      <c r="BS37" s="166"/>
      <c r="BT37" s="167"/>
      <c r="BU37" s="165"/>
      <c r="BV37" s="165"/>
      <c r="BW37" s="165"/>
      <c r="BX37" s="165"/>
      <c r="BY37" s="165"/>
      <c r="BZ37" s="168"/>
    </row>
    <row r="38" spans="1:79" s="3" customFormat="1" ht="45" customHeight="1">
      <c r="B38" s="178"/>
      <c r="C38" s="179"/>
      <c r="D38" s="179"/>
      <c r="E38" s="197" t="s">
        <v>4</v>
      </c>
      <c r="F38" s="197"/>
      <c r="G38" s="231"/>
      <c r="H38" s="231"/>
      <c r="I38" s="231"/>
      <c r="J38" s="197" t="s">
        <v>40</v>
      </c>
      <c r="K38" s="197"/>
      <c r="L38" s="179"/>
      <c r="M38" s="179"/>
      <c r="N38" s="179"/>
      <c r="O38" s="197" t="s">
        <v>39</v>
      </c>
      <c r="P38" s="197"/>
      <c r="Q38" s="204" t="str">
        <f>IF($AI38="","",VLOOKUP($AI38,入力シート!$L$4:$M$18,2,0))</f>
        <v/>
      </c>
      <c r="R38" s="192"/>
      <c r="S38" s="192"/>
      <c r="T38" s="192"/>
      <c r="U38" s="192"/>
      <c r="V38" s="192"/>
      <c r="W38" s="192"/>
      <c r="X38" s="192"/>
      <c r="Y38" s="192"/>
      <c r="Z38" s="192"/>
      <c r="AA38" s="192"/>
      <c r="AB38" s="192"/>
      <c r="AC38" s="192"/>
      <c r="AD38" s="192"/>
      <c r="AE38" s="192"/>
      <c r="AF38" s="192"/>
      <c r="AG38" s="192"/>
      <c r="AH38" s="193"/>
      <c r="AI38" s="192" t="str">
        <f>IF(出面!B17="","",出面!B17)</f>
        <v/>
      </c>
      <c r="AJ38" s="192"/>
      <c r="AK38" s="192"/>
      <c r="AL38" s="192"/>
      <c r="AM38" s="192"/>
      <c r="AN38" s="192"/>
      <c r="AO38" s="192"/>
      <c r="AP38" s="192"/>
      <c r="AQ38" s="192"/>
      <c r="AR38" s="192"/>
      <c r="AS38" s="192"/>
      <c r="AT38" s="192"/>
      <c r="AU38" s="192"/>
      <c r="AV38" s="192"/>
      <c r="AW38" s="192"/>
      <c r="AX38" s="192"/>
      <c r="AY38" s="192"/>
      <c r="AZ38" s="193"/>
      <c r="BA38" s="198" t="str">
        <f>IF(AI38="","",出面!AH17)</f>
        <v/>
      </c>
      <c r="BB38" s="199"/>
      <c r="BC38" s="199"/>
      <c r="BD38" s="199"/>
      <c r="BE38" s="199"/>
      <c r="BF38" s="199"/>
      <c r="BG38" s="199"/>
      <c r="BH38" s="158" t="str">
        <f>IF(AI38="","",出面!$AC$1)</f>
        <v/>
      </c>
      <c r="BI38" s="159"/>
      <c r="BJ38" s="159"/>
      <c r="BK38" s="159"/>
      <c r="BL38" s="159"/>
      <c r="BM38" s="159"/>
      <c r="BN38" s="159"/>
      <c r="BO38" s="159"/>
      <c r="BP38" s="165" t="s">
        <v>38</v>
      </c>
      <c r="BQ38" s="165"/>
      <c r="BR38" s="165"/>
      <c r="BS38" s="166"/>
      <c r="BT38" s="167"/>
      <c r="BU38" s="165"/>
      <c r="BV38" s="165"/>
      <c r="BW38" s="165"/>
      <c r="BX38" s="165"/>
      <c r="BY38" s="165"/>
      <c r="BZ38" s="168"/>
    </row>
    <row r="39" spans="1:79" s="3" customFormat="1" ht="45" customHeight="1">
      <c r="B39" s="230"/>
      <c r="C39" s="231"/>
      <c r="D39" s="231"/>
      <c r="E39" s="197" t="s">
        <v>4</v>
      </c>
      <c r="F39" s="197"/>
      <c r="G39" s="231"/>
      <c r="H39" s="231"/>
      <c r="I39" s="231"/>
      <c r="J39" s="197" t="s">
        <v>40</v>
      </c>
      <c r="K39" s="197"/>
      <c r="L39" s="231"/>
      <c r="M39" s="231"/>
      <c r="N39" s="231"/>
      <c r="O39" s="197" t="s">
        <v>39</v>
      </c>
      <c r="P39" s="197"/>
      <c r="Q39" s="204" t="str">
        <f>IF($AI39="","",VLOOKUP($AI39,入力シート!$L$4:$M$18,2,0))</f>
        <v/>
      </c>
      <c r="R39" s="192"/>
      <c r="S39" s="192"/>
      <c r="T39" s="192"/>
      <c r="U39" s="192"/>
      <c r="V39" s="192"/>
      <c r="W39" s="192"/>
      <c r="X39" s="192"/>
      <c r="Y39" s="192"/>
      <c r="Z39" s="192"/>
      <c r="AA39" s="192"/>
      <c r="AB39" s="192"/>
      <c r="AC39" s="192"/>
      <c r="AD39" s="192"/>
      <c r="AE39" s="192"/>
      <c r="AF39" s="192"/>
      <c r="AG39" s="192"/>
      <c r="AH39" s="193"/>
      <c r="AI39" s="192" t="str">
        <f>IF(出面!B18="","",出面!B18)</f>
        <v/>
      </c>
      <c r="AJ39" s="192"/>
      <c r="AK39" s="192"/>
      <c r="AL39" s="192"/>
      <c r="AM39" s="192"/>
      <c r="AN39" s="192"/>
      <c r="AO39" s="192"/>
      <c r="AP39" s="192"/>
      <c r="AQ39" s="192"/>
      <c r="AR39" s="192"/>
      <c r="AS39" s="192"/>
      <c r="AT39" s="192"/>
      <c r="AU39" s="192"/>
      <c r="AV39" s="192"/>
      <c r="AW39" s="192"/>
      <c r="AX39" s="192"/>
      <c r="AY39" s="192"/>
      <c r="AZ39" s="193"/>
      <c r="BA39" s="198" t="str">
        <f>IF(AI39="","",出面!AH18)</f>
        <v/>
      </c>
      <c r="BB39" s="199"/>
      <c r="BC39" s="199"/>
      <c r="BD39" s="199"/>
      <c r="BE39" s="199"/>
      <c r="BF39" s="199"/>
      <c r="BG39" s="199"/>
      <c r="BH39" s="158" t="str">
        <f>IF(AI39="","",出面!$AC$1)</f>
        <v/>
      </c>
      <c r="BI39" s="159"/>
      <c r="BJ39" s="159"/>
      <c r="BK39" s="159"/>
      <c r="BL39" s="159"/>
      <c r="BM39" s="159"/>
      <c r="BN39" s="159"/>
      <c r="BO39" s="159"/>
      <c r="BP39" s="165" t="s">
        <v>38</v>
      </c>
      <c r="BQ39" s="165"/>
      <c r="BR39" s="165"/>
      <c r="BS39" s="166"/>
      <c r="BT39" s="167"/>
      <c r="BU39" s="165"/>
      <c r="BV39" s="165"/>
      <c r="BW39" s="165"/>
      <c r="BX39" s="165"/>
      <c r="BY39" s="165"/>
      <c r="BZ39" s="168"/>
    </row>
    <row r="40" spans="1:79" s="3" customFormat="1" ht="45" customHeight="1" thickBot="1">
      <c r="B40" s="230"/>
      <c r="C40" s="231"/>
      <c r="D40" s="231"/>
      <c r="E40" s="197" t="s">
        <v>4</v>
      </c>
      <c r="F40" s="197"/>
      <c r="G40" s="231"/>
      <c r="H40" s="231"/>
      <c r="I40" s="231"/>
      <c r="J40" s="197" t="s">
        <v>40</v>
      </c>
      <c r="K40" s="197"/>
      <c r="L40" s="231"/>
      <c r="M40" s="231"/>
      <c r="N40" s="231"/>
      <c r="O40" s="197" t="s">
        <v>39</v>
      </c>
      <c r="P40" s="197"/>
      <c r="Q40" s="204" t="str">
        <f>IF($AI40="","",VLOOKUP($AI40,入力シート!$L$4:$M$18,2,0))</f>
        <v/>
      </c>
      <c r="R40" s="192"/>
      <c r="S40" s="192"/>
      <c r="T40" s="192"/>
      <c r="U40" s="192"/>
      <c r="V40" s="192"/>
      <c r="W40" s="192"/>
      <c r="X40" s="192"/>
      <c r="Y40" s="192"/>
      <c r="Z40" s="192"/>
      <c r="AA40" s="192"/>
      <c r="AB40" s="192"/>
      <c r="AC40" s="192"/>
      <c r="AD40" s="192"/>
      <c r="AE40" s="192"/>
      <c r="AF40" s="192"/>
      <c r="AG40" s="192"/>
      <c r="AH40" s="193"/>
      <c r="AI40" s="192" t="str">
        <f>IF(出面!B19="","",出面!B19)</f>
        <v/>
      </c>
      <c r="AJ40" s="192"/>
      <c r="AK40" s="192"/>
      <c r="AL40" s="192"/>
      <c r="AM40" s="192"/>
      <c r="AN40" s="192"/>
      <c r="AO40" s="192"/>
      <c r="AP40" s="192"/>
      <c r="AQ40" s="192"/>
      <c r="AR40" s="192"/>
      <c r="AS40" s="192"/>
      <c r="AT40" s="192"/>
      <c r="AU40" s="192"/>
      <c r="AV40" s="192"/>
      <c r="AW40" s="192"/>
      <c r="AX40" s="192"/>
      <c r="AY40" s="192"/>
      <c r="AZ40" s="193"/>
      <c r="BA40" s="198" t="str">
        <f>IF(AI40="","",出面!AH19)</f>
        <v/>
      </c>
      <c r="BB40" s="199"/>
      <c r="BC40" s="199"/>
      <c r="BD40" s="199"/>
      <c r="BE40" s="199"/>
      <c r="BF40" s="199"/>
      <c r="BG40" s="199"/>
      <c r="BH40" s="158" t="str">
        <f>IF(AI40="","",出面!$AC$1)</f>
        <v/>
      </c>
      <c r="BI40" s="159"/>
      <c r="BJ40" s="159"/>
      <c r="BK40" s="159"/>
      <c r="BL40" s="159"/>
      <c r="BM40" s="159"/>
      <c r="BN40" s="159"/>
      <c r="BO40" s="159"/>
      <c r="BP40" s="165" t="s">
        <v>38</v>
      </c>
      <c r="BQ40" s="165"/>
      <c r="BR40" s="165"/>
      <c r="BS40" s="166"/>
      <c r="BT40" s="167"/>
      <c r="BU40" s="165"/>
      <c r="BV40" s="165"/>
      <c r="BW40" s="165"/>
      <c r="BX40" s="165"/>
      <c r="BY40" s="165"/>
      <c r="BZ40" s="168"/>
    </row>
    <row r="41" spans="1:79" s="3" customFormat="1" ht="37.5" customHeight="1" thickTop="1" thickBot="1">
      <c r="B41" s="220" t="s">
        <v>33</v>
      </c>
      <c r="C41" s="221"/>
      <c r="D41" s="221"/>
      <c r="E41" s="221"/>
      <c r="F41" s="221"/>
      <c r="G41" s="221"/>
      <c r="H41" s="221"/>
      <c r="I41" s="221"/>
      <c r="J41" s="221"/>
      <c r="K41" s="221"/>
      <c r="L41" s="221"/>
      <c r="M41" s="221"/>
      <c r="N41" s="221"/>
      <c r="O41" s="221"/>
      <c r="P41" s="221"/>
      <c r="Q41" s="206"/>
      <c r="R41" s="207"/>
      <c r="S41" s="207"/>
      <c r="T41" s="207"/>
      <c r="U41" s="207"/>
      <c r="V41" s="207"/>
      <c r="W41" s="207"/>
      <c r="X41" s="207"/>
      <c r="Y41" s="207"/>
      <c r="Z41" s="207"/>
      <c r="AA41" s="207"/>
      <c r="AB41" s="207"/>
      <c r="AC41" s="207"/>
      <c r="AD41" s="207"/>
      <c r="AE41" s="207"/>
      <c r="AF41" s="207"/>
      <c r="AG41" s="207"/>
      <c r="AH41" s="209"/>
      <c r="AI41" s="206"/>
      <c r="AJ41" s="207"/>
      <c r="AK41" s="207"/>
      <c r="AL41" s="207"/>
      <c r="AM41" s="207"/>
      <c r="AN41" s="207"/>
      <c r="AO41" s="207"/>
      <c r="AP41" s="207"/>
      <c r="AQ41" s="207"/>
      <c r="AR41" s="207"/>
      <c r="AS41" s="207"/>
      <c r="AT41" s="207"/>
      <c r="AU41" s="207"/>
      <c r="AV41" s="207"/>
      <c r="AW41" s="207"/>
      <c r="AX41" s="207"/>
      <c r="AY41" s="207"/>
      <c r="AZ41" s="209"/>
      <c r="BA41" s="210" t="str">
        <f>IF(SUM(BA26:BG40)=0,"",SUM(BA26:BG40))</f>
        <v/>
      </c>
      <c r="BB41" s="210"/>
      <c r="BC41" s="210"/>
      <c r="BD41" s="210"/>
      <c r="BE41" s="210"/>
      <c r="BF41" s="210"/>
      <c r="BG41" s="210"/>
      <c r="BH41" s="211"/>
      <c r="BI41" s="212"/>
      <c r="BJ41" s="212"/>
      <c r="BK41" s="212"/>
      <c r="BL41" s="212"/>
      <c r="BM41" s="212"/>
      <c r="BN41" s="212"/>
      <c r="BO41" s="212"/>
      <c r="BP41" s="212"/>
      <c r="BQ41" s="212"/>
      <c r="BR41" s="212"/>
      <c r="BS41" s="213"/>
      <c r="BT41" s="206"/>
      <c r="BU41" s="207"/>
      <c r="BV41" s="207"/>
      <c r="BW41" s="207"/>
      <c r="BX41" s="207"/>
      <c r="BY41" s="207"/>
      <c r="BZ41" s="208"/>
    </row>
    <row r="42" spans="1:79" ht="15">
      <c r="B42" s="290" t="s">
        <v>69</v>
      </c>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 t="s">
        <v>81</v>
      </c>
    </row>
    <row r="43" spans="1:79" ht="30" customHeight="1">
      <c r="A43" s="2">
        <v>2</v>
      </c>
      <c r="B43" s="223" t="s">
        <v>68</v>
      </c>
      <c r="C43" s="223"/>
      <c r="D43" s="223"/>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3"/>
      <c r="BP43" s="223"/>
      <c r="BQ43" s="223"/>
      <c r="BR43" s="223"/>
      <c r="BS43" s="223"/>
      <c r="BT43" s="223"/>
      <c r="BU43" s="223"/>
      <c r="BV43" s="223"/>
      <c r="BW43" s="223"/>
      <c r="BX43" s="223"/>
      <c r="BY43" s="223"/>
      <c r="BZ43" s="223"/>
      <c r="CA43" s="36"/>
    </row>
    <row r="44" spans="1:79" s="3" customFormat="1" ht="11.25" customHeight="1" thickBot="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row>
    <row r="45" spans="1:79" s="3" customFormat="1" ht="11.25" customHeight="1" thickTop="1">
      <c r="B45" s="14"/>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2"/>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row>
    <row r="46" spans="1:79" s="3" customFormat="1" ht="30" customHeight="1">
      <c r="B46" s="224" t="s">
        <v>67</v>
      </c>
      <c r="C46" s="184"/>
      <c r="D46" s="184"/>
      <c r="E46" s="184"/>
      <c r="F46" s="184"/>
      <c r="G46" s="184"/>
      <c r="H46" s="184"/>
      <c r="I46" s="184"/>
      <c r="J46" s="184"/>
      <c r="K46" s="184"/>
      <c r="L46" s="184"/>
      <c r="M46" s="184"/>
      <c r="N46" s="41" t="s">
        <v>60</v>
      </c>
      <c r="O46" s="225" t="str">
        <f>IF(入力シート!$C$3="","",入力シート!$C$3)</f>
        <v/>
      </c>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6"/>
      <c r="AN46" s="5"/>
      <c r="AT46" s="11"/>
      <c r="AU46" s="11"/>
      <c r="AV46" s="11"/>
      <c r="AW46" s="11"/>
      <c r="AX46" s="11"/>
      <c r="AY46" s="11"/>
      <c r="AZ46" s="11"/>
      <c r="BA46" s="11"/>
      <c r="BB46" s="11"/>
    </row>
    <row r="47" spans="1:79" s="3" customFormat="1" ht="30" customHeight="1">
      <c r="B47" s="224" t="s">
        <v>66</v>
      </c>
      <c r="C47" s="184"/>
      <c r="D47" s="184"/>
      <c r="E47" s="184"/>
      <c r="F47" s="184"/>
      <c r="G47" s="184"/>
      <c r="H47" s="184"/>
      <c r="I47" s="184"/>
      <c r="J47" s="184"/>
      <c r="K47" s="184"/>
      <c r="L47" s="184"/>
      <c r="M47" s="184"/>
      <c r="N47" s="41" t="s">
        <v>60</v>
      </c>
      <c r="O47" s="227" t="str">
        <f>IF(入力シート!$C$4="","",入力シート!$C$4)</f>
        <v/>
      </c>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9"/>
      <c r="AN47" s="5"/>
      <c r="AQ47" s="184" t="s">
        <v>65</v>
      </c>
      <c r="AR47" s="185"/>
      <c r="AS47" s="185"/>
      <c r="AT47" s="185"/>
      <c r="AU47" s="185"/>
      <c r="AV47" s="185"/>
      <c r="AW47" s="185"/>
      <c r="AX47" s="185"/>
      <c r="AY47" s="185"/>
      <c r="AZ47" s="185"/>
      <c r="BA47" s="185"/>
      <c r="BB47" s="185"/>
      <c r="BC47" s="185"/>
      <c r="BD47" s="185"/>
      <c r="BE47" s="185"/>
      <c r="BF47" s="41" t="s">
        <v>60</v>
      </c>
      <c r="BG47" s="228" t="str">
        <f>IF(入力シート!$C$7="","",入力シート!$C$7)</f>
        <v/>
      </c>
      <c r="BH47" s="228"/>
      <c r="BI47" s="228"/>
      <c r="BJ47" s="228"/>
      <c r="BK47" s="228"/>
      <c r="BL47" s="228"/>
      <c r="BM47" s="228"/>
      <c r="BN47" s="228"/>
      <c r="BO47" s="228"/>
      <c r="BP47" s="228"/>
      <c r="BQ47" s="228"/>
      <c r="BR47" s="228"/>
      <c r="BS47" s="228"/>
      <c r="BT47" s="228"/>
      <c r="BU47" s="228"/>
      <c r="BV47" s="228"/>
      <c r="BW47" s="228"/>
      <c r="BX47" s="228"/>
      <c r="BY47" s="228"/>
      <c r="BZ47" s="228"/>
    </row>
    <row r="48" spans="1:79" s="3" customFormat="1" ht="30" customHeight="1">
      <c r="B48" s="224" t="s">
        <v>64</v>
      </c>
      <c r="C48" s="184"/>
      <c r="D48" s="184"/>
      <c r="E48" s="184"/>
      <c r="F48" s="184"/>
      <c r="G48" s="184"/>
      <c r="H48" s="184"/>
      <c r="I48" s="184"/>
      <c r="J48" s="184"/>
      <c r="K48" s="184"/>
      <c r="L48" s="184"/>
      <c r="M48" s="184"/>
      <c r="N48" s="41" t="s">
        <v>60</v>
      </c>
      <c r="O48" s="205" t="str">
        <f>IF(入力シート!$C$5="","",入力シート!$C$5)</f>
        <v/>
      </c>
      <c r="P48" s="205"/>
      <c r="Q48" s="205"/>
      <c r="R48" s="205"/>
      <c r="S48" s="205"/>
      <c r="T48" s="205"/>
      <c r="U48" s="205"/>
      <c r="V48" s="205"/>
      <c r="W48" s="205"/>
      <c r="X48" s="205"/>
      <c r="Y48" s="205"/>
      <c r="Z48" s="205"/>
      <c r="AA48" s="205"/>
      <c r="AB48" s="205"/>
      <c r="AC48" s="205"/>
      <c r="AD48" s="205"/>
      <c r="AE48" s="205"/>
      <c r="AF48" s="205"/>
      <c r="AG48" s="163" t="s">
        <v>18</v>
      </c>
      <c r="AH48" s="163"/>
      <c r="AI48" s="163"/>
      <c r="AM48" s="10"/>
      <c r="AN48" s="5"/>
      <c r="AQ48" s="184" t="s">
        <v>63</v>
      </c>
      <c r="AR48" s="185"/>
      <c r="AS48" s="185"/>
      <c r="AT48" s="185"/>
      <c r="AU48" s="185"/>
      <c r="AV48" s="185"/>
      <c r="AW48" s="185"/>
      <c r="AX48" s="185"/>
      <c r="AY48" s="185"/>
      <c r="AZ48" s="185"/>
      <c r="BA48" s="185"/>
      <c r="BB48" s="185"/>
      <c r="BC48" s="185"/>
      <c r="BD48" s="185"/>
      <c r="BE48" s="185"/>
      <c r="BF48" s="41" t="s">
        <v>60</v>
      </c>
      <c r="BG48" s="164" t="str">
        <f>IF(入力シート!$C$8="","",入力シート!$C$8)</f>
        <v/>
      </c>
      <c r="BH48" s="202"/>
      <c r="BI48" s="202"/>
      <c r="BJ48" s="202"/>
      <c r="BK48" s="202"/>
      <c r="BL48" s="163" t="s">
        <v>62</v>
      </c>
      <c r="BM48" s="163"/>
      <c r="BN48" s="164" t="str">
        <f>IF(入力シート!$G$8="","",入力シート!$G$8)</f>
        <v/>
      </c>
      <c r="BO48" s="164"/>
      <c r="BP48" s="164"/>
      <c r="BQ48" s="164"/>
      <c r="BR48" s="164"/>
      <c r="BS48" s="164"/>
      <c r="BT48" s="164"/>
      <c r="BU48" s="164"/>
      <c r="BV48" s="164"/>
      <c r="BW48" s="164"/>
      <c r="BX48" s="164"/>
      <c r="BY48" s="164"/>
      <c r="BZ48" s="164"/>
    </row>
    <row r="49" spans="2:78" s="3" customFormat="1" ht="29.25" customHeight="1" thickBot="1">
      <c r="B49" s="9"/>
      <c r="C49" s="42"/>
      <c r="D49" s="42"/>
      <c r="E49" s="42"/>
      <c r="F49" s="42"/>
      <c r="G49" s="42"/>
      <c r="H49" s="42"/>
      <c r="I49" s="42"/>
      <c r="J49" s="42"/>
      <c r="K49" s="42"/>
      <c r="L49" s="42"/>
      <c r="M49" s="42"/>
      <c r="N49" s="42"/>
      <c r="O49" s="214" t="str">
        <f>IF(入力シート!$C$6="","",入力シート!$C$6)</f>
        <v/>
      </c>
      <c r="P49" s="214"/>
      <c r="Q49" s="214"/>
      <c r="R49" s="214"/>
      <c r="S49" s="214"/>
      <c r="T49" s="214"/>
      <c r="U49" s="214"/>
      <c r="V49" s="214"/>
      <c r="W49" s="214"/>
      <c r="X49" s="214"/>
      <c r="Y49" s="214"/>
      <c r="Z49" s="214"/>
      <c r="AA49" s="214"/>
      <c r="AB49" s="214"/>
      <c r="AC49" s="214"/>
      <c r="AD49" s="214"/>
      <c r="AE49" s="214"/>
      <c r="AF49" s="214"/>
      <c r="AG49" s="7"/>
      <c r="AH49" s="7"/>
      <c r="AI49" s="7"/>
      <c r="AJ49" s="7"/>
      <c r="AK49" s="7"/>
      <c r="AL49" s="7"/>
      <c r="AM49" s="6"/>
      <c r="AN49" s="5"/>
      <c r="AQ49" s="184" t="s">
        <v>61</v>
      </c>
      <c r="AR49" s="185"/>
      <c r="AS49" s="185"/>
      <c r="AT49" s="185"/>
      <c r="AU49" s="185"/>
      <c r="AV49" s="185"/>
      <c r="AW49" s="185"/>
      <c r="AX49" s="185"/>
      <c r="AY49" s="185"/>
      <c r="AZ49" s="185"/>
      <c r="BA49" s="185"/>
      <c r="BB49" s="185"/>
      <c r="BC49" s="185"/>
      <c r="BD49" s="185"/>
      <c r="BE49" s="185"/>
      <c r="BF49" s="41" t="s">
        <v>60</v>
      </c>
      <c r="BG49" s="205" t="str">
        <f>IF(入力シート!$C$9="","",入力シート!$C$9)</f>
        <v/>
      </c>
      <c r="BH49" s="205"/>
      <c r="BI49" s="205"/>
      <c r="BJ49" s="205"/>
      <c r="BK49" s="205"/>
      <c r="BL49" s="205"/>
      <c r="BM49" s="205"/>
      <c r="BN49" s="205"/>
      <c r="BO49" s="205"/>
      <c r="BP49" s="205"/>
      <c r="BQ49" s="205"/>
      <c r="BR49" s="205"/>
      <c r="BS49" s="205"/>
      <c r="BT49" s="205"/>
      <c r="BU49" s="205"/>
      <c r="BV49" s="205"/>
      <c r="BW49" s="205"/>
      <c r="BX49" s="205"/>
      <c r="BY49" s="205"/>
      <c r="BZ49" s="205"/>
    </row>
    <row r="50" spans="2:78" s="3" customFormat="1" ht="11.25" customHeight="1" thickTop="1" thickBot="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row>
    <row r="51" spans="2:78" s="3" customFormat="1" ht="16.5" customHeight="1">
      <c r="B51" s="249" t="s">
        <v>59</v>
      </c>
      <c r="C51" s="250"/>
      <c r="D51" s="250"/>
      <c r="E51" s="250"/>
      <c r="F51" s="250"/>
      <c r="G51" s="250"/>
      <c r="H51" s="250"/>
      <c r="I51" s="250"/>
      <c r="J51" s="250"/>
      <c r="K51" s="250"/>
      <c r="L51" s="250"/>
      <c r="M51" s="250"/>
      <c r="N51" s="250"/>
      <c r="O51" s="250"/>
      <c r="P51" s="250"/>
      <c r="Q51" s="254" t="s">
        <v>58</v>
      </c>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6"/>
      <c r="AO51" s="254" t="s">
        <v>57</v>
      </c>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7"/>
      <c r="BM51" s="250" t="s">
        <v>56</v>
      </c>
      <c r="BN51" s="250"/>
      <c r="BO51" s="250"/>
      <c r="BP51" s="250"/>
      <c r="BQ51" s="250"/>
      <c r="BR51" s="250"/>
      <c r="BS51" s="250"/>
      <c r="BT51" s="258" t="s">
        <v>55</v>
      </c>
      <c r="BU51" s="250"/>
      <c r="BV51" s="250"/>
      <c r="BW51" s="250"/>
      <c r="BX51" s="250"/>
      <c r="BY51" s="250"/>
      <c r="BZ51" s="259"/>
    </row>
    <row r="52" spans="2:78" s="3" customFormat="1" ht="16.5" customHeight="1">
      <c r="B52" s="251"/>
      <c r="C52" s="163"/>
      <c r="D52" s="163"/>
      <c r="E52" s="163"/>
      <c r="F52" s="163"/>
      <c r="G52" s="163"/>
      <c r="H52" s="163"/>
      <c r="I52" s="163"/>
      <c r="J52" s="163"/>
      <c r="K52" s="163"/>
      <c r="L52" s="163"/>
      <c r="M52" s="163"/>
      <c r="N52" s="163"/>
      <c r="O52" s="163"/>
      <c r="P52" s="163"/>
      <c r="Q52" s="262" t="s">
        <v>54</v>
      </c>
      <c r="R52" s="263"/>
      <c r="S52" s="263"/>
      <c r="T52" s="263"/>
      <c r="U52" s="263"/>
      <c r="V52" s="263"/>
      <c r="W52" s="263"/>
      <c r="X52" s="266" t="s">
        <v>53</v>
      </c>
      <c r="Y52" s="263"/>
      <c r="Z52" s="263"/>
      <c r="AA52" s="263"/>
      <c r="AB52" s="263"/>
      <c r="AC52" s="263"/>
      <c r="AD52" s="263"/>
      <c r="AE52" s="263" t="s">
        <v>52</v>
      </c>
      <c r="AF52" s="263"/>
      <c r="AG52" s="263"/>
      <c r="AH52" s="263"/>
      <c r="AI52" s="263"/>
      <c r="AJ52" s="263"/>
      <c r="AK52" s="263"/>
      <c r="AL52" s="263"/>
      <c r="AM52" s="263"/>
      <c r="AN52" s="267"/>
      <c r="AO52" s="262" t="s">
        <v>51</v>
      </c>
      <c r="AP52" s="263"/>
      <c r="AQ52" s="263"/>
      <c r="AR52" s="263"/>
      <c r="AS52" s="263"/>
      <c r="AT52" s="263"/>
      <c r="AU52" s="263"/>
      <c r="AV52" s="266" t="s">
        <v>50</v>
      </c>
      <c r="AW52" s="263"/>
      <c r="AX52" s="263"/>
      <c r="AY52" s="263"/>
      <c r="AZ52" s="263"/>
      <c r="BA52" s="263"/>
      <c r="BB52" s="263"/>
      <c r="BC52" s="263" t="s">
        <v>49</v>
      </c>
      <c r="BD52" s="263"/>
      <c r="BE52" s="263"/>
      <c r="BF52" s="263"/>
      <c r="BG52" s="263"/>
      <c r="BH52" s="263"/>
      <c r="BI52" s="263"/>
      <c r="BJ52" s="263"/>
      <c r="BK52" s="263"/>
      <c r="BL52" s="269"/>
      <c r="BM52" s="163"/>
      <c r="BN52" s="163"/>
      <c r="BO52" s="163"/>
      <c r="BP52" s="163"/>
      <c r="BQ52" s="163"/>
      <c r="BR52" s="163"/>
      <c r="BS52" s="163"/>
      <c r="BT52" s="251"/>
      <c r="BU52" s="163"/>
      <c r="BV52" s="163"/>
      <c r="BW52" s="163"/>
      <c r="BX52" s="163"/>
      <c r="BY52" s="163"/>
      <c r="BZ52" s="260"/>
    </row>
    <row r="53" spans="2:78" s="3" customFormat="1" ht="16.5" customHeight="1" thickBot="1">
      <c r="B53" s="252"/>
      <c r="C53" s="253"/>
      <c r="D53" s="253"/>
      <c r="E53" s="253"/>
      <c r="F53" s="253"/>
      <c r="G53" s="253"/>
      <c r="H53" s="253"/>
      <c r="I53" s="253"/>
      <c r="J53" s="253"/>
      <c r="K53" s="253"/>
      <c r="L53" s="253"/>
      <c r="M53" s="253"/>
      <c r="N53" s="253"/>
      <c r="O53" s="253"/>
      <c r="P53" s="253"/>
      <c r="Q53" s="264"/>
      <c r="R53" s="265"/>
      <c r="S53" s="265"/>
      <c r="T53" s="265"/>
      <c r="U53" s="265"/>
      <c r="V53" s="265"/>
      <c r="W53" s="265"/>
      <c r="X53" s="265"/>
      <c r="Y53" s="265"/>
      <c r="Z53" s="265"/>
      <c r="AA53" s="265"/>
      <c r="AB53" s="265"/>
      <c r="AC53" s="265"/>
      <c r="AD53" s="265"/>
      <c r="AE53" s="265"/>
      <c r="AF53" s="265"/>
      <c r="AG53" s="265"/>
      <c r="AH53" s="265"/>
      <c r="AI53" s="265"/>
      <c r="AJ53" s="265"/>
      <c r="AK53" s="265"/>
      <c r="AL53" s="265"/>
      <c r="AM53" s="265"/>
      <c r="AN53" s="268"/>
      <c r="AO53" s="264"/>
      <c r="AP53" s="265"/>
      <c r="AQ53" s="265"/>
      <c r="AR53" s="265"/>
      <c r="AS53" s="265"/>
      <c r="AT53" s="265"/>
      <c r="AU53" s="265"/>
      <c r="AV53" s="265"/>
      <c r="AW53" s="265"/>
      <c r="AX53" s="265"/>
      <c r="AY53" s="265"/>
      <c r="AZ53" s="265"/>
      <c r="BA53" s="265"/>
      <c r="BB53" s="265"/>
      <c r="BC53" s="265"/>
      <c r="BD53" s="265"/>
      <c r="BE53" s="265"/>
      <c r="BF53" s="265"/>
      <c r="BG53" s="265"/>
      <c r="BH53" s="265"/>
      <c r="BI53" s="265"/>
      <c r="BJ53" s="265"/>
      <c r="BK53" s="265"/>
      <c r="BL53" s="270"/>
      <c r="BM53" s="253"/>
      <c r="BN53" s="253"/>
      <c r="BO53" s="253"/>
      <c r="BP53" s="253"/>
      <c r="BQ53" s="253"/>
      <c r="BR53" s="253"/>
      <c r="BS53" s="253"/>
      <c r="BT53" s="252"/>
      <c r="BU53" s="253"/>
      <c r="BV53" s="253"/>
      <c r="BW53" s="253"/>
      <c r="BX53" s="253"/>
      <c r="BY53" s="253"/>
      <c r="BZ53" s="261"/>
    </row>
    <row r="54" spans="2:78" s="3" customFormat="1" ht="24.75" customHeight="1">
      <c r="B54" s="178"/>
      <c r="C54" s="179"/>
      <c r="D54" s="179"/>
      <c r="E54" s="191" t="s">
        <v>4</v>
      </c>
      <c r="F54" s="191"/>
      <c r="G54" s="179"/>
      <c r="H54" s="179"/>
      <c r="I54" s="179"/>
      <c r="J54" s="191" t="s">
        <v>40</v>
      </c>
      <c r="K54" s="191"/>
      <c r="L54" s="179"/>
      <c r="M54" s="179"/>
      <c r="N54" s="179"/>
      <c r="O54" s="165" t="s">
        <v>39</v>
      </c>
      <c r="P54" s="165"/>
      <c r="Q54" s="271"/>
      <c r="R54" s="200"/>
      <c r="S54" s="200"/>
      <c r="T54" s="200"/>
      <c r="U54" s="200"/>
      <c r="V54" s="200"/>
      <c r="W54" s="200"/>
      <c r="X54" s="200"/>
      <c r="Y54" s="200"/>
      <c r="Z54" s="200"/>
      <c r="AA54" s="200"/>
      <c r="AB54" s="200"/>
      <c r="AC54" s="200"/>
      <c r="AD54" s="200"/>
      <c r="AE54" s="186" t="str">
        <f>IF(X54="","",入力シート!$C$13)</f>
        <v/>
      </c>
      <c r="AF54" s="186"/>
      <c r="AG54" s="186"/>
      <c r="AH54" s="186"/>
      <c r="AI54" s="186"/>
      <c r="AJ54" s="186"/>
      <c r="AK54" s="186"/>
      <c r="AL54" s="186"/>
      <c r="AM54" s="186"/>
      <c r="AN54" s="187"/>
      <c r="AO54" s="271"/>
      <c r="AP54" s="200"/>
      <c r="AQ54" s="200"/>
      <c r="AR54" s="200"/>
      <c r="AS54" s="200"/>
      <c r="AT54" s="200"/>
      <c r="AU54" s="200"/>
      <c r="AV54" s="200"/>
      <c r="AW54" s="200"/>
      <c r="AX54" s="200"/>
      <c r="AY54" s="200"/>
      <c r="AZ54" s="200"/>
      <c r="BA54" s="200"/>
      <c r="BB54" s="200"/>
      <c r="BC54" s="200"/>
      <c r="BD54" s="200"/>
      <c r="BE54" s="200"/>
      <c r="BF54" s="200"/>
      <c r="BG54" s="200"/>
      <c r="BH54" s="200"/>
      <c r="BI54" s="200"/>
      <c r="BJ54" s="200"/>
      <c r="BK54" s="200"/>
      <c r="BL54" s="201"/>
      <c r="BM54" s="202" t="str">
        <f>IF((Q54="")*OR(X54="")*OR(AO54="")*OR(AV54=""),"",(Q54+X54)-(AO54+AV54))</f>
        <v/>
      </c>
      <c r="BN54" s="202"/>
      <c r="BO54" s="202"/>
      <c r="BP54" s="202"/>
      <c r="BQ54" s="202"/>
      <c r="BR54" s="202"/>
      <c r="BS54" s="202"/>
      <c r="BT54" s="238"/>
      <c r="BU54" s="239"/>
      <c r="BV54" s="239"/>
      <c r="BW54" s="239"/>
      <c r="BX54" s="239"/>
      <c r="BY54" s="239"/>
      <c r="BZ54" s="240"/>
    </row>
    <row r="55" spans="2:78" s="3" customFormat="1" ht="24.75" customHeight="1">
      <c r="B55" s="178"/>
      <c r="C55" s="179"/>
      <c r="D55" s="179"/>
      <c r="E55" s="191" t="s">
        <v>4</v>
      </c>
      <c r="F55" s="191"/>
      <c r="G55" s="179"/>
      <c r="H55" s="179"/>
      <c r="I55" s="179"/>
      <c r="J55" s="191" t="s">
        <v>40</v>
      </c>
      <c r="K55" s="191"/>
      <c r="L55" s="179"/>
      <c r="M55" s="179"/>
      <c r="N55" s="179"/>
      <c r="O55" s="165" t="s">
        <v>39</v>
      </c>
      <c r="P55" s="165"/>
      <c r="Q55" s="203"/>
      <c r="R55" s="180"/>
      <c r="S55" s="180"/>
      <c r="T55" s="180"/>
      <c r="U55" s="180"/>
      <c r="V55" s="180"/>
      <c r="W55" s="180"/>
      <c r="X55" s="180"/>
      <c r="Y55" s="180"/>
      <c r="Z55" s="180"/>
      <c r="AA55" s="180"/>
      <c r="AB55" s="180"/>
      <c r="AC55" s="180"/>
      <c r="AD55" s="180"/>
      <c r="AE55" s="186" t="str">
        <f>IF(X55="","",入力シート!$C$13)</f>
        <v/>
      </c>
      <c r="AF55" s="186"/>
      <c r="AG55" s="186"/>
      <c r="AH55" s="186"/>
      <c r="AI55" s="186"/>
      <c r="AJ55" s="186"/>
      <c r="AK55" s="186"/>
      <c r="AL55" s="186"/>
      <c r="AM55" s="186"/>
      <c r="AN55" s="187"/>
      <c r="AO55" s="203"/>
      <c r="AP55" s="180"/>
      <c r="AQ55" s="180"/>
      <c r="AR55" s="180"/>
      <c r="AS55" s="180"/>
      <c r="AT55" s="180"/>
      <c r="AU55" s="180"/>
      <c r="AV55" s="180"/>
      <c r="AW55" s="180"/>
      <c r="AX55" s="180"/>
      <c r="AY55" s="180"/>
      <c r="AZ55" s="180"/>
      <c r="BA55" s="180"/>
      <c r="BB55" s="180"/>
      <c r="BC55" s="180"/>
      <c r="BD55" s="180"/>
      <c r="BE55" s="180"/>
      <c r="BF55" s="180"/>
      <c r="BG55" s="180"/>
      <c r="BH55" s="180"/>
      <c r="BI55" s="180"/>
      <c r="BJ55" s="180"/>
      <c r="BK55" s="180"/>
      <c r="BL55" s="181"/>
      <c r="BM55" s="182" t="str">
        <f>IF((Q55="")*OR(X55="")*OR(AO55="")*OR(AV55=""),"",(Q55+X55)-(AO55+AV55)+BM54)</f>
        <v/>
      </c>
      <c r="BN55" s="183"/>
      <c r="BO55" s="183"/>
      <c r="BP55" s="183"/>
      <c r="BQ55" s="183"/>
      <c r="BR55" s="183"/>
      <c r="BS55" s="160"/>
      <c r="BT55" s="203"/>
      <c r="BU55" s="180"/>
      <c r="BV55" s="180"/>
      <c r="BW55" s="180"/>
      <c r="BX55" s="180"/>
      <c r="BY55" s="180"/>
      <c r="BZ55" s="181"/>
    </row>
    <row r="56" spans="2:78" s="3" customFormat="1" ht="24.75" customHeight="1">
      <c r="B56" s="178"/>
      <c r="C56" s="179"/>
      <c r="D56" s="179"/>
      <c r="E56" s="191" t="s">
        <v>4</v>
      </c>
      <c r="F56" s="191"/>
      <c r="G56" s="179"/>
      <c r="H56" s="179"/>
      <c r="I56" s="179"/>
      <c r="J56" s="191" t="s">
        <v>40</v>
      </c>
      <c r="K56" s="191"/>
      <c r="L56" s="179"/>
      <c r="M56" s="179"/>
      <c r="N56" s="179"/>
      <c r="O56" s="165" t="s">
        <v>39</v>
      </c>
      <c r="P56" s="165"/>
      <c r="Q56" s="203"/>
      <c r="R56" s="180"/>
      <c r="S56" s="180"/>
      <c r="T56" s="180"/>
      <c r="U56" s="180"/>
      <c r="V56" s="180"/>
      <c r="W56" s="180"/>
      <c r="X56" s="180"/>
      <c r="Y56" s="180"/>
      <c r="Z56" s="180"/>
      <c r="AA56" s="180"/>
      <c r="AB56" s="180"/>
      <c r="AC56" s="180"/>
      <c r="AD56" s="180"/>
      <c r="AE56" s="186" t="str">
        <f>IF(X56="","",入力シート!$C$13)</f>
        <v/>
      </c>
      <c r="AF56" s="186"/>
      <c r="AG56" s="186"/>
      <c r="AH56" s="186"/>
      <c r="AI56" s="186"/>
      <c r="AJ56" s="186"/>
      <c r="AK56" s="186"/>
      <c r="AL56" s="186"/>
      <c r="AM56" s="186"/>
      <c r="AN56" s="187"/>
      <c r="AO56" s="203"/>
      <c r="AP56" s="180"/>
      <c r="AQ56" s="180"/>
      <c r="AR56" s="180"/>
      <c r="AS56" s="180"/>
      <c r="AT56" s="180"/>
      <c r="AU56" s="180"/>
      <c r="AV56" s="180"/>
      <c r="AW56" s="180"/>
      <c r="AX56" s="180"/>
      <c r="AY56" s="180"/>
      <c r="AZ56" s="180"/>
      <c r="BA56" s="180"/>
      <c r="BB56" s="180"/>
      <c r="BC56" s="180"/>
      <c r="BD56" s="180"/>
      <c r="BE56" s="180"/>
      <c r="BF56" s="180"/>
      <c r="BG56" s="180"/>
      <c r="BH56" s="180"/>
      <c r="BI56" s="180"/>
      <c r="BJ56" s="180"/>
      <c r="BK56" s="180"/>
      <c r="BL56" s="181"/>
      <c r="BM56" s="182" t="str">
        <f>IF((Q56="")*OR(X56="")*OR(AO56="")*OR(AV56=""),"",(Q56+X56)-(AO56+AV56)+BM55)</f>
        <v/>
      </c>
      <c r="BN56" s="183"/>
      <c r="BO56" s="183"/>
      <c r="BP56" s="183"/>
      <c r="BQ56" s="183"/>
      <c r="BR56" s="183"/>
      <c r="BS56" s="160"/>
      <c r="BT56" s="203"/>
      <c r="BU56" s="180"/>
      <c r="BV56" s="180"/>
      <c r="BW56" s="180"/>
      <c r="BX56" s="180"/>
      <c r="BY56" s="180"/>
      <c r="BZ56" s="181"/>
    </row>
    <row r="57" spans="2:78" s="3" customFormat="1" ht="24.75" customHeight="1">
      <c r="B57" s="178"/>
      <c r="C57" s="179"/>
      <c r="D57" s="179"/>
      <c r="E57" s="191" t="s">
        <v>4</v>
      </c>
      <c r="F57" s="191"/>
      <c r="G57" s="179"/>
      <c r="H57" s="179"/>
      <c r="I57" s="179"/>
      <c r="J57" s="191" t="s">
        <v>40</v>
      </c>
      <c r="K57" s="191"/>
      <c r="L57" s="179"/>
      <c r="M57" s="179"/>
      <c r="N57" s="179"/>
      <c r="O57" s="165" t="s">
        <v>39</v>
      </c>
      <c r="P57" s="165"/>
      <c r="Q57" s="203"/>
      <c r="R57" s="180"/>
      <c r="S57" s="180"/>
      <c r="T57" s="180"/>
      <c r="U57" s="180"/>
      <c r="V57" s="180"/>
      <c r="W57" s="180"/>
      <c r="X57" s="180"/>
      <c r="Y57" s="180"/>
      <c r="Z57" s="180"/>
      <c r="AA57" s="180"/>
      <c r="AB57" s="180"/>
      <c r="AC57" s="180"/>
      <c r="AD57" s="180"/>
      <c r="AE57" s="186" t="str">
        <f>IF(X57="","",入力シート!$C$13)</f>
        <v/>
      </c>
      <c r="AF57" s="186"/>
      <c r="AG57" s="186"/>
      <c r="AH57" s="186"/>
      <c r="AI57" s="186"/>
      <c r="AJ57" s="186"/>
      <c r="AK57" s="186"/>
      <c r="AL57" s="186"/>
      <c r="AM57" s="186"/>
      <c r="AN57" s="187"/>
      <c r="AO57" s="203"/>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1"/>
      <c r="BM57" s="182" t="str">
        <f>IF((Q57="")*OR(X57="")*OR(AO57="")*OR(AV57=""),"",(Q57+X57)-(AO57+AV57)+BM56)</f>
        <v/>
      </c>
      <c r="BN57" s="183"/>
      <c r="BO57" s="183"/>
      <c r="BP57" s="183"/>
      <c r="BQ57" s="183"/>
      <c r="BR57" s="183"/>
      <c r="BS57" s="160"/>
      <c r="BT57" s="203"/>
      <c r="BU57" s="180"/>
      <c r="BV57" s="180"/>
      <c r="BW57" s="180"/>
      <c r="BX57" s="180"/>
      <c r="BY57" s="180"/>
      <c r="BZ57" s="181"/>
    </row>
    <row r="58" spans="2:78" s="3" customFormat="1" ht="24.75" customHeight="1">
      <c r="B58" s="178"/>
      <c r="C58" s="179"/>
      <c r="D58" s="179"/>
      <c r="E58" s="191" t="s">
        <v>4</v>
      </c>
      <c r="F58" s="191"/>
      <c r="G58" s="179"/>
      <c r="H58" s="179"/>
      <c r="I58" s="179"/>
      <c r="J58" s="191" t="s">
        <v>40</v>
      </c>
      <c r="K58" s="191"/>
      <c r="L58" s="179"/>
      <c r="M58" s="179"/>
      <c r="N58" s="179"/>
      <c r="O58" s="165" t="s">
        <v>39</v>
      </c>
      <c r="P58" s="165"/>
      <c r="Q58" s="203"/>
      <c r="R58" s="180"/>
      <c r="S58" s="180"/>
      <c r="T58" s="180"/>
      <c r="U58" s="180"/>
      <c r="V58" s="180"/>
      <c r="W58" s="180"/>
      <c r="X58" s="180"/>
      <c r="Y58" s="180"/>
      <c r="Z58" s="180"/>
      <c r="AA58" s="180"/>
      <c r="AB58" s="180"/>
      <c r="AC58" s="180"/>
      <c r="AD58" s="180"/>
      <c r="AE58" s="186" t="str">
        <f>IF(X58="","",入力シート!$C$13)</f>
        <v/>
      </c>
      <c r="AF58" s="186"/>
      <c r="AG58" s="186"/>
      <c r="AH58" s="186"/>
      <c r="AI58" s="186"/>
      <c r="AJ58" s="186"/>
      <c r="AK58" s="186"/>
      <c r="AL58" s="186"/>
      <c r="AM58" s="186"/>
      <c r="AN58" s="187"/>
      <c r="AO58" s="203"/>
      <c r="AP58" s="180"/>
      <c r="AQ58" s="180"/>
      <c r="AR58" s="180"/>
      <c r="AS58" s="180"/>
      <c r="AT58" s="180"/>
      <c r="AU58" s="180"/>
      <c r="AV58" s="180"/>
      <c r="AW58" s="180"/>
      <c r="AX58" s="180"/>
      <c r="AY58" s="180"/>
      <c r="AZ58" s="180"/>
      <c r="BA58" s="180"/>
      <c r="BB58" s="180"/>
      <c r="BC58" s="180"/>
      <c r="BD58" s="180"/>
      <c r="BE58" s="180"/>
      <c r="BF58" s="180"/>
      <c r="BG58" s="180"/>
      <c r="BH58" s="180"/>
      <c r="BI58" s="180"/>
      <c r="BJ58" s="180"/>
      <c r="BK58" s="180"/>
      <c r="BL58" s="181"/>
      <c r="BM58" s="182" t="str">
        <f>IF((Q58="")*OR(X58="")*OR(AO58="")*OR(AV58=""),"",(Q58+X58)-(AO58+AV58)+BM57)</f>
        <v/>
      </c>
      <c r="BN58" s="183"/>
      <c r="BO58" s="183"/>
      <c r="BP58" s="183"/>
      <c r="BQ58" s="183"/>
      <c r="BR58" s="183"/>
      <c r="BS58" s="160"/>
      <c r="BT58" s="203"/>
      <c r="BU58" s="180"/>
      <c r="BV58" s="180"/>
      <c r="BW58" s="180"/>
      <c r="BX58" s="180"/>
      <c r="BY58" s="180"/>
      <c r="BZ58" s="181"/>
    </row>
    <row r="59" spans="2:78" s="3" customFormat="1" ht="24.75" customHeight="1">
      <c r="B59" s="178"/>
      <c r="C59" s="179"/>
      <c r="D59" s="179"/>
      <c r="E59" s="191" t="s">
        <v>4</v>
      </c>
      <c r="F59" s="191"/>
      <c r="G59" s="179"/>
      <c r="H59" s="179"/>
      <c r="I59" s="179"/>
      <c r="J59" s="191" t="s">
        <v>40</v>
      </c>
      <c r="K59" s="191"/>
      <c r="L59" s="179"/>
      <c r="M59" s="179"/>
      <c r="N59" s="179"/>
      <c r="O59" s="165" t="s">
        <v>39</v>
      </c>
      <c r="P59" s="165"/>
      <c r="Q59" s="203"/>
      <c r="R59" s="180"/>
      <c r="S59" s="180"/>
      <c r="T59" s="180"/>
      <c r="U59" s="180"/>
      <c r="V59" s="180"/>
      <c r="W59" s="180"/>
      <c r="X59" s="180"/>
      <c r="Y59" s="180"/>
      <c r="Z59" s="180"/>
      <c r="AA59" s="180"/>
      <c r="AB59" s="180"/>
      <c r="AC59" s="180"/>
      <c r="AD59" s="180"/>
      <c r="AE59" s="186" t="str">
        <f>IF(X59="","",入力シート!$C$13)</f>
        <v/>
      </c>
      <c r="AF59" s="186"/>
      <c r="AG59" s="186"/>
      <c r="AH59" s="186"/>
      <c r="AI59" s="186"/>
      <c r="AJ59" s="186"/>
      <c r="AK59" s="186"/>
      <c r="AL59" s="186"/>
      <c r="AM59" s="186"/>
      <c r="AN59" s="187"/>
      <c r="AO59" s="203"/>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1"/>
      <c r="BM59" s="182" t="str">
        <f t="shared" ref="BM59:BM63" si="1">IF((Q59="")*OR(X59="")*OR(AO59="")*OR(AV59=""),"",(Q59+X59)-(AO59+AV59)+BM58)</f>
        <v/>
      </c>
      <c r="BN59" s="183"/>
      <c r="BO59" s="183"/>
      <c r="BP59" s="183"/>
      <c r="BQ59" s="183"/>
      <c r="BR59" s="183"/>
      <c r="BS59" s="160"/>
      <c r="BT59" s="203"/>
      <c r="BU59" s="180"/>
      <c r="BV59" s="180"/>
      <c r="BW59" s="180"/>
      <c r="BX59" s="180"/>
      <c r="BY59" s="180"/>
      <c r="BZ59" s="181"/>
    </row>
    <row r="60" spans="2:78" s="3" customFormat="1" ht="24.75" customHeight="1">
      <c r="B60" s="178"/>
      <c r="C60" s="179"/>
      <c r="D60" s="179"/>
      <c r="E60" s="191" t="s">
        <v>4</v>
      </c>
      <c r="F60" s="191"/>
      <c r="G60" s="179"/>
      <c r="H60" s="179"/>
      <c r="I60" s="179"/>
      <c r="J60" s="191" t="s">
        <v>40</v>
      </c>
      <c r="K60" s="191"/>
      <c r="L60" s="179"/>
      <c r="M60" s="179"/>
      <c r="N60" s="179"/>
      <c r="O60" s="165" t="s">
        <v>39</v>
      </c>
      <c r="P60" s="165"/>
      <c r="Q60" s="203"/>
      <c r="R60" s="180"/>
      <c r="S60" s="180"/>
      <c r="T60" s="180"/>
      <c r="U60" s="180"/>
      <c r="V60" s="180"/>
      <c r="W60" s="180"/>
      <c r="X60" s="180"/>
      <c r="Y60" s="180"/>
      <c r="Z60" s="180"/>
      <c r="AA60" s="180"/>
      <c r="AB60" s="180"/>
      <c r="AC60" s="180"/>
      <c r="AD60" s="180"/>
      <c r="AE60" s="186" t="str">
        <f>IF(X60="","",入力シート!$C$13)</f>
        <v/>
      </c>
      <c r="AF60" s="186"/>
      <c r="AG60" s="186"/>
      <c r="AH60" s="186"/>
      <c r="AI60" s="186"/>
      <c r="AJ60" s="186"/>
      <c r="AK60" s="186"/>
      <c r="AL60" s="186"/>
      <c r="AM60" s="186"/>
      <c r="AN60" s="187"/>
      <c r="AO60" s="203"/>
      <c r="AP60" s="180"/>
      <c r="AQ60" s="180"/>
      <c r="AR60" s="180"/>
      <c r="AS60" s="180"/>
      <c r="AT60" s="180"/>
      <c r="AU60" s="180"/>
      <c r="AV60" s="180"/>
      <c r="AW60" s="180"/>
      <c r="AX60" s="180"/>
      <c r="AY60" s="180"/>
      <c r="AZ60" s="180"/>
      <c r="BA60" s="180"/>
      <c r="BB60" s="180"/>
      <c r="BC60" s="180"/>
      <c r="BD60" s="180"/>
      <c r="BE60" s="180"/>
      <c r="BF60" s="180"/>
      <c r="BG60" s="180"/>
      <c r="BH60" s="180"/>
      <c r="BI60" s="180"/>
      <c r="BJ60" s="180"/>
      <c r="BK60" s="180"/>
      <c r="BL60" s="181"/>
      <c r="BM60" s="182" t="str">
        <f t="shared" si="1"/>
        <v/>
      </c>
      <c r="BN60" s="183"/>
      <c r="BO60" s="183"/>
      <c r="BP60" s="183"/>
      <c r="BQ60" s="183"/>
      <c r="BR60" s="183"/>
      <c r="BS60" s="160"/>
      <c r="BT60" s="203"/>
      <c r="BU60" s="180"/>
      <c r="BV60" s="180"/>
      <c r="BW60" s="180"/>
      <c r="BX60" s="180"/>
      <c r="BY60" s="180"/>
      <c r="BZ60" s="181"/>
    </row>
    <row r="61" spans="2:78" s="3" customFormat="1" ht="24.75" customHeight="1">
      <c r="B61" s="178"/>
      <c r="C61" s="179"/>
      <c r="D61" s="179"/>
      <c r="E61" s="191" t="s">
        <v>4</v>
      </c>
      <c r="F61" s="191"/>
      <c r="G61" s="179"/>
      <c r="H61" s="179"/>
      <c r="I61" s="179"/>
      <c r="J61" s="191" t="s">
        <v>40</v>
      </c>
      <c r="K61" s="191"/>
      <c r="L61" s="179"/>
      <c r="M61" s="179"/>
      <c r="N61" s="179"/>
      <c r="O61" s="165" t="s">
        <v>39</v>
      </c>
      <c r="P61" s="165"/>
      <c r="Q61" s="203"/>
      <c r="R61" s="180"/>
      <c r="S61" s="180"/>
      <c r="T61" s="180"/>
      <c r="U61" s="180"/>
      <c r="V61" s="180"/>
      <c r="W61" s="180"/>
      <c r="X61" s="180"/>
      <c r="Y61" s="180"/>
      <c r="Z61" s="180"/>
      <c r="AA61" s="180"/>
      <c r="AB61" s="180"/>
      <c r="AC61" s="180"/>
      <c r="AD61" s="180"/>
      <c r="AE61" s="186" t="str">
        <f>IF(X61="","",入力シート!$C$13)</f>
        <v/>
      </c>
      <c r="AF61" s="186"/>
      <c r="AG61" s="186"/>
      <c r="AH61" s="186"/>
      <c r="AI61" s="186"/>
      <c r="AJ61" s="186"/>
      <c r="AK61" s="186"/>
      <c r="AL61" s="186"/>
      <c r="AM61" s="186"/>
      <c r="AN61" s="187"/>
      <c r="AO61" s="203"/>
      <c r="AP61" s="180"/>
      <c r="AQ61" s="180"/>
      <c r="AR61" s="180"/>
      <c r="AS61" s="180"/>
      <c r="AT61" s="180"/>
      <c r="AU61" s="180"/>
      <c r="AV61" s="180"/>
      <c r="AW61" s="180"/>
      <c r="AX61" s="180"/>
      <c r="AY61" s="180"/>
      <c r="AZ61" s="180"/>
      <c r="BA61" s="180"/>
      <c r="BB61" s="180"/>
      <c r="BC61" s="180"/>
      <c r="BD61" s="180"/>
      <c r="BE61" s="180"/>
      <c r="BF61" s="180"/>
      <c r="BG61" s="180"/>
      <c r="BH61" s="180"/>
      <c r="BI61" s="180"/>
      <c r="BJ61" s="180"/>
      <c r="BK61" s="180"/>
      <c r="BL61" s="181"/>
      <c r="BM61" s="182" t="str">
        <f t="shared" si="1"/>
        <v/>
      </c>
      <c r="BN61" s="183"/>
      <c r="BO61" s="183"/>
      <c r="BP61" s="183"/>
      <c r="BQ61" s="183"/>
      <c r="BR61" s="183"/>
      <c r="BS61" s="160"/>
      <c r="BT61" s="203"/>
      <c r="BU61" s="180"/>
      <c r="BV61" s="180"/>
      <c r="BW61" s="180"/>
      <c r="BX61" s="180"/>
      <c r="BY61" s="180"/>
      <c r="BZ61" s="181"/>
    </row>
    <row r="62" spans="2:78" s="3" customFormat="1" ht="24.75" customHeight="1">
      <c r="B62" s="178"/>
      <c r="C62" s="179"/>
      <c r="D62" s="179"/>
      <c r="E62" s="191" t="s">
        <v>4</v>
      </c>
      <c r="F62" s="191"/>
      <c r="G62" s="179"/>
      <c r="H62" s="179"/>
      <c r="I62" s="179"/>
      <c r="J62" s="191" t="s">
        <v>40</v>
      </c>
      <c r="K62" s="191"/>
      <c r="L62" s="179"/>
      <c r="M62" s="179"/>
      <c r="N62" s="179"/>
      <c r="O62" s="165" t="s">
        <v>39</v>
      </c>
      <c r="P62" s="165"/>
      <c r="Q62" s="203"/>
      <c r="R62" s="180"/>
      <c r="S62" s="180"/>
      <c r="T62" s="180"/>
      <c r="U62" s="180"/>
      <c r="V62" s="180"/>
      <c r="W62" s="180"/>
      <c r="X62" s="180"/>
      <c r="Y62" s="180"/>
      <c r="Z62" s="180"/>
      <c r="AA62" s="180"/>
      <c r="AB62" s="180"/>
      <c r="AC62" s="180"/>
      <c r="AD62" s="180"/>
      <c r="AE62" s="186" t="str">
        <f>IF(X62="","",入力シート!$C$13)</f>
        <v/>
      </c>
      <c r="AF62" s="186"/>
      <c r="AG62" s="186"/>
      <c r="AH62" s="186"/>
      <c r="AI62" s="186"/>
      <c r="AJ62" s="186"/>
      <c r="AK62" s="186"/>
      <c r="AL62" s="186"/>
      <c r="AM62" s="186"/>
      <c r="AN62" s="187"/>
      <c r="AO62" s="203"/>
      <c r="AP62" s="180"/>
      <c r="AQ62" s="180"/>
      <c r="AR62" s="180"/>
      <c r="AS62" s="180"/>
      <c r="AT62" s="180"/>
      <c r="AU62" s="180"/>
      <c r="AV62" s="180"/>
      <c r="AW62" s="180"/>
      <c r="AX62" s="180"/>
      <c r="AY62" s="180"/>
      <c r="AZ62" s="180"/>
      <c r="BA62" s="180"/>
      <c r="BB62" s="180"/>
      <c r="BC62" s="180"/>
      <c r="BD62" s="180"/>
      <c r="BE62" s="180"/>
      <c r="BF62" s="180"/>
      <c r="BG62" s="180"/>
      <c r="BH62" s="180"/>
      <c r="BI62" s="180"/>
      <c r="BJ62" s="180"/>
      <c r="BK62" s="180"/>
      <c r="BL62" s="181"/>
      <c r="BM62" s="182" t="str">
        <f t="shared" si="1"/>
        <v/>
      </c>
      <c r="BN62" s="183"/>
      <c r="BO62" s="183"/>
      <c r="BP62" s="183"/>
      <c r="BQ62" s="183"/>
      <c r="BR62" s="183"/>
      <c r="BS62" s="160"/>
      <c r="BT62" s="203"/>
      <c r="BU62" s="180"/>
      <c r="BV62" s="180"/>
      <c r="BW62" s="180"/>
      <c r="BX62" s="180"/>
      <c r="BY62" s="180"/>
      <c r="BZ62" s="181"/>
    </row>
    <row r="63" spans="2:78" s="3" customFormat="1" ht="24.75" customHeight="1" thickBot="1">
      <c r="B63" s="232"/>
      <c r="C63" s="233"/>
      <c r="D63" s="233"/>
      <c r="E63" s="234" t="s">
        <v>4</v>
      </c>
      <c r="F63" s="234"/>
      <c r="G63" s="233"/>
      <c r="H63" s="233"/>
      <c r="I63" s="233"/>
      <c r="J63" s="234" t="s">
        <v>40</v>
      </c>
      <c r="K63" s="234"/>
      <c r="L63" s="233"/>
      <c r="M63" s="233"/>
      <c r="N63" s="233"/>
      <c r="O63" s="163" t="s">
        <v>39</v>
      </c>
      <c r="P63" s="163"/>
      <c r="Q63" s="235"/>
      <c r="R63" s="236"/>
      <c r="S63" s="236"/>
      <c r="T63" s="236"/>
      <c r="U63" s="236"/>
      <c r="V63" s="236"/>
      <c r="W63" s="236"/>
      <c r="X63" s="236"/>
      <c r="Y63" s="236"/>
      <c r="Z63" s="236"/>
      <c r="AA63" s="236"/>
      <c r="AB63" s="236"/>
      <c r="AC63" s="236"/>
      <c r="AD63" s="236"/>
      <c r="AE63" s="186" t="str">
        <f>IF(X63="","",入力シート!$C$13)</f>
        <v/>
      </c>
      <c r="AF63" s="186"/>
      <c r="AG63" s="186"/>
      <c r="AH63" s="186"/>
      <c r="AI63" s="186"/>
      <c r="AJ63" s="186"/>
      <c r="AK63" s="186"/>
      <c r="AL63" s="186"/>
      <c r="AM63" s="186"/>
      <c r="AN63" s="187"/>
      <c r="AO63" s="235"/>
      <c r="AP63" s="236"/>
      <c r="AQ63" s="236"/>
      <c r="AR63" s="236"/>
      <c r="AS63" s="236"/>
      <c r="AT63" s="236"/>
      <c r="AU63" s="236"/>
      <c r="AV63" s="236"/>
      <c r="AW63" s="236"/>
      <c r="AX63" s="236"/>
      <c r="AY63" s="236"/>
      <c r="AZ63" s="236"/>
      <c r="BA63" s="236"/>
      <c r="BB63" s="236"/>
      <c r="BC63" s="236"/>
      <c r="BD63" s="236"/>
      <c r="BE63" s="236"/>
      <c r="BF63" s="236"/>
      <c r="BG63" s="236"/>
      <c r="BH63" s="236"/>
      <c r="BI63" s="236"/>
      <c r="BJ63" s="236"/>
      <c r="BK63" s="236"/>
      <c r="BL63" s="237"/>
      <c r="BM63" s="182" t="str">
        <f t="shared" si="1"/>
        <v/>
      </c>
      <c r="BN63" s="183"/>
      <c r="BO63" s="183"/>
      <c r="BP63" s="183"/>
      <c r="BQ63" s="183"/>
      <c r="BR63" s="183"/>
      <c r="BS63" s="160"/>
      <c r="BT63" s="238"/>
      <c r="BU63" s="239"/>
      <c r="BV63" s="239"/>
      <c r="BW63" s="239"/>
      <c r="BX63" s="239"/>
      <c r="BY63" s="239"/>
      <c r="BZ63" s="240"/>
    </row>
    <row r="64" spans="2:78" s="3" customFormat="1" ht="39.75" customHeight="1" thickTop="1" thickBot="1">
      <c r="B64" s="220" t="s">
        <v>33</v>
      </c>
      <c r="C64" s="221"/>
      <c r="D64" s="221"/>
      <c r="E64" s="221"/>
      <c r="F64" s="221"/>
      <c r="G64" s="221"/>
      <c r="H64" s="221"/>
      <c r="I64" s="221"/>
      <c r="J64" s="221"/>
      <c r="K64" s="221"/>
      <c r="L64" s="221"/>
      <c r="M64" s="221"/>
      <c r="N64" s="221"/>
      <c r="O64" s="221"/>
      <c r="P64" s="221"/>
      <c r="Q64" s="241" t="str">
        <f>IF(SUM(Q54:W63)=0,"",SUM(Q54:W63))</f>
        <v/>
      </c>
      <c r="R64" s="210"/>
      <c r="S64" s="210"/>
      <c r="T64" s="210"/>
      <c r="U64" s="210"/>
      <c r="V64" s="210"/>
      <c r="W64" s="210"/>
      <c r="X64" s="242" t="str">
        <f>IF(SUM(X54:AD63)=0,"",SUM(X54:AD63))</f>
        <v/>
      </c>
      <c r="Y64" s="210"/>
      <c r="Z64" s="210"/>
      <c r="AA64" s="210"/>
      <c r="AB64" s="210"/>
      <c r="AC64" s="210"/>
      <c r="AD64" s="243"/>
      <c r="AE64" s="206"/>
      <c r="AF64" s="207"/>
      <c r="AG64" s="207"/>
      <c r="AH64" s="207"/>
      <c r="AI64" s="207"/>
      <c r="AJ64" s="207"/>
      <c r="AK64" s="207"/>
      <c r="AL64" s="207"/>
      <c r="AM64" s="207"/>
      <c r="AN64" s="208"/>
      <c r="AO64" s="241" t="str">
        <f>IF(SUM(AO54:AU63)=0,"",SUM(AO54:AU63))</f>
        <v/>
      </c>
      <c r="AP64" s="210"/>
      <c r="AQ64" s="210"/>
      <c r="AR64" s="210"/>
      <c r="AS64" s="210"/>
      <c r="AT64" s="210"/>
      <c r="AU64" s="210"/>
      <c r="AV64" s="242" t="str">
        <f>IF(SUM(AV54:BB63)=0,"",SUM(AV54:BB63))</f>
        <v/>
      </c>
      <c r="AW64" s="210"/>
      <c r="AX64" s="210"/>
      <c r="AY64" s="210"/>
      <c r="AZ64" s="210"/>
      <c r="BA64" s="210"/>
      <c r="BB64" s="243"/>
      <c r="BC64" s="206"/>
      <c r="BD64" s="207"/>
      <c r="BE64" s="207"/>
      <c r="BF64" s="207"/>
      <c r="BG64" s="207"/>
      <c r="BH64" s="207"/>
      <c r="BI64" s="207"/>
      <c r="BJ64" s="207"/>
      <c r="BK64" s="207"/>
      <c r="BL64" s="208"/>
      <c r="BM64" s="244" t="s">
        <v>48</v>
      </c>
      <c r="BN64" s="245"/>
      <c r="BO64" s="245"/>
      <c r="BP64" s="245"/>
      <c r="BQ64" s="245"/>
      <c r="BR64" s="245"/>
      <c r="BS64" s="245"/>
      <c r="BT64" s="246"/>
      <c r="BU64" s="247"/>
      <c r="BV64" s="247"/>
      <c r="BW64" s="247"/>
      <c r="BX64" s="247"/>
      <c r="BY64" s="247"/>
      <c r="BZ64" s="248"/>
    </row>
    <row r="65" spans="2:78" s="3" customFormat="1" ht="19.5" customHeight="1" thickBot="1">
      <c r="B65" s="169" t="s">
        <v>47</v>
      </c>
      <c r="C65" s="169"/>
      <c r="D65" s="169"/>
      <c r="E65" s="169"/>
      <c r="F65" s="169"/>
      <c r="G65" s="169"/>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c r="AQ65" s="169"/>
      <c r="AR65" s="169"/>
      <c r="AS65" s="169"/>
      <c r="AT65" s="169"/>
      <c r="AU65" s="169"/>
      <c r="AV65" s="169"/>
      <c r="AW65" s="169"/>
      <c r="AX65" s="169"/>
      <c r="AY65" s="169"/>
      <c r="AZ65" s="169"/>
      <c r="BA65" s="169"/>
      <c r="BB65" s="169"/>
      <c r="BC65" s="169"/>
      <c r="BD65" s="169"/>
      <c r="BE65" s="169"/>
      <c r="BF65" s="169"/>
      <c r="BG65" s="169"/>
      <c r="BH65" s="169"/>
      <c r="BI65" s="169"/>
      <c r="BJ65" s="169"/>
      <c r="BK65" s="169"/>
      <c r="BL65" s="169"/>
      <c r="BM65" s="169"/>
      <c r="BN65" s="169"/>
      <c r="BO65" s="169"/>
      <c r="BP65" s="169"/>
      <c r="BQ65" s="169"/>
      <c r="BR65" s="169"/>
      <c r="BS65" s="169"/>
      <c r="BT65" s="169"/>
      <c r="BU65" s="169"/>
      <c r="BV65" s="169"/>
      <c r="BW65" s="169"/>
      <c r="BX65" s="169"/>
      <c r="BY65" s="169"/>
      <c r="BZ65" s="169"/>
    </row>
    <row r="66" spans="2:78" s="3" customFormat="1" ht="32.25" customHeight="1" thickBot="1">
      <c r="B66" s="170" t="s">
        <v>46</v>
      </c>
      <c r="C66" s="171"/>
      <c r="D66" s="171"/>
      <c r="E66" s="171"/>
      <c r="F66" s="171"/>
      <c r="G66" s="171"/>
      <c r="H66" s="171"/>
      <c r="I66" s="171"/>
      <c r="J66" s="171"/>
      <c r="K66" s="171"/>
      <c r="L66" s="171"/>
      <c r="M66" s="171"/>
      <c r="N66" s="171"/>
      <c r="O66" s="171"/>
      <c r="P66" s="171"/>
      <c r="Q66" s="172" t="s">
        <v>45</v>
      </c>
      <c r="R66" s="173"/>
      <c r="S66" s="173"/>
      <c r="T66" s="173"/>
      <c r="U66" s="173"/>
      <c r="V66" s="173"/>
      <c r="W66" s="173"/>
      <c r="X66" s="173"/>
      <c r="Y66" s="173"/>
      <c r="Z66" s="173"/>
      <c r="AA66" s="173"/>
      <c r="AB66" s="173"/>
      <c r="AC66" s="173"/>
      <c r="AD66" s="173"/>
      <c r="AE66" s="173"/>
      <c r="AF66" s="173"/>
      <c r="AG66" s="173"/>
      <c r="AH66" s="174"/>
      <c r="AI66" s="173" t="s">
        <v>44</v>
      </c>
      <c r="AJ66" s="173"/>
      <c r="AK66" s="173"/>
      <c r="AL66" s="173"/>
      <c r="AM66" s="173"/>
      <c r="AN66" s="173"/>
      <c r="AO66" s="173"/>
      <c r="AP66" s="173"/>
      <c r="AQ66" s="173"/>
      <c r="AR66" s="173"/>
      <c r="AS66" s="173"/>
      <c r="AT66" s="173"/>
      <c r="AU66" s="173"/>
      <c r="AV66" s="173"/>
      <c r="AW66" s="173"/>
      <c r="AX66" s="173"/>
      <c r="AY66" s="173"/>
      <c r="AZ66" s="174"/>
      <c r="BA66" s="171" t="s">
        <v>43</v>
      </c>
      <c r="BB66" s="171"/>
      <c r="BC66" s="171"/>
      <c r="BD66" s="171"/>
      <c r="BE66" s="171"/>
      <c r="BF66" s="171"/>
      <c r="BG66" s="171"/>
      <c r="BH66" s="175" t="s">
        <v>42</v>
      </c>
      <c r="BI66" s="171"/>
      <c r="BJ66" s="171"/>
      <c r="BK66" s="171"/>
      <c r="BL66" s="171"/>
      <c r="BM66" s="171"/>
      <c r="BN66" s="171"/>
      <c r="BO66" s="171"/>
      <c r="BP66" s="171"/>
      <c r="BQ66" s="171"/>
      <c r="BR66" s="171"/>
      <c r="BS66" s="176"/>
      <c r="BT66" s="175" t="s">
        <v>41</v>
      </c>
      <c r="BU66" s="171"/>
      <c r="BV66" s="171"/>
      <c r="BW66" s="171"/>
      <c r="BX66" s="171"/>
      <c r="BY66" s="171"/>
      <c r="BZ66" s="177"/>
    </row>
    <row r="67" spans="2:78" s="3" customFormat="1" ht="45" customHeight="1">
      <c r="B67" s="178"/>
      <c r="C67" s="179"/>
      <c r="D67" s="179"/>
      <c r="E67" s="191" t="s">
        <v>4</v>
      </c>
      <c r="F67" s="191"/>
      <c r="G67" s="179"/>
      <c r="H67" s="179"/>
      <c r="I67" s="179"/>
      <c r="J67" s="191" t="s">
        <v>40</v>
      </c>
      <c r="K67" s="191"/>
      <c r="L67" s="179"/>
      <c r="M67" s="179"/>
      <c r="N67" s="179"/>
      <c r="O67" s="165" t="s">
        <v>39</v>
      </c>
      <c r="P67" s="165"/>
      <c r="Q67" s="188" t="str">
        <f>IF($AI67="","",VLOOKUP($AI67,入力シート!$L$4:$M$18,2,0))</f>
        <v/>
      </c>
      <c r="R67" s="189"/>
      <c r="S67" s="189"/>
      <c r="T67" s="189"/>
      <c r="U67" s="189"/>
      <c r="V67" s="189"/>
      <c r="W67" s="189"/>
      <c r="X67" s="189"/>
      <c r="Y67" s="189"/>
      <c r="Z67" s="189"/>
      <c r="AA67" s="189"/>
      <c r="AB67" s="189"/>
      <c r="AC67" s="189"/>
      <c r="AD67" s="189"/>
      <c r="AE67" s="189"/>
      <c r="AF67" s="189"/>
      <c r="AG67" s="189"/>
      <c r="AH67" s="190"/>
      <c r="AI67" s="192" t="str">
        <f>IF(出面!B25="","",出面!B25)</f>
        <v/>
      </c>
      <c r="AJ67" s="192"/>
      <c r="AK67" s="192"/>
      <c r="AL67" s="192"/>
      <c r="AM67" s="192"/>
      <c r="AN67" s="192"/>
      <c r="AO67" s="192"/>
      <c r="AP67" s="192"/>
      <c r="AQ67" s="192"/>
      <c r="AR67" s="192"/>
      <c r="AS67" s="192"/>
      <c r="AT67" s="192"/>
      <c r="AU67" s="192"/>
      <c r="AV67" s="192"/>
      <c r="AW67" s="192"/>
      <c r="AX67" s="192"/>
      <c r="AY67" s="192"/>
      <c r="AZ67" s="193"/>
      <c r="BA67" s="194" t="str">
        <f>IF(AI67="","",出面!AH25)</f>
        <v/>
      </c>
      <c r="BB67" s="195"/>
      <c r="BC67" s="195"/>
      <c r="BD67" s="195"/>
      <c r="BE67" s="195"/>
      <c r="BF67" s="195"/>
      <c r="BG67" s="195"/>
      <c r="BH67" s="158" t="str">
        <f>IF(AI67="","",出面!$AC$21)</f>
        <v/>
      </c>
      <c r="BI67" s="159"/>
      <c r="BJ67" s="159"/>
      <c r="BK67" s="159"/>
      <c r="BL67" s="159"/>
      <c r="BM67" s="159"/>
      <c r="BN67" s="159"/>
      <c r="BO67" s="159"/>
      <c r="BP67" s="165" t="s">
        <v>38</v>
      </c>
      <c r="BQ67" s="165"/>
      <c r="BR67" s="165"/>
      <c r="BS67" s="166"/>
      <c r="BT67" s="167"/>
      <c r="BU67" s="165"/>
      <c r="BV67" s="165"/>
      <c r="BW67" s="165"/>
      <c r="BX67" s="165"/>
      <c r="BY67" s="165"/>
      <c r="BZ67" s="168"/>
    </row>
    <row r="68" spans="2:78" s="3" customFormat="1" ht="45" customHeight="1">
      <c r="B68" s="178"/>
      <c r="C68" s="179"/>
      <c r="D68" s="179"/>
      <c r="E68" s="196" t="s">
        <v>4</v>
      </c>
      <c r="F68" s="196"/>
      <c r="G68" s="179"/>
      <c r="H68" s="179"/>
      <c r="I68" s="179"/>
      <c r="J68" s="196" t="s">
        <v>40</v>
      </c>
      <c r="K68" s="196"/>
      <c r="L68" s="179"/>
      <c r="M68" s="179"/>
      <c r="N68" s="179"/>
      <c r="O68" s="197" t="s">
        <v>39</v>
      </c>
      <c r="P68" s="197"/>
      <c r="Q68" s="160" t="str">
        <f>IF($AI68="","",VLOOKUP($AI68,入力シート!$L$4:$M$18,2,0))</f>
        <v/>
      </c>
      <c r="R68" s="161"/>
      <c r="S68" s="161"/>
      <c r="T68" s="161"/>
      <c r="U68" s="161"/>
      <c r="V68" s="161"/>
      <c r="W68" s="161"/>
      <c r="X68" s="161"/>
      <c r="Y68" s="161"/>
      <c r="Z68" s="161"/>
      <c r="AA68" s="161"/>
      <c r="AB68" s="161"/>
      <c r="AC68" s="161"/>
      <c r="AD68" s="161"/>
      <c r="AE68" s="161"/>
      <c r="AF68" s="161"/>
      <c r="AG68" s="161"/>
      <c r="AH68" s="162"/>
      <c r="AI68" s="192" t="str">
        <f>IF(出面!B26="","",出面!B26)</f>
        <v/>
      </c>
      <c r="AJ68" s="192"/>
      <c r="AK68" s="192"/>
      <c r="AL68" s="192"/>
      <c r="AM68" s="192"/>
      <c r="AN68" s="192"/>
      <c r="AO68" s="192"/>
      <c r="AP68" s="192"/>
      <c r="AQ68" s="192"/>
      <c r="AR68" s="192"/>
      <c r="AS68" s="192"/>
      <c r="AT68" s="192"/>
      <c r="AU68" s="192"/>
      <c r="AV68" s="192"/>
      <c r="AW68" s="192"/>
      <c r="AX68" s="192"/>
      <c r="AY68" s="192"/>
      <c r="AZ68" s="193"/>
      <c r="BA68" s="194" t="str">
        <f>IF(AI68="","",出面!AH26)</f>
        <v/>
      </c>
      <c r="BB68" s="195"/>
      <c r="BC68" s="195"/>
      <c r="BD68" s="195"/>
      <c r="BE68" s="195"/>
      <c r="BF68" s="195"/>
      <c r="BG68" s="195"/>
      <c r="BH68" s="158" t="str">
        <f>IF(AI68="","",出面!$AC$21)</f>
        <v/>
      </c>
      <c r="BI68" s="159"/>
      <c r="BJ68" s="159"/>
      <c r="BK68" s="159"/>
      <c r="BL68" s="159"/>
      <c r="BM68" s="159"/>
      <c r="BN68" s="159"/>
      <c r="BO68" s="159"/>
      <c r="BP68" s="165" t="s">
        <v>38</v>
      </c>
      <c r="BQ68" s="165"/>
      <c r="BR68" s="165"/>
      <c r="BS68" s="166"/>
      <c r="BT68" s="167"/>
      <c r="BU68" s="165"/>
      <c r="BV68" s="165"/>
      <c r="BW68" s="165"/>
      <c r="BX68" s="165"/>
      <c r="BY68" s="165"/>
      <c r="BZ68" s="168"/>
    </row>
    <row r="69" spans="2:78" s="3" customFormat="1" ht="45" customHeight="1">
      <c r="B69" s="178"/>
      <c r="C69" s="179"/>
      <c r="D69" s="179"/>
      <c r="E69" s="196" t="s">
        <v>4</v>
      </c>
      <c r="F69" s="196"/>
      <c r="G69" s="179"/>
      <c r="H69" s="179"/>
      <c r="I69" s="179"/>
      <c r="J69" s="196" t="s">
        <v>40</v>
      </c>
      <c r="K69" s="196"/>
      <c r="L69" s="179"/>
      <c r="M69" s="179"/>
      <c r="N69" s="179"/>
      <c r="O69" s="197" t="s">
        <v>39</v>
      </c>
      <c r="P69" s="197"/>
      <c r="Q69" s="160" t="str">
        <f>IF($AI69="","",VLOOKUP($AI69,入力シート!$L$4:$M$18,2,0))</f>
        <v/>
      </c>
      <c r="R69" s="161"/>
      <c r="S69" s="161"/>
      <c r="T69" s="161"/>
      <c r="U69" s="161"/>
      <c r="V69" s="161"/>
      <c r="W69" s="161"/>
      <c r="X69" s="161"/>
      <c r="Y69" s="161"/>
      <c r="Z69" s="161"/>
      <c r="AA69" s="161"/>
      <c r="AB69" s="161"/>
      <c r="AC69" s="161"/>
      <c r="AD69" s="161"/>
      <c r="AE69" s="161"/>
      <c r="AF69" s="161"/>
      <c r="AG69" s="161"/>
      <c r="AH69" s="162"/>
      <c r="AI69" s="192" t="str">
        <f>IF(出面!B27="","",出面!B27)</f>
        <v/>
      </c>
      <c r="AJ69" s="192"/>
      <c r="AK69" s="192"/>
      <c r="AL69" s="192"/>
      <c r="AM69" s="192"/>
      <c r="AN69" s="192"/>
      <c r="AO69" s="192"/>
      <c r="AP69" s="192"/>
      <c r="AQ69" s="192"/>
      <c r="AR69" s="192"/>
      <c r="AS69" s="192"/>
      <c r="AT69" s="192"/>
      <c r="AU69" s="192"/>
      <c r="AV69" s="192"/>
      <c r="AW69" s="192"/>
      <c r="AX69" s="192"/>
      <c r="AY69" s="192"/>
      <c r="AZ69" s="193"/>
      <c r="BA69" s="194" t="str">
        <f>IF(AI69="","",出面!AH27)</f>
        <v/>
      </c>
      <c r="BB69" s="195"/>
      <c r="BC69" s="195"/>
      <c r="BD69" s="195"/>
      <c r="BE69" s="195"/>
      <c r="BF69" s="195"/>
      <c r="BG69" s="195"/>
      <c r="BH69" s="158" t="str">
        <f>IF(AI69="","",出面!$AC$21)</f>
        <v/>
      </c>
      <c r="BI69" s="159"/>
      <c r="BJ69" s="159"/>
      <c r="BK69" s="159"/>
      <c r="BL69" s="159"/>
      <c r="BM69" s="159"/>
      <c r="BN69" s="159"/>
      <c r="BO69" s="159"/>
      <c r="BP69" s="165" t="s">
        <v>38</v>
      </c>
      <c r="BQ69" s="165"/>
      <c r="BR69" s="165"/>
      <c r="BS69" s="166"/>
      <c r="BT69" s="167"/>
      <c r="BU69" s="165"/>
      <c r="BV69" s="165"/>
      <c r="BW69" s="165"/>
      <c r="BX69" s="165"/>
      <c r="BY69" s="165"/>
      <c r="BZ69" s="168"/>
    </row>
    <row r="70" spans="2:78" s="3" customFormat="1" ht="45" customHeight="1">
      <c r="B70" s="178"/>
      <c r="C70" s="179"/>
      <c r="D70" s="179"/>
      <c r="E70" s="196" t="s">
        <v>4</v>
      </c>
      <c r="F70" s="196"/>
      <c r="G70" s="179"/>
      <c r="H70" s="179"/>
      <c r="I70" s="179"/>
      <c r="J70" s="196" t="s">
        <v>40</v>
      </c>
      <c r="K70" s="196"/>
      <c r="L70" s="179"/>
      <c r="M70" s="179"/>
      <c r="N70" s="179"/>
      <c r="O70" s="197" t="s">
        <v>39</v>
      </c>
      <c r="P70" s="197"/>
      <c r="Q70" s="160" t="str">
        <f>IF($AI70="","",VLOOKUP($AI70,入力シート!$L$4:$M$18,2,0))</f>
        <v/>
      </c>
      <c r="R70" s="161"/>
      <c r="S70" s="161"/>
      <c r="T70" s="161"/>
      <c r="U70" s="161"/>
      <c r="V70" s="161"/>
      <c r="W70" s="161"/>
      <c r="X70" s="161"/>
      <c r="Y70" s="161"/>
      <c r="Z70" s="161"/>
      <c r="AA70" s="161"/>
      <c r="AB70" s="161"/>
      <c r="AC70" s="161"/>
      <c r="AD70" s="161"/>
      <c r="AE70" s="161"/>
      <c r="AF70" s="161"/>
      <c r="AG70" s="161"/>
      <c r="AH70" s="162"/>
      <c r="AI70" s="192" t="str">
        <f>IF(出面!B28="","",出面!B28)</f>
        <v/>
      </c>
      <c r="AJ70" s="192"/>
      <c r="AK70" s="192"/>
      <c r="AL70" s="192"/>
      <c r="AM70" s="192"/>
      <c r="AN70" s="192"/>
      <c r="AO70" s="192"/>
      <c r="AP70" s="192"/>
      <c r="AQ70" s="192"/>
      <c r="AR70" s="192"/>
      <c r="AS70" s="192"/>
      <c r="AT70" s="192"/>
      <c r="AU70" s="192"/>
      <c r="AV70" s="192"/>
      <c r="AW70" s="192"/>
      <c r="AX70" s="192"/>
      <c r="AY70" s="192"/>
      <c r="AZ70" s="193"/>
      <c r="BA70" s="194" t="str">
        <f>IF(AI70="","",出面!AH28)</f>
        <v/>
      </c>
      <c r="BB70" s="195"/>
      <c r="BC70" s="195"/>
      <c r="BD70" s="195"/>
      <c r="BE70" s="195"/>
      <c r="BF70" s="195"/>
      <c r="BG70" s="195"/>
      <c r="BH70" s="158" t="str">
        <f>IF(AI70="","",出面!$AC$21)</f>
        <v/>
      </c>
      <c r="BI70" s="159"/>
      <c r="BJ70" s="159"/>
      <c r="BK70" s="159"/>
      <c r="BL70" s="159"/>
      <c r="BM70" s="159"/>
      <c r="BN70" s="159"/>
      <c r="BO70" s="159"/>
      <c r="BP70" s="165" t="s">
        <v>38</v>
      </c>
      <c r="BQ70" s="165"/>
      <c r="BR70" s="165"/>
      <c r="BS70" s="166"/>
      <c r="BT70" s="167"/>
      <c r="BU70" s="165"/>
      <c r="BV70" s="165"/>
      <c r="BW70" s="165"/>
      <c r="BX70" s="165"/>
      <c r="BY70" s="165"/>
      <c r="BZ70" s="168"/>
    </row>
    <row r="71" spans="2:78" s="3" customFormat="1" ht="45" customHeight="1">
      <c r="B71" s="178"/>
      <c r="C71" s="179"/>
      <c r="D71" s="179"/>
      <c r="E71" s="196" t="s">
        <v>4</v>
      </c>
      <c r="F71" s="196"/>
      <c r="G71" s="179"/>
      <c r="H71" s="179"/>
      <c r="I71" s="179"/>
      <c r="J71" s="196" t="s">
        <v>40</v>
      </c>
      <c r="K71" s="196"/>
      <c r="L71" s="179"/>
      <c r="M71" s="179"/>
      <c r="N71" s="179"/>
      <c r="O71" s="197" t="s">
        <v>39</v>
      </c>
      <c r="P71" s="197"/>
      <c r="Q71" s="160" t="str">
        <f>IF($AI71="","",VLOOKUP($AI71,入力シート!$L$4:$M$18,2,0))</f>
        <v/>
      </c>
      <c r="R71" s="161"/>
      <c r="S71" s="161"/>
      <c r="T71" s="161"/>
      <c r="U71" s="161"/>
      <c r="V71" s="161"/>
      <c r="W71" s="161"/>
      <c r="X71" s="161"/>
      <c r="Y71" s="161"/>
      <c r="Z71" s="161"/>
      <c r="AA71" s="161"/>
      <c r="AB71" s="161"/>
      <c r="AC71" s="161"/>
      <c r="AD71" s="161"/>
      <c r="AE71" s="161"/>
      <c r="AF71" s="161"/>
      <c r="AG71" s="161"/>
      <c r="AH71" s="162"/>
      <c r="AI71" s="192" t="str">
        <f>IF(出面!B29="","",出面!B29)</f>
        <v/>
      </c>
      <c r="AJ71" s="192"/>
      <c r="AK71" s="192"/>
      <c r="AL71" s="192"/>
      <c r="AM71" s="192"/>
      <c r="AN71" s="192"/>
      <c r="AO71" s="192"/>
      <c r="AP71" s="192"/>
      <c r="AQ71" s="192"/>
      <c r="AR71" s="192"/>
      <c r="AS71" s="192"/>
      <c r="AT71" s="192"/>
      <c r="AU71" s="192"/>
      <c r="AV71" s="192"/>
      <c r="AW71" s="192"/>
      <c r="AX71" s="192"/>
      <c r="AY71" s="192"/>
      <c r="AZ71" s="193"/>
      <c r="BA71" s="194" t="str">
        <f>IF(AI71="","",出面!AH29)</f>
        <v/>
      </c>
      <c r="BB71" s="195"/>
      <c r="BC71" s="195"/>
      <c r="BD71" s="195"/>
      <c r="BE71" s="195"/>
      <c r="BF71" s="195"/>
      <c r="BG71" s="195"/>
      <c r="BH71" s="158" t="str">
        <f>IF(AI71="","",出面!$AC$21)</f>
        <v/>
      </c>
      <c r="BI71" s="159"/>
      <c r="BJ71" s="159"/>
      <c r="BK71" s="159"/>
      <c r="BL71" s="159"/>
      <c r="BM71" s="159"/>
      <c r="BN71" s="159"/>
      <c r="BO71" s="159"/>
      <c r="BP71" s="165" t="s">
        <v>38</v>
      </c>
      <c r="BQ71" s="165"/>
      <c r="BR71" s="165"/>
      <c r="BS71" s="166"/>
      <c r="BT71" s="167"/>
      <c r="BU71" s="165"/>
      <c r="BV71" s="165"/>
      <c r="BW71" s="165"/>
      <c r="BX71" s="165"/>
      <c r="BY71" s="165"/>
      <c r="BZ71" s="168"/>
    </row>
    <row r="72" spans="2:78" s="3" customFormat="1" ht="45" customHeight="1">
      <c r="B72" s="178"/>
      <c r="C72" s="179"/>
      <c r="D72" s="179"/>
      <c r="E72" s="196" t="s">
        <v>4</v>
      </c>
      <c r="F72" s="196"/>
      <c r="G72" s="179"/>
      <c r="H72" s="179"/>
      <c r="I72" s="179"/>
      <c r="J72" s="196" t="s">
        <v>40</v>
      </c>
      <c r="K72" s="196"/>
      <c r="L72" s="179"/>
      <c r="M72" s="179"/>
      <c r="N72" s="179"/>
      <c r="O72" s="197" t="s">
        <v>39</v>
      </c>
      <c r="P72" s="197"/>
      <c r="Q72" s="160" t="str">
        <f>IF($AI72="","",VLOOKUP($AI72,入力シート!$L$4:$M$18,2,0))</f>
        <v/>
      </c>
      <c r="R72" s="161"/>
      <c r="S72" s="161"/>
      <c r="T72" s="161"/>
      <c r="U72" s="161"/>
      <c r="V72" s="161"/>
      <c r="W72" s="161"/>
      <c r="X72" s="161"/>
      <c r="Y72" s="161"/>
      <c r="Z72" s="161"/>
      <c r="AA72" s="161"/>
      <c r="AB72" s="161"/>
      <c r="AC72" s="161"/>
      <c r="AD72" s="161"/>
      <c r="AE72" s="161"/>
      <c r="AF72" s="161"/>
      <c r="AG72" s="161"/>
      <c r="AH72" s="162"/>
      <c r="AI72" s="192" t="str">
        <f>IF(出面!B30="","",出面!B30)</f>
        <v/>
      </c>
      <c r="AJ72" s="192"/>
      <c r="AK72" s="192"/>
      <c r="AL72" s="192"/>
      <c r="AM72" s="192"/>
      <c r="AN72" s="192"/>
      <c r="AO72" s="192"/>
      <c r="AP72" s="192"/>
      <c r="AQ72" s="192"/>
      <c r="AR72" s="192"/>
      <c r="AS72" s="192"/>
      <c r="AT72" s="192"/>
      <c r="AU72" s="192"/>
      <c r="AV72" s="192"/>
      <c r="AW72" s="192"/>
      <c r="AX72" s="192"/>
      <c r="AY72" s="192"/>
      <c r="AZ72" s="193"/>
      <c r="BA72" s="194" t="str">
        <f>IF(AI72="","",出面!AH30)</f>
        <v/>
      </c>
      <c r="BB72" s="195"/>
      <c r="BC72" s="195"/>
      <c r="BD72" s="195"/>
      <c r="BE72" s="195"/>
      <c r="BF72" s="195"/>
      <c r="BG72" s="195"/>
      <c r="BH72" s="158" t="str">
        <f>IF(AI72="","",出面!$AC$21)</f>
        <v/>
      </c>
      <c r="BI72" s="159"/>
      <c r="BJ72" s="159"/>
      <c r="BK72" s="159"/>
      <c r="BL72" s="159"/>
      <c r="BM72" s="159"/>
      <c r="BN72" s="159"/>
      <c r="BO72" s="159"/>
      <c r="BP72" s="165" t="s">
        <v>38</v>
      </c>
      <c r="BQ72" s="165"/>
      <c r="BR72" s="165"/>
      <c r="BS72" s="166"/>
      <c r="BT72" s="167"/>
      <c r="BU72" s="165"/>
      <c r="BV72" s="165"/>
      <c r="BW72" s="165"/>
      <c r="BX72" s="165"/>
      <c r="BY72" s="165"/>
      <c r="BZ72" s="168"/>
    </row>
    <row r="73" spans="2:78" s="3" customFormat="1" ht="45" customHeight="1">
      <c r="B73" s="178"/>
      <c r="C73" s="179"/>
      <c r="D73" s="179"/>
      <c r="E73" s="196" t="s">
        <v>4</v>
      </c>
      <c r="F73" s="196"/>
      <c r="G73" s="179"/>
      <c r="H73" s="179"/>
      <c r="I73" s="179"/>
      <c r="J73" s="196" t="s">
        <v>40</v>
      </c>
      <c r="K73" s="196"/>
      <c r="L73" s="179"/>
      <c r="M73" s="179"/>
      <c r="N73" s="179"/>
      <c r="O73" s="197" t="s">
        <v>39</v>
      </c>
      <c r="P73" s="197"/>
      <c r="Q73" s="160" t="str">
        <f>IF($AI73="","",VLOOKUP($AI73,入力シート!$L$4:$M$18,2,0))</f>
        <v/>
      </c>
      <c r="R73" s="161"/>
      <c r="S73" s="161"/>
      <c r="T73" s="161"/>
      <c r="U73" s="161"/>
      <c r="V73" s="161"/>
      <c r="W73" s="161"/>
      <c r="X73" s="161"/>
      <c r="Y73" s="161"/>
      <c r="Z73" s="161"/>
      <c r="AA73" s="161"/>
      <c r="AB73" s="161"/>
      <c r="AC73" s="161"/>
      <c r="AD73" s="161"/>
      <c r="AE73" s="161"/>
      <c r="AF73" s="161"/>
      <c r="AG73" s="161"/>
      <c r="AH73" s="162"/>
      <c r="AI73" s="192" t="str">
        <f>IF(出面!B31="","",出面!B31)</f>
        <v/>
      </c>
      <c r="AJ73" s="192"/>
      <c r="AK73" s="192"/>
      <c r="AL73" s="192"/>
      <c r="AM73" s="192"/>
      <c r="AN73" s="192"/>
      <c r="AO73" s="192"/>
      <c r="AP73" s="192"/>
      <c r="AQ73" s="192"/>
      <c r="AR73" s="192"/>
      <c r="AS73" s="192"/>
      <c r="AT73" s="192"/>
      <c r="AU73" s="192"/>
      <c r="AV73" s="192"/>
      <c r="AW73" s="192"/>
      <c r="AX73" s="192"/>
      <c r="AY73" s="192"/>
      <c r="AZ73" s="193"/>
      <c r="BA73" s="194" t="str">
        <f>IF(AI73="","",出面!AH31)</f>
        <v/>
      </c>
      <c r="BB73" s="195"/>
      <c r="BC73" s="195"/>
      <c r="BD73" s="195"/>
      <c r="BE73" s="195"/>
      <c r="BF73" s="195"/>
      <c r="BG73" s="195"/>
      <c r="BH73" s="158" t="str">
        <f>IF(AI73="","",出面!$AC$21)</f>
        <v/>
      </c>
      <c r="BI73" s="159"/>
      <c r="BJ73" s="159"/>
      <c r="BK73" s="159"/>
      <c r="BL73" s="159"/>
      <c r="BM73" s="159"/>
      <c r="BN73" s="159"/>
      <c r="BO73" s="159"/>
      <c r="BP73" s="165" t="s">
        <v>38</v>
      </c>
      <c r="BQ73" s="165"/>
      <c r="BR73" s="165"/>
      <c r="BS73" s="166"/>
      <c r="BT73" s="167"/>
      <c r="BU73" s="165"/>
      <c r="BV73" s="165"/>
      <c r="BW73" s="165"/>
      <c r="BX73" s="165"/>
      <c r="BY73" s="165"/>
      <c r="BZ73" s="168"/>
    </row>
    <row r="74" spans="2:78" s="3" customFormat="1" ht="45" customHeight="1">
      <c r="B74" s="178"/>
      <c r="C74" s="179"/>
      <c r="D74" s="179"/>
      <c r="E74" s="196" t="s">
        <v>4</v>
      </c>
      <c r="F74" s="196"/>
      <c r="G74" s="179"/>
      <c r="H74" s="179"/>
      <c r="I74" s="179"/>
      <c r="J74" s="196" t="s">
        <v>40</v>
      </c>
      <c r="K74" s="196"/>
      <c r="L74" s="179"/>
      <c r="M74" s="179"/>
      <c r="N74" s="179"/>
      <c r="O74" s="197" t="s">
        <v>39</v>
      </c>
      <c r="P74" s="197"/>
      <c r="Q74" s="160" t="str">
        <f>IF($AI74="","",VLOOKUP($AI74,入力シート!$L$4:$M$18,2,0))</f>
        <v/>
      </c>
      <c r="R74" s="161"/>
      <c r="S74" s="161"/>
      <c r="T74" s="161"/>
      <c r="U74" s="161"/>
      <c r="V74" s="161"/>
      <c r="W74" s="161"/>
      <c r="X74" s="161"/>
      <c r="Y74" s="161"/>
      <c r="Z74" s="161"/>
      <c r="AA74" s="161"/>
      <c r="AB74" s="161"/>
      <c r="AC74" s="161"/>
      <c r="AD74" s="161"/>
      <c r="AE74" s="161"/>
      <c r="AF74" s="161"/>
      <c r="AG74" s="161"/>
      <c r="AH74" s="162"/>
      <c r="AI74" s="192" t="str">
        <f>IF(出面!B32="","",出面!B32)</f>
        <v/>
      </c>
      <c r="AJ74" s="192"/>
      <c r="AK74" s="192"/>
      <c r="AL74" s="192"/>
      <c r="AM74" s="192"/>
      <c r="AN74" s="192"/>
      <c r="AO74" s="192"/>
      <c r="AP74" s="192"/>
      <c r="AQ74" s="192"/>
      <c r="AR74" s="192"/>
      <c r="AS74" s="192"/>
      <c r="AT74" s="192"/>
      <c r="AU74" s="192"/>
      <c r="AV74" s="192"/>
      <c r="AW74" s="192"/>
      <c r="AX74" s="192"/>
      <c r="AY74" s="192"/>
      <c r="AZ74" s="193"/>
      <c r="BA74" s="194" t="str">
        <f>IF(AI74="","",出面!AH32)</f>
        <v/>
      </c>
      <c r="BB74" s="195"/>
      <c r="BC74" s="195"/>
      <c r="BD74" s="195"/>
      <c r="BE74" s="195"/>
      <c r="BF74" s="195"/>
      <c r="BG74" s="195"/>
      <c r="BH74" s="158" t="str">
        <f>IF(AI74="","",出面!$AC$21)</f>
        <v/>
      </c>
      <c r="BI74" s="159"/>
      <c r="BJ74" s="159"/>
      <c r="BK74" s="159"/>
      <c r="BL74" s="159"/>
      <c r="BM74" s="159"/>
      <c r="BN74" s="159"/>
      <c r="BO74" s="159"/>
      <c r="BP74" s="165" t="s">
        <v>38</v>
      </c>
      <c r="BQ74" s="165"/>
      <c r="BR74" s="165"/>
      <c r="BS74" s="166"/>
      <c r="BT74" s="167"/>
      <c r="BU74" s="165"/>
      <c r="BV74" s="165"/>
      <c r="BW74" s="165"/>
      <c r="BX74" s="165"/>
      <c r="BY74" s="165"/>
      <c r="BZ74" s="168"/>
    </row>
    <row r="75" spans="2:78" s="3" customFormat="1" ht="45" customHeight="1">
      <c r="B75" s="178"/>
      <c r="C75" s="179"/>
      <c r="D75" s="179"/>
      <c r="E75" s="196" t="s">
        <v>4</v>
      </c>
      <c r="F75" s="196"/>
      <c r="G75" s="179"/>
      <c r="H75" s="179"/>
      <c r="I75" s="179"/>
      <c r="J75" s="196" t="s">
        <v>40</v>
      </c>
      <c r="K75" s="196"/>
      <c r="L75" s="179"/>
      <c r="M75" s="179"/>
      <c r="N75" s="179"/>
      <c r="O75" s="197" t="s">
        <v>39</v>
      </c>
      <c r="P75" s="197"/>
      <c r="Q75" s="160" t="str">
        <f>IF($AI75="","",VLOOKUP($AI75,入力シート!$L$4:$M$18,2,0))</f>
        <v/>
      </c>
      <c r="R75" s="161"/>
      <c r="S75" s="161"/>
      <c r="T75" s="161"/>
      <c r="U75" s="161"/>
      <c r="V75" s="161"/>
      <c r="W75" s="161"/>
      <c r="X75" s="161"/>
      <c r="Y75" s="161"/>
      <c r="Z75" s="161"/>
      <c r="AA75" s="161"/>
      <c r="AB75" s="161"/>
      <c r="AC75" s="161"/>
      <c r="AD75" s="161"/>
      <c r="AE75" s="161"/>
      <c r="AF75" s="161"/>
      <c r="AG75" s="161"/>
      <c r="AH75" s="162"/>
      <c r="AI75" s="192" t="str">
        <f>IF(出面!B33="","",出面!B33)</f>
        <v/>
      </c>
      <c r="AJ75" s="192"/>
      <c r="AK75" s="192"/>
      <c r="AL75" s="192"/>
      <c r="AM75" s="192"/>
      <c r="AN75" s="192"/>
      <c r="AO75" s="192"/>
      <c r="AP75" s="192"/>
      <c r="AQ75" s="192"/>
      <c r="AR75" s="192"/>
      <c r="AS75" s="192"/>
      <c r="AT75" s="192"/>
      <c r="AU75" s="192"/>
      <c r="AV75" s="192"/>
      <c r="AW75" s="192"/>
      <c r="AX75" s="192"/>
      <c r="AY75" s="192"/>
      <c r="AZ75" s="193"/>
      <c r="BA75" s="194" t="str">
        <f>IF(AI75="","",出面!AH33)</f>
        <v/>
      </c>
      <c r="BB75" s="195"/>
      <c r="BC75" s="195"/>
      <c r="BD75" s="195"/>
      <c r="BE75" s="195"/>
      <c r="BF75" s="195"/>
      <c r="BG75" s="195"/>
      <c r="BH75" s="158" t="str">
        <f>IF(AI75="","",出面!$AC$21)</f>
        <v/>
      </c>
      <c r="BI75" s="159"/>
      <c r="BJ75" s="159"/>
      <c r="BK75" s="159"/>
      <c r="BL75" s="159"/>
      <c r="BM75" s="159"/>
      <c r="BN75" s="159"/>
      <c r="BO75" s="159"/>
      <c r="BP75" s="165" t="s">
        <v>38</v>
      </c>
      <c r="BQ75" s="165"/>
      <c r="BR75" s="165"/>
      <c r="BS75" s="166"/>
      <c r="BT75" s="167"/>
      <c r="BU75" s="165"/>
      <c r="BV75" s="165"/>
      <c r="BW75" s="165"/>
      <c r="BX75" s="165"/>
      <c r="BY75" s="165"/>
      <c r="BZ75" s="168"/>
    </row>
    <row r="76" spans="2:78" s="3" customFormat="1" ht="45" customHeight="1">
      <c r="B76" s="178"/>
      <c r="C76" s="179"/>
      <c r="D76" s="179"/>
      <c r="E76" s="196" t="s">
        <v>4</v>
      </c>
      <c r="F76" s="196"/>
      <c r="G76" s="231"/>
      <c r="H76" s="231"/>
      <c r="I76" s="231"/>
      <c r="J76" s="196" t="s">
        <v>40</v>
      </c>
      <c r="K76" s="196"/>
      <c r="L76" s="179"/>
      <c r="M76" s="179"/>
      <c r="N76" s="179"/>
      <c r="O76" s="197" t="s">
        <v>39</v>
      </c>
      <c r="P76" s="197"/>
      <c r="Q76" s="160" t="str">
        <f>IF($AI76="","",VLOOKUP($AI76,入力シート!$L$4:$M$18,2,0))</f>
        <v/>
      </c>
      <c r="R76" s="161"/>
      <c r="S76" s="161"/>
      <c r="T76" s="161"/>
      <c r="U76" s="161"/>
      <c r="V76" s="161"/>
      <c r="W76" s="161"/>
      <c r="X76" s="161"/>
      <c r="Y76" s="161"/>
      <c r="Z76" s="161"/>
      <c r="AA76" s="161"/>
      <c r="AB76" s="161"/>
      <c r="AC76" s="161"/>
      <c r="AD76" s="161"/>
      <c r="AE76" s="161"/>
      <c r="AF76" s="161"/>
      <c r="AG76" s="161"/>
      <c r="AH76" s="162"/>
      <c r="AI76" s="192" t="str">
        <f>IF(出面!B34="","",出面!B34)</f>
        <v/>
      </c>
      <c r="AJ76" s="192"/>
      <c r="AK76" s="192"/>
      <c r="AL76" s="192"/>
      <c r="AM76" s="192"/>
      <c r="AN76" s="192"/>
      <c r="AO76" s="192"/>
      <c r="AP76" s="192"/>
      <c r="AQ76" s="192"/>
      <c r="AR76" s="192"/>
      <c r="AS76" s="192"/>
      <c r="AT76" s="192"/>
      <c r="AU76" s="192"/>
      <c r="AV76" s="192"/>
      <c r="AW76" s="192"/>
      <c r="AX76" s="192"/>
      <c r="AY76" s="192"/>
      <c r="AZ76" s="193"/>
      <c r="BA76" s="194" t="str">
        <f>IF(AI76="","",出面!AH34)</f>
        <v/>
      </c>
      <c r="BB76" s="195"/>
      <c r="BC76" s="195"/>
      <c r="BD76" s="195"/>
      <c r="BE76" s="195"/>
      <c r="BF76" s="195"/>
      <c r="BG76" s="195"/>
      <c r="BH76" s="158" t="str">
        <f>IF(AI76="","",出面!$AC$21)</f>
        <v/>
      </c>
      <c r="BI76" s="159"/>
      <c r="BJ76" s="159"/>
      <c r="BK76" s="159"/>
      <c r="BL76" s="159"/>
      <c r="BM76" s="159"/>
      <c r="BN76" s="159"/>
      <c r="BO76" s="159"/>
      <c r="BP76" s="165" t="s">
        <v>38</v>
      </c>
      <c r="BQ76" s="165"/>
      <c r="BR76" s="165"/>
      <c r="BS76" s="166"/>
      <c r="BT76" s="167"/>
      <c r="BU76" s="165"/>
      <c r="BV76" s="165"/>
      <c r="BW76" s="165"/>
      <c r="BX76" s="165"/>
      <c r="BY76" s="165"/>
      <c r="BZ76" s="168"/>
    </row>
    <row r="77" spans="2:78" s="3" customFormat="1" ht="45" customHeight="1">
      <c r="B77" s="178"/>
      <c r="C77" s="179"/>
      <c r="D77" s="179"/>
      <c r="E77" s="196" t="s">
        <v>4</v>
      </c>
      <c r="F77" s="196"/>
      <c r="G77" s="231"/>
      <c r="H77" s="231"/>
      <c r="I77" s="231"/>
      <c r="J77" s="196" t="s">
        <v>40</v>
      </c>
      <c r="K77" s="196"/>
      <c r="L77" s="179"/>
      <c r="M77" s="179"/>
      <c r="N77" s="179"/>
      <c r="O77" s="197" t="s">
        <v>39</v>
      </c>
      <c r="P77" s="197"/>
      <c r="Q77" s="160" t="str">
        <f>IF($AI77="","",VLOOKUP($AI77,入力シート!$L$4:$M$18,2,0))</f>
        <v/>
      </c>
      <c r="R77" s="161"/>
      <c r="S77" s="161"/>
      <c r="T77" s="161"/>
      <c r="U77" s="161"/>
      <c r="V77" s="161"/>
      <c r="W77" s="161"/>
      <c r="X77" s="161"/>
      <c r="Y77" s="161"/>
      <c r="Z77" s="161"/>
      <c r="AA77" s="161"/>
      <c r="AB77" s="161"/>
      <c r="AC77" s="161"/>
      <c r="AD77" s="161"/>
      <c r="AE77" s="161"/>
      <c r="AF77" s="161"/>
      <c r="AG77" s="161"/>
      <c r="AH77" s="162"/>
      <c r="AI77" s="192" t="str">
        <f>IF(出面!B35="","",出面!B35)</f>
        <v/>
      </c>
      <c r="AJ77" s="192"/>
      <c r="AK77" s="192"/>
      <c r="AL77" s="192"/>
      <c r="AM77" s="192"/>
      <c r="AN77" s="192"/>
      <c r="AO77" s="192"/>
      <c r="AP77" s="192"/>
      <c r="AQ77" s="192"/>
      <c r="AR77" s="192"/>
      <c r="AS77" s="192"/>
      <c r="AT77" s="192"/>
      <c r="AU77" s="192"/>
      <c r="AV77" s="192"/>
      <c r="AW77" s="192"/>
      <c r="AX77" s="192"/>
      <c r="AY77" s="192"/>
      <c r="AZ77" s="193"/>
      <c r="BA77" s="194" t="str">
        <f>IF(AI77="","",出面!AH35)</f>
        <v/>
      </c>
      <c r="BB77" s="195"/>
      <c r="BC77" s="195"/>
      <c r="BD77" s="195"/>
      <c r="BE77" s="195"/>
      <c r="BF77" s="195"/>
      <c r="BG77" s="195"/>
      <c r="BH77" s="158" t="str">
        <f>IF(AI77="","",出面!$AC$21)</f>
        <v/>
      </c>
      <c r="BI77" s="159"/>
      <c r="BJ77" s="159"/>
      <c r="BK77" s="159"/>
      <c r="BL77" s="159"/>
      <c r="BM77" s="159"/>
      <c r="BN77" s="159"/>
      <c r="BO77" s="159"/>
      <c r="BP77" s="165" t="s">
        <v>38</v>
      </c>
      <c r="BQ77" s="165"/>
      <c r="BR77" s="165"/>
      <c r="BS77" s="166"/>
      <c r="BT77" s="167"/>
      <c r="BU77" s="165"/>
      <c r="BV77" s="165"/>
      <c r="BW77" s="165"/>
      <c r="BX77" s="165"/>
      <c r="BY77" s="165"/>
      <c r="BZ77" s="168"/>
    </row>
    <row r="78" spans="2:78" s="3" customFormat="1" ht="45" customHeight="1">
      <c r="B78" s="178"/>
      <c r="C78" s="179"/>
      <c r="D78" s="179"/>
      <c r="E78" s="196" t="s">
        <v>4</v>
      </c>
      <c r="F78" s="196"/>
      <c r="G78" s="231"/>
      <c r="H78" s="231"/>
      <c r="I78" s="231"/>
      <c r="J78" s="196" t="s">
        <v>40</v>
      </c>
      <c r="K78" s="196"/>
      <c r="L78" s="179"/>
      <c r="M78" s="179"/>
      <c r="N78" s="179"/>
      <c r="O78" s="197" t="s">
        <v>39</v>
      </c>
      <c r="P78" s="197"/>
      <c r="Q78" s="160" t="str">
        <f>IF($AI78="","",VLOOKUP($AI78,入力シート!$L$4:$M$18,2,0))</f>
        <v/>
      </c>
      <c r="R78" s="161"/>
      <c r="S78" s="161"/>
      <c r="T78" s="161"/>
      <c r="U78" s="161"/>
      <c r="V78" s="161"/>
      <c r="W78" s="161"/>
      <c r="X78" s="161"/>
      <c r="Y78" s="161"/>
      <c r="Z78" s="161"/>
      <c r="AA78" s="161"/>
      <c r="AB78" s="161"/>
      <c r="AC78" s="161"/>
      <c r="AD78" s="161"/>
      <c r="AE78" s="161"/>
      <c r="AF78" s="161"/>
      <c r="AG78" s="161"/>
      <c r="AH78" s="162"/>
      <c r="AI78" s="192" t="str">
        <f>IF(出面!B36="","",出面!B36)</f>
        <v/>
      </c>
      <c r="AJ78" s="192"/>
      <c r="AK78" s="192"/>
      <c r="AL78" s="192"/>
      <c r="AM78" s="192"/>
      <c r="AN78" s="192"/>
      <c r="AO78" s="192"/>
      <c r="AP78" s="192"/>
      <c r="AQ78" s="192"/>
      <c r="AR78" s="192"/>
      <c r="AS78" s="192"/>
      <c r="AT78" s="192"/>
      <c r="AU78" s="192"/>
      <c r="AV78" s="192"/>
      <c r="AW78" s="192"/>
      <c r="AX78" s="192"/>
      <c r="AY78" s="192"/>
      <c r="AZ78" s="193"/>
      <c r="BA78" s="194" t="str">
        <f>IF(AI78="","",出面!AH36)</f>
        <v/>
      </c>
      <c r="BB78" s="195"/>
      <c r="BC78" s="195"/>
      <c r="BD78" s="195"/>
      <c r="BE78" s="195"/>
      <c r="BF78" s="195"/>
      <c r="BG78" s="195"/>
      <c r="BH78" s="158" t="str">
        <f>IF(AI78="","",出面!$AC$21)</f>
        <v/>
      </c>
      <c r="BI78" s="159"/>
      <c r="BJ78" s="159"/>
      <c r="BK78" s="159"/>
      <c r="BL78" s="159"/>
      <c r="BM78" s="159"/>
      <c r="BN78" s="159"/>
      <c r="BO78" s="159"/>
      <c r="BP78" s="165" t="s">
        <v>38</v>
      </c>
      <c r="BQ78" s="165"/>
      <c r="BR78" s="165"/>
      <c r="BS78" s="166"/>
      <c r="BT78" s="167"/>
      <c r="BU78" s="165"/>
      <c r="BV78" s="165"/>
      <c r="BW78" s="165"/>
      <c r="BX78" s="165"/>
      <c r="BY78" s="165"/>
      <c r="BZ78" s="168"/>
    </row>
    <row r="79" spans="2:78" s="3" customFormat="1" ht="45" customHeight="1">
      <c r="B79" s="178"/>
      <c r="C79" s="179"/>
      <c r="D79" s="179"/>
      <c r="E79" s="196" t="s">
        <v>4</v>
      </c>
      <c r="F79" s="196"/>
      <c r="G79" s="231"/>
      <c r="H79" s="231"/>
      <c r="I79" s="231"/>
      <c r="J79" s="196" t="s">
        <v>40</v>
      </c>
      <c r="K79" s="196"/>
      <c r="L79" s="179"/>
      <c r="M79" s="179"/>
      <c r="N79" s="179"/>
      <c r="O79" s="197" t="s">
        <v>39</v>
      </c>
      <c r="P79" s="197"/>
      <c r="Q79" s="160" t="str">
        <f>IF($AI79="","",VLOOKUP($AI79,入力シート!$L$4:$M$18,2,0))</f>
        <v/>
      </c>
      <c r="R79" s="161"/>
      <c r="S79" s="161"/>
      <c r="T79" s="161"/>
      <c r="U79" s="161"/>
      <c r="V79" s="161"/>
      <c r="W79" s="161"/>
      <c r="X79" s="161"/>
      <c r="Y79" s="161"/>
      <c r="Z79" s="161"/>
      <c r="AA79" s="161"/>
      <c r="AB79" s="161"/>
      <c r="AC79" s="161"/>
      <c r="AD79" s="161"/>
      <c r="AE79" s="161"/>
      <c r="AF79" s="161"/>
      <c r="AG79" s="161"/>
      <c r="AH79" s="162"/>
      <c r="AI79" s="192" t="str">
        <f>IF(出面!B37="","",出面!B37)</f>
        <v/>
      </c>
      <c r="AJ79" s="192"/>
      <c r="AK79" s="192"/>
      <c r="AL79" s="192"/>
      <c r="AM79" s="192"/>
      <c r="AN79" s="192"/>
      <c r="AO79" s="192"/>
      <c r="AP79" s="192"/>
      <c r="AQ79" s="192"/>
      <c r="AR79" s="192"/>
      <c r="AS79" s="192"/>
      <c r="AT79" s="192"/>
      <c r="AU79" s="192"/>
      <c r="AV79" s="192"/>
      <c r="AW79" s="192"/>
      <c r="AX79" s="192"/>
      <c r="AY79" s="192"/>
      <c r="AZ79" s="193"/>
      <c r="BA79" s="194" t="str">
        <f>IF(AI79="","",出面!AH37)</f>
        <v/>
      </c>
      <c r="BB79" s="195"/>
      <c r="BC79" s="195"/>
      <c r="BD79" s="195"/>
      <c r="BE79" s="195"/>
      <c r="BF79" s="195"/>
      <c r="BG79" s="195"/>
      <c r="BH79" s="158" t="str">
        <f>IF(AI79="","",出面!$AC$21)</f>
        <v/>
      </c>
      <c r="BI79" s="159"/>
      <c r="BJ79" s="159"/>
      <c r="BK79" s="159"/>
      <c r="BL79" s="159"/>
      <c r="BM79" s="159"/>
      <c r="BN79" s="159"/>
      <c r="BO79" s="159"/>
      <c r="BP79" s="165" t="s">
        <v>38</v>
      </c>
      <c r="BQ79" s="165"/>
      <c r="BR79" s="165"/>
      <c r="BS79" s="166"/>
      <c r="BT79" s="167"/>
      <c r="BU79" s="165"/>
      <c r="BV79" s="165"/>
      <c r="BW79" s="165"/>
      <c r="BX79" s="165"/>
      <c r="BY79" s="165"/>
      <c r="BZ79" s="168"/>
    </row>
    <row r="80" spans="2:78" s="3" customFormat="1" ht="45" customHeight="1">
      <c r="B80" s="230"/>
      <c r="C80" s="231"/>
      <c r="D80" s="231"/>
      <c r="E80" s="196" t="s">
        <v>4</v>
      </c>
      <c r="F80" s="196"/>
      <c r="G80" s="231"/>
      <c r="H80" s="231"/>
      <c r="I80" s="231"/>
      <c r="J80" s="196" t="s">
        <v>40</v>
      </c>
      <c r="K80" s="196"/>
      <c r="L80" s="231"/>
      <c r="M80" s="231"/>
      <c r="N80" s="231"/>
      <c r="O80" s="197" t="s">
        <v>39</v>
      </c>
      <c r="P80" s="197"/>
      <c r="Q80" s="160" t="str">
        <f>IF($AI80="","",VLOOKUP($AI80,入力シート!$L$4:$M$18,2,0))</f>
        <v/>
      </c>
      <c r="R80" s="161"/>
      <c r="S80" s="161"/>
      <c r="T80" s="161"/>
      <c r="U80" s="161"/>
      <c r="V80" s="161"/>
      <c r="W80" s="161"/>
      <c r="X80" s="161"/>
      <c r="Y80" s="161"/>
      <c r="Z80" s="161"/>
      <c r="AA80" s="161"/>
      <c r="AB80" s="161"/>
      <c r="AC80" s="161"/>
      <c r="AD80" s="161"/>
      <c r="AE80" s="161"/>
      <c r="AF80" s="161"/>
      <c r="AG80" s="161"/>
      <c r="AH80" s="162"/>
      <c r="AI80" s="192" t="str">
        <f>IF(出面!B38="","",出面!B38)</f>
        <v/>
      </c>
      <c r="AJ80" s="192"/>
      <c r="AK80" s="192"/>
      <c r="AL80" s="192"/>
      <c r="AM80" s="192"/>
      <c r="AN80" s="192"/>
      <c r="AO80" s="192"/>
      <c r="AP80" s="192"/>
      <c r="AQ80" s="192"/>
      <c r="AR80" s="192"/>
      <c r="AS80" s="192"/>
      <c r="AT80" s="192"/>
      <c r="AU80" s="192"/>
      <c r="AV80" s="192"/>
      <c r="AW80" s="192"/>
      <c r="AX80" s="192"/>
      <c r="AY80" s="192"/>
      <c r="AZ80" s="193"/>
      <c r="BA80" s="194" t="str">
        <f>IF(AI80="","",出面!AH38)</f>
        <v/>
      </c>
      <c r="BB80" s="195"/>
      <c r="BC80" s="195"/>
      <c r="BD80" s="195"/>
      <c r="BE80" s="195"/>
      <c r="BF80" s="195"/>
      <c r="BG80" s="195"/>
      <c r="BH80" s="158" t="str">
        <f>IF(AI80="","",出面!$AC$21)</f>
        <v/>
      </c>
      <c r="BI80" s="159"/>
      <c r="BJ80" s="159"/>
      <c r="BK80" s="159"/>
      <c r="BL80" s="159"/>
      <c r="BM80" s="159"/>
      <c r="BN80" s="159"/>
      <c r="BO80" s="159"/>
      <c r="BP80" s="165" t="s">
        <v>38</v>
      </c>
      <c r="BQ80" s="165"/>
      <c r="BR80" s="165"/>
      <c r="BS80" s="166"/>
      <c r="BT80" s="167"/>
      <c r="BU80" s="165"/>
      <c r="BV80" s="165"/>
      <c r="BW80" s="165"/>
      <c r="BX80" s="165"/>
      <c r="BY80" s="165"/>
      <c r="BZ80" s="168"/>
    </row>
    <row r="81" spans="1:79" s="3" customFormat="1" ht="45" customHeight="1" thickBot="1">
      <c r="B81" s="230"/>
      <c r="C81" s="231"/>
      <c r="D81" s="231"/>
      <c r="E81" s="196" t="s">
        <v>4</v>
      </c>
      <c r="F81" s="196"/>
      <c r="G81" s="231"/>
      <c r="H81" s="231"/>
      <c r="I81" s="231"/>
      <c r="J81" s="196" t="s">
        <v>40</v>
      </c>
      <c r="K81" s="196"/>
      <c r="L81" s="231"/>
      <c r="M81" s="231"/>
      <c r="N81" s="231"/>
      <c r="O81" s="197" t="s">
        <v>39</v>
      </c>
      <c r="P81" s="197"/>
      <c r="Q81" s="160" t="str">
        <f>IF($AI81="","",VLOOKUP($AI81,入力シート!$L$4:$M$18,2,0))</f>
        <v/>
      </c>
      <c r="R81" s="161"/>
      <c r="S81" s="161"/>
      <c r="T81" s="161"/>
      <c r="U81" s="161"/>
      <c r="V81" s="161"/>
      <c r="W81" s="161"/>
      <c r="X81" s="161"/>
      <c r="Y81" s="161"/>
      <c r="Z81" s="161"/>
      <c r="AA81" s="161"/>
      <c r="AB81" s="161"/>
      <c r="AC81" s="161"/>
      <c r="AD81" s="161"/>
      <c r="AE81" s="161"/>
      <c r="AF81" s="161"/>
      <c r="AG81" s="161"/>
      <c r="AH81" s="162"/>
      <c r="AI81" s="192" t="str">
        <f>IF(出面!B39="","",出面!B39)</f>
        <v/>
      </c>
      <c r="AJ81" s="192"/>
      <c r="AK81" s="192"/>
      <c r="AL81" s="192"/>
      <c r="AM81" s="192"/>
      <c r="AN81" s="192"/>
      <c r="AO81" s="192"/>
      <c r="AP81" s="192"/>
      <c r="AQ81" s="192"/>
      <c r="AR81" s="192"/>
      <c r="AS81" s="192"/>
      <c r="AT81" s="192"/>
      <c r="AU81" s="192"/>
      <c r="AV81" s="192"/>
      <c r="AW81" s="192"/>
      <c r="AX81" s="192"/>
      <c r="AY81" s="192"/>
      <c r="AZ81" s="193"/>
      <c r="BA81" s="194" t="str">
        <f>IF(AI81="","",出面!AH39)</f>
        <v/>
      </c>
      <c r="BB81" s="195"/>
      <c r="BC81" s="195"/>
      <c r="BD81" s="195"/>
      <c r="BE81" s="195"/>
      <c r="BF81" s="195"/>
      <c r="BG81" s="195"/>
      <c r="BH81" s="158" t="str">
        <f>IF(AI81="","",出面!$AC$21)</f>
        <v/>
      </c>
      <c r="BI81" s="159"/>
      <c r="BJ81" s="159"/>
      <c r="BK81" s="159"/>
      <c r="BL81" s="159"/>
      <c r="BM81" s="159"/>
      <c r="BN81" s="159"/>
      <c r="BO81" s="159"/>
      <c r="BP81" s="165" t="s">
        <v>38</v>
      </c>
      <c r="BQ81" s="165"/>
      <c r="BR81" s="165"/>
      <c r="BS81" s="166"/>
      <c r="BT81" s="167"/>
      <c r="BU81" s="165"/>
      <c r="BV81" s="165"/>
      <c r="BW81" s="165"/>
      <c r="BX81" s="165"/>
      <c r="BY81" s="165"/>
      <c r="BZ81" s="168"/>
    </row>
    <row r="82" spans="1:79" s="3" customFormat="1" ht="37.5" customHeight="1" thickTop="1" thickBot="1">
      <c r="B82" s="220" t="s">
        <v>33</v>
      </c>
      <c r="C82" s="221"/>
      <c r="D82" s="221"/>
      <c r="E82" s="221"/>
      <c r="F82" s="221"/>
      <c r="G82" s="221"/>
      <c r="H82" s="221"/>
      <c r="I82" s="221"/>
      <c r="J82" s="221"/>
      <c r="K82" s="221"/>
      <c r="L82" s="221"/>
      <c r="M82" s="221"/>
      <c r="N82" s="221"/>
      <c r="O82" s="221"/>
      <c r="P82" s="221"/>
      <c r="Q82" s="206"/>
      <c r="R82" s="207"/>
      <c r="S82" s="207"/>
      <c r="T82" s="207"/>
      <c r="U82" s="207"/>
      <c r="V82" s="207"/>
      <c r="W82" s="207"/>
      <c r="X82" s="207"/>
      <c r="Y82" s="207"/>
      <c r="Z82" s="207"/>
      <c r="AA82" s="207"/>
      <c r="AB82" s="207"/>
      <c r="AC82" s="207"/>
      <c r="AD82" s="207"/>
      <c r="AE82" s="207"/>
      <c r="AF82" s="207"/>
      <c r="AG82" s="207"/>
      <c r="AH82" s="209"/>
      <c r="AI82" s="206"/>
      <c r="AJ82" s="207"/>
      <c r="AK82" s="207"/>
      <c r="AL82" s="207"/>
      <c r="AM82" s="207"/>
      <c r="AN82" s="207"/>
      <c r="AO82" s="207"/>
      <c r="AP82" s="207"/>
      <c r="AQ82" s="207"/>
      <c r="AR82" s="207"/>
      <c r="AS82" s="207"/>
      <c r="AT82" s="207"/>
      <c r="AU82" s="207"/>
      <c r="AV82" s="207"/>
      <c r="AW82" s="207"/>
      <c r="AX82" s="207"/>
      <c r="AY82" s="207"/>
      <c r="AZ82" s="209"/>
      <c r="BA82" s="210" t="str">
        <f>IF(SUM(BA67:BG81)=0,"",SUM(BA67:BG81))</f>
        <v/>
      </c>
      <c r="BB82" s="210"/>
      <c r="BC82" s="210"/>
      <c r="BD82" s="210"/>
      <c r="BE82" s="210"/>
      <c r="BF82" s="210"/>
      <c r="BG82" s="210"/>
      <c r="BH82" s="211"/>
      <c r="BI82" s="212"/>
      <c r="BJ82" s="212"/>
      <c r="BK82" s="212"/>
      <c r="BL82" s="212"/>
      <c r="BM82" s="212"/>
      <c r="BN82" s="212"/>
      <c r="BO82" s="212"/>
      <c r="BP82" s="212"/>
      <c r="BQ82" s="212"/>
      <c r="BR82" s="212"/>
      <c r="BS82" s="213"/>
      <c r="BT82" s="206"/>
      <c r="BU82" s="207"/>
      <c r="BV82" s="207"/>
      <c r="BW82" s="207"/>
      <c r="BX82" s="207"/>
      <c r="BY82" s="207"/>
      <c r="BZ82" s="208"/>
    </row>
    <row r="83" spans="1:79" ht="15">
      <c r="B83" s="222" t="s">
        <v>69</v>
      </c>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2"/>
      <c r="AY83" s="222"/>
      <c r="AZ83" s="222"/>
      <c r="BA83" s="222"/>
      <c r="BB83" s="222"/>
      <c r="BC83" s="222"/>
      <c r="BD83" s="222"/>
      <c r="BE83" s="222"/>
      <c r="BF83" s="222"/>
      <c r="BG83" s="222"/>
      <c r="BH83" s="222"/>
      <c r="BI83" s="222"/>
      <c r="BJ83" s="222"/>
      <c r="BK83" s="222"/>
      <c r="BL83" s="222"/>
      <c r="BM83" s="222"/>
      <c r="BN83" s="222"/>
      <c r="BO83" s="222"/>
      <c r="BP83" s="222"/>
      <c r="BQ83" s="222"/>
      <c r="BR83" s="222"/>
      <c r="BS83" s="222"/>
      <c r="BT83" s="222"/>
      <c r="BU83" s="222"/>
      <c r="BV83" s="222"/>
      <c r="BW83" s="222"/>
      <c r="BX83" s="222"/>
      <c r="BY83" s="222"/>
      <c r="BZ83" s="222"/>
      <c r="CA83" s="2" t="s">
        <v>81</v>
      </c>
    </row>
    <row r="84" spans="1:79" ht="30" customHeight="1">
      <c r="A84" s="2">
        <v>3</v>
      </c>
      <c r="B84" s="223" t="s">
        <v>68</v>
      </c>
      <c r="C84" s="223"/>
      <c r="D84" s="223"/>
      <c r="E84" s="223"/>
      <c r="F84" s="223"/>
      <c r="G84" s="223"/>
      <c r="H84" s="223"/>
      <c r="I84" s="223"/>
      <c r="J84" s="223"/>
      <c r="K84" s="223"/>
      <c r="L84" s="223"/>
      <c r="M84" s="223"/>
      <c r="N84" s="223"/>
      <c r="O84" s="223"/>
      <c r="P84" s="223"/>
      <c r="Q84" s="223"/>
      <c r="R84" s="223"/>
      <c r="S84" s="223"/>
      <c r="T84" s="223"/>
      <c r="U84" s="223"/>
      <c r="V84" s="223"/>
      <c r="W84" s="223"/>
      <c r="X84" s="223"/>
      <c r="Y84" s="223"/>
      <c r="Z84" s="223"/>
      <c r="AA84" s="223"/>
      <c r="AB84" s="223"/>
      <c r="AC84" s="223"/>
      <c r="AD84" s="223"/>
      <c r="AE84" s="223"/>
      <c r="AF84" s="223"/>
      <c r="AG84" s="223"/>
      <c r="AH84" s="223"/>
      <c r="AI84" s="223"/>
      <c r="AJ84" s="223"/>
      <c r="AK84" s="223"/>
      <c r="AL84" s="223"/>
      <c r="AM84" s="223"/>
      <c r="AN84" s="223"/>
      <c r="AO84" s="223"/>
      <c r="AP84" s="223"/>
      <c r="AQ84" s="223"/>
      <c r="AR84" s="223"/>
      <c r="AS84" s="223"/>
      <c r="AT84" s="223"/>
      <c r="AU84" s="223"/>
      <c r="AV84" s="223"/>
      <c r="AW84" s="223"/>
      <c r="AX84" s="223"/>
      <c r="AY84" s="223"/>
      <c r="AZ84" s="223"/>
      <c r="BA84" s="223"/>
      <c r="BB84" s="223"/>
      <c r="BC84" s="223"/>
      <c r="BD84" s="223"/>
      <c r="BE84" s="223"/>
      <c r="BF84" s="223"/>
      <c r="BG84" s="223"/>
      <c r="BH84" s="223"/>
      <c r="BI84" s="223"/>
      <c r="BJ84" s="223"/>
      <c r="BK84" s="223"/>
      <c r="BL84" s="223"/>
      <c r="BM84" s="223"/>
      <c r="BN84" s="223"/>
      <c r="BO84" s="223"/>
      <c r="BP84" s="223"/>
      <c r="BQ84" s="223"/>
      <c r="BR84" s="223"/>
      <c r="BS84" s="223"/>
      <c r="BT84" s="223"/>
      <c r="BU84" s="223"/>
      <c r="BV84" s="223"/>
      <c r="BW84" s="223"/>
      <c r="BX84" s="223"/>
      <c r="BY84" s="223"/>
      <c r="BZ84" s="223"/>
      <c r="CA84" s="36"/>
    </row>
    <row r="85" spans="1:79" s="3" customFormat="1" ht="11.25" customHeight="1" thickBot="1">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c r="BD85" s="44"/>
      <c r="BE85" s="44"/>
      <c r="BF85" s="44"/>
      <c r="BG85" s="44"/>
      <c r="BH85" s="44"/>
      <c r="BI85" s="44"/>
      <c r="BJ85" s="44"/>
      <c r="BK85" s="44"/>
      <c r="BL85" s="44"/>
      <c r="BM85" s="44"/>
      <c r="BN85" s="44"/>
    </row>
    <row r="86" spans="1:79" s="3" customFormat="1" ht="11.25" customHeight="1" thickTop="1">
      <c r="B86" s="14"/>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2"/>
      <c r="AO86" s="44"/>
      <c r="AP86" s="44"/>
      <c r="AQ86" s="44"/>
      <c r="AR86" s="44"/>
      <c r="AS86" s="44"/>
      <c r="AT86" s="44"/>
      <c r="AU86" s="44"/>
      <c r="AV86" s="44"/>
      <c r="AW86" s="44"/>
      <c r="AX86" s="44"/>
      <c r="AY86" s="44"/>
      <c r="AZ86" s="44"/>
      <c r="BA86" s="44"/>
      <c r="BB86" s="44"/>
      <c r="BC86" s="44"/>
      <c r="BD86" s="44"/>
      <c r="BE86" s="44"/>
      <c r="BF86" s="44"/>
      <c r="BG86" s="44"/>
      <c r="BH86" s="44"/>
      <c r="BI86" s="44"/>
      <c r="BJ86" s="44"/>
      <c r="BK86" s="44"/>
      <c r="BL86" s="44"/>
      <c r="BM86" s="44"/>
      <c r="BN86" s="44"/>
    </row>
    <row r="87" spans="1:79" s="3" customFormat="1" ht="30" customHeight="1">
      <c r="B87" s="224" t="s">
        <v>67</v>
      </c>
      <c r="C87" s="184"/>
      <c r="D87" s="184"/>
      <c r="E87" s="184"/>
      <c r="F87" s="184"/>
      <c r="G87" s="184"/>
      <c r="H87" s="184"/>
      <c r="I87" s="184"/>
      <c r="J87" s="184"/>
      <c r="K87" s="184"/>
      <c r="L87" s="184"/>
      <c r="M87" s="184"/>
      <c r="N87" s="44" t="s">
        <v>60</v>
      </c>
      <c r="O87" s="225" t="str">
        <f>IF(入力シート!$C$3="","",入力シート!$C$3)</f>
        <v/>
      </c>
      <c r="P87" s="225"/>
      <c r="Q87" s="225"/>
      <c r="R87" s="225"/>
      <c r="S87" s="225"/>
      <c r="T87" s="225"/>
      <c r="U87" s="225"/>
      <c r="V87" s="225"/>
      <c r="W87" s="225"/>
      <c r="X87" s="225"/>
      <c r="Y87" s="225"/>
      <c r="Z87" s="225"/>
      <c r="AA87" s="225"/>
      <c r="AB87" s="225"/>
      <c r="AC87" s="225"/>
      <c r="AD87" s="225"/>
      <c r="AE87" s="225"/>
      <c r="AF87" s="225"/>
      <c r="AG87" s="225"/>
      <c r="AH87" s="225"/>
      <c r="AI87" s="225"/>
      <c r="AJ87" s="225"/>
      <c r="AK87" s="225"/>
      <c r="AL87" s="225"/>
      <c r="AM87" s="226"/>
      <c r="AN87" s="5"/>
      <c r="AT87" s="11"/>
      <c r="AU87" s="11"/>
      <c r="AV87" s="11"/>
      <c r="AW87" s="11"/>
      <c r="AX87" s="11"/>
      <c r="AY87" s="11"/>
      <c r="AZ87" s="11"/>
      <c r="BA87" s="11"/>
      <c r="BB87" s="11"/>
    </row>
    <row r="88" spans="1:79" s="3" customFormat="1" ht="30" customHeight="1">
      <c r="B88" s="224" t="s">
        <v>66</v>
      </c>
      <c r="C88" s="184"/>
      <c r="D88" s="184"/>
      <c r="E88" s="184"/>
      <c r="F88" s="184"/>
      <c r="G88" s="184"/>
      <c r="H88" s="184"/>
      <c r="I88" s="184"/>
      <c r="J88" s="184"/>
      <c r="K88" s="184"/>
      <c r="L88" s="184"/>
      <c r="M88" s="184"/>
      <c r="N88" s="44" t="s">
        <v>60</v>
      </c>
      <c r="O88" s="227" t="str">
        <f>IF(入力シート!$C$4="","",入力シート!$C$4)</f>
        <v/>
      </c>
      <c r="P88" s="228"/>
      <c r="Q88" s="228"/>
      <c r="R88" s="228"/>
      <c r="S88" s="228"/>
      <c r="T88" s="228"/>
      <c r="U88" s="228"/>
      <c r="V88" s="228"/>
      <c r="W88" s="228"/>
      <c r="X88" s="228"/>
      <c r="Y88" s="228"/>
      <c r="Z88" s="228"/>
      <c r="AA88" s="228"/>
      <c r="AB88" s="228"/>
      <c r="AC88" s="228"/>
      <c r="AD88" s="228"/>
      <c r="AE88" s="228"/>
      <c r="AF88" s="228"/>
      <c r="AG88" s="228"/>
      <c r="AH88" s="228"/>
      <c r="AI88" s="228"/>
      <c r="AJ88" s="228"/>
      <c r="AK88" s="228"/>
      <c r="AL88" s="228"/>
      <c r="AM88" s="229"/>
      <c r="AN88" s="5"/>
      <c r="AQ88" s="184" t="s">
        <v>65</v>
      </c>
      <c r="AR88" s="185"/>
      <c r="AS88" s="185"/>
      <c r="AT88" s="185"/>
      <c r="AU88" s="185"/>
      <c r="AV88" s="185"/>
      <c r="AW88" s="185"/>
      <c r="AX88" s="185"/>
      <c r="AY88" s="185"/>
      <c r="AZ88" s="185"/>
      <c r="BA88" s="185"/>
      <c r="BB88" s="185"/>
      <c r="BC88" s="185"/>
      <c r="BD88" s="185"/>
      <c r="BE88" s="185"/>
      <c r="BF88" s="44" t="s">
        <v>60</v>
      </c>
      <c r="BG88" s="228" t="str">
        <f>IF(入力シート!$C$7="","",入力シート!$C$7)</f>
        <v/>
      </c>
      <c r="BH88" s="228"/>
      <c r="BI88" s="228"/>
      <c r="BJ88" s="228"/>
      <c r="BK88" s="228"/>
      <c r="BL88" s="228"/>
      <c r="BM88" s="228"/>
      <c r="BN88" s="228"/>
      <c r="BO88" s="228"/>
      <c r="BP88" s="228"/>
      <c r="BQ88" s="228"/>
      <c r="BR88" s="228"/>
      <c r="BS88" s="228"/>
      <c r="BT88" s="228"/>
      <c r="BU88" s="228"/>
      <c r="BV88" s="228"/>
      <c r="BW88" s="228"/>
      <c r="BX88" s="228"/>
      <c r="BY88" s="228"/>
      <c r="BZ88" s="228"/>
    </row>
    <row r="89" spans="1:79" s="3" customFormat="1" ht="30" customHeight="1">
      <c r="B89" s="224" t="s">
        <v>64</v>
      </c>
      <c r="C89" s="184"/>
      <c r="D89" s="184"/>
      <c r="E89" s="184"/>
      <c r="F89" s="184"/>
      <c r="G89" s="184"/>
      <c r="H89" s="184"/>
      <c r="I89" s="184"/>
      <c r="J89" s="184"/>
      <c r="K89" s="184"/>
      <c r="L89" s="184"/>
      <c r="M89" s="184"/>
      <c r="N89" s="44" t="s">
        <v>60</v>
      </c>
      <c r="O89" s="205" t="str">
        <f>IF(入力シート!$C$5="","",入力シート!$C$5)</f>
        <v/>
      </c>
      <c r="P89" s="205"/>
      <c r="Q89" s="205"/>
      <c r="R89" s="205"/>
      <c r="S89" s="205"/>
      <c r="T89" s="205"/>
      <c r="U89" s="205"/>
      <c r="V89" s="205"/>
      <c r="W89" s="205"/>
      <c r="X89" s="205"/>
      <c r="Y89" s="205"/>
      <c r="Z89" s="205"/>
      <c r="AA89" s="205"/>
      <c r="AB89" s="205"/>
      <c r="AC89" s="205"/>
      <c r="AD89" s="205"/>
      <c r="AE89" s="205"/>
      <c r="AF89" s="205"/>
      <c r="AG89" s="163" t="s">
        <v>18</v>
      </c>
      <c r="AH89" s="163"/>
      <c r="AI89" s="163"/>
      <c r="AM89" s="10"/>
      <c r="AN89" s="5"/>
      <c r="AQ89" s="184" t="s">
        <v>63</v>
      </c>
      <c r="AR89" s="185"/>
      <c r="AS89" s="185"/>
      <c r="AT89" s="185"/>
      <c r="AU89" s="185"/>
      <c r="AV89" s="185"/>
      <c r="AW89" s="185"/>
      <c r="AX89" s="185"/>
      <c r="AY89" s="185"/>
      <c r="AZ89" s="185"/>
      <c r="BA89" s="185"/>
      <c r="BB89" s="185"/>
      <c r="BC89" s="185"/>
      <c r="BD89" s="185"/>
      <c r="BE89" s="185"/>
      <c r="BF89" s="44" t="s">
        <v>60</v>
      </c>
      <c r="BG89" s="164" t="str">
        <f>IF(入力シート!$C$8="","",入力シート!$C$8)</f>
        <v/>
      </c>
      <c r="BH89" s="202"/>
      <c r="BI89" s="202"/>
      <c r="BJ89" s="202"/>
      <c r="BK89" s="202"/>
      <c r="BL89" s="163" t="s">
        <v>62</v>
      </c>
      <c r="BM89" s="163"/>
      <c r="BN89" s="164" t="str">
        <f>IF(入力シート!$G$8="","",入力シート!$G$8)</f>
        <v/>
      </c>
      <c r="BO89" s="164"/>
      <c r="BP89" s="164"/>
      <c r="BQ89" s="164"/>
      <c r="BR89" s="164"/>
      <c r="BS89" s="164"/>
      <c r="BT89" s="164"/>
      <c r="BU89" s="164"/>
      <c r="BV89" s="164"/>
      <c r="BW89" s="164"/>
      <c r="BX89" s="164"/>
      <c r="BY89" s="164"/>
      <c r="BZ89" s="164"/>
    </row>
    <row r="90" spans="1:79" s="3" customFormat="1" ht="29.25" customHeight="1" thickBot="1">
      <c r="B90" s="9"/>
      <c r="C90" s="45"/>
      <c r="D90" s="45"/>
      <c r="E90" s="45"/>
      <c r="F90" s="45"/>
      <c r="G90" s="45"/>
      <c r="H90" s="45"/>
      <c r="I90" s="45"/>
      <c r="J90" s="45"/>
      <c r="K90" s="45"/>
      <c r="L90" s="45"/>
      <c r="M90" s="45"/>
      <c r="N90" s="45"/>
      <c r="O90" s="214" t="str">
        <f>IF(入力シート!$C$6="","",入力シート!$C$6)</f>
        <v/>
      </c>
      <c r="P90" s="214"/>
      <c r="Q90" s="214"/>
      <c r="R90" s="214"/>
      <c r="S90" s="214"/>
      <c r="T90" s="214"/>
      <c r="U90" s="214"/>
      <c r="V90" s="214"/>
      <c r="W90" s="214"/>
      <c r="X90" s="214"/>
      <c r="Y90" s="214"/>
      <c r="Z90" s="214"/>
      <c r="AA90" s="214"/>
      <c r="AB90" s="214"/>
      <c r="AC90" s="214"/>
      <c r="AD90" s="214"/>
      <c r="AE90" s="214"/>
      <c r="AF90" s="214"/>
      <c r="AG90" s="7"/>
      <c r="AH90" s="7"/>
      <c r="AI90" s="7"/>
      <c r="AJ90" s="7"/>
      <c r="AK90" s="7"/>
      <c r="AL90" s="7"/>
      <c r="AM90" s="6"/>
      <c r="AN90" s="5"/>
      <c r="AQ90" s="184" t="s">
        <v>61</v>
      </c>
      <c r="AR90" s="185"/>
      <c r="AS90" s="185"/>
      <c r="AT90" s="185"/>
      <c r="AU90" s="185"/>
      <c r="AV90" s="185"/>
      <c r="AW90" s="185"/>
      <c r="AX90" s="185"/>
      <c r="AY90" s="185"/>
      <c r="AZ90" s="185"/>
      <c r="BA90" s="185"/>
      <c r="BB90" s="185"/>
      <c r="BC90" s="185"/>
      <c r="BD90" s="185"/>
      <c r="BE90" s="185"/>
      <c r="BF90" s="44" t="s">
        <v>60</v>
      </c>
      <c r="BG90" s="205" t="str">
        <f>IF(入力シート!$C$9="","",入力シート!$C$9)</f>
        <v/>
      </c>
      <c r="BH90" s="205"/>
      <c r="BI90" s="205"/>
      <c r="BJ90" s="205"/>
      <c r="BK90" s="205"/>
      <c r="BL90" s="205"/>
      <c r="BM90" s="205"/>
      <c r="BN90" s="205"/>
      <c r="BO90" s="205"/>
      <c r="BP90" s="205"/>
      <c r="BQ90" s="205"/>
      <c r="BR90" s="205"/>
      <c r="BS90" s="205"/>
      <c r="BT90" s="205"/>
      <c r="BU90" s="205"/>
      <c r="BV90" s="205"/>
      <c r="BW90" s="205"/>
      <c r="BX90" s="205"/>
      <c r="BY90" s="205"/>
      <c r="BZ90" s="205"/>
    </row>
    <row r="91" spans="1:79" s="3" customFormat="1" ht="11.25" customHeight="1" thickTop="1" thickBot="1">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row>
    <row r="92" spans="1:79" s="3" customFormat="1" ht="16.5" customHeight="1">
      <c r="B92" s="249" t="s">
        <v>59</v>
      </c>
      <c r="C92" s="250"/>
      <c r="D92" s="250"/>
      <c r="E92" s="250"/>
      <c r="F92" s="250"/>
      <c r="G92" s="250"/>
      <c r="H92" s="250"/>
      <c r="I92" s="250"/>
      <c r="J92" s="250"/>
      <c r="K92" s="250"/>
      <c r="L92" s="250"/>
      <c r="M92" s="250"/>
      <c r="N92" s="250"/>
      <c r="O92" s="250"/>
      <c r="P92" s="250"/>
      <c r="Q92" s="254" t="s">
        <v>58</v>
      </c>
      <c r="R92" s="255"/>
      <c r="S92" s="255"/>
      <c r="T92" s="255"/>
      <c r="U92" s="255"/>
      <c r="V92" s="255"/>
      <c r="W92" s="255"/>
      <c r="X92" s="255"/>
      <c r="Y92" s="255"/>
      <c r="Z92" s="255"/>
      <c r="AA92" s="255"/>
      <c r="AB92" s="255"/>
      <c r="AC92" s="255"/>
      <c r="AD92" s="255"/>
      <c r="AE92" s="255"/>
      <c r="AF92" s="255"/>
      <c r="AG92" s="255"/>
      <c r="AH92" s="255"/>
      <c r="AI92" s="255"/>
      <c r="AJ92" s="255"/>
      <c r="AK92" s="255"/>
      <c r="AL92" s="255"/>
      <c r="AM92" s="255"/>
      <c r="AN92" s="256"/>
      <c r="AO92" s="254" t="s">
        <v>57</v>
      </c>
      <c r="AP92" s="255"/>
      <c r="AQ92" s="255"/>
      <c r="AR92" s="255"/>
      <c r="AS92" s="255"/>
      <c r="AT92" s="255"/>
      <c r="AU92" s="255"/>
      <c r="AV92" s="255"/>
      <c r="AW92" s="255"/>
      <c r="AX92" s="255"/>
      <c r="AY92" s="255"/>
      <c r="AZ92" s="255"/>
      <c r="BA92" s="255"/>
      <c r="BB92" s="255"/>
      <c r="BC92" s="255"/>
      <c r="BD92" s="255"/>
      <c r="BE92" s="255"/>
      <c r="BF92" s="255"/>
      <c r="BG92" s="255"/>
      <c r="BH92" s="255"/>
      <c r="BI92" s="255"/>
      <c r="BJ92" s="255"/>
      <c r="BK92" s="255"/>
      <c r="BL92" s="257"/>
      <c r="BM92" s="250" t="s">
        <v>56</v>
      </c>
      <c r="BN92" s="250"/>
      <c r="BO92" s="250"/>
      <c r="BP92" s="250"/>
      <c r="BQ92" s="250"/>
      <c r="BR92" s="250"/>
      <c r="BS92" s="250"/>
      <c r="BT92" s="258" t="s">
        <v>55</v>
      </c>
      <c r="BU92" s="250"/>
      <c r="BV92" s="250"/>
      <c r="BW92" s="250"/>
      <c r="BX92" s="250"/>
      <c r="BY92" s="250"/>
      <c r="BZ92" s="259"/>
    </row>
    <row r="93" spans="1:79" s="3" customFormat="1" ht="16.5" customHeight="1">
      <c r="B93" s="251"/>
      <c r="C93" s="163"/>
      <c r="D93" s="163"/>
      <c r="E93" s="163"/>
      <c r="F93" s="163"/>
      <c r="G93" s="163"/>
      <c r="H93" s="163"/>
      <c r="I93" s="163"/>
      <c r="J93" s="163"/>
      <c r="K93" s="163"/>
      <c r="L93" s="163"/>
      <c r="M93" s="163"/>
      <c r="N93" s="163"/>
      <c r="O93" s="163"/>
      <c r="P93" s="163"/>
      <c r="Q93" s="262" t="s">
        <v>54</v>
      </c>
      <c r="R93" s="263"/>
      <c r="S93" s="263"/>
      <c r="T93" s="263"/>
      <c r="U93" s="263"/>
      <c r="V93" s="263"/>
      <c r="W93" s="263"/>
      <c r="X93" s="266" t="s">
        <v>53</v>
      </c>
      <c r="Y93" s="263"/>
      <c r="Z93" s="263"/>
      <c r="AA93" s="263"/>
      <c r="AB93" s="263"/>
      <c r="AC93" s="263"/>
      <c r="AD93" s="263"/>
      <c r="AE93" s="263" t="s">
        <v>52</v>
      </c>
      <c r="AF93" s="263"/>
      <c r="AG93" s="263"/>
      <c r="AH93" s="263"/>
      <c r="AI93" s="263"/>
      <c r="AJ93" s="263"/>
      <c r="AK93" s="263"/>
      <c r="AL93" s="263"/>
      <c r="AM93" s="263"/>
      <c r="AN93" s="267"/>
      <c r="AO93" s="262" t="s">
        <v>51</v>
      </c>
      <c r="AP93" s="263"/>
      <c r="AQ93" s="263"/>
      <c r="AR93" s="263"/>
      <c r="AS93" s="263"/>
      <c r="AT93" s="263"/>
      <c r="AU93" s="263"/>
      <c r="AV93" s="266" t="s">
        <v>50</v>
      </c>
      <c r="AW93" s="263"/>
      <c r="AX93" s="263"/>
      <c r="AY93" s="263"/>
      <c r="AZ93" s="263"/>
      <c r="BA93" s="263"/>
      <c r="BB93" s="263"/>
      <c r="BC93" s="263" t="s">
        <v>49</v>
      </c>
      <c r="BD93" s="263"/>
      <c r="BE93" s="263"/>
      <c r="BF93" s="263"/>
      <c r="BG93" s="263"/>
      <c r="BH93" s="263"/>
      <c r="BI93" s="263"/>
      <c r="BJ93" s="263"/>
      <c r="BK93" s="263"/>
      <c r="BL93" s="269"/>
      <c r="BM93" s="163"/>
      <c r="BN93" s="163"/>
      <c r="BO93" s="163"/>
      <c r="BP93" s="163"/>
      <c r="BQ93" s="163"/>
      <c r="BR93" s="163"/>
      <c r="BS93" s="163"/>
      <c r="BT93" s="251"/>
      <c r="BU93" s="163"/>
      <c r="BV93" s="163"/>
      <c r="BW93" s="163"/>
      <c r="BX93" s="163"/>
      <c r="BY93" s="163"/>
      <c r="BZ93" s="260"/>
    </row>
    <row r="94" spans="1:79" s="3" customFormat="1" ht="16.5" customHeight="1" thickBot="1">
      <c r="B94" s="252"/>
      <c r="C94" s="253"/>
      <c r="D94" s="253"/>
      <c r="E94" s="253"/>
      <c r="F94" s="253"/>
      <c r="G94" s="253"/>
      <c r="H94" s="253"/>
      <c r="I94" s="253"/>
      <c r="J94" s="253"/>
      <c r="K94" s="253"/>
      <c r="L94" s="253"/>
      <c r="M94" s="253"/>
      <c r="N94" s="253"/>
      <c r="O94" s="253"/>
      <c r="P94" s="253"/>
      <c r="Q94" s="264"/>
      <c r="R94" s="265"/>
      <c r="S94" s="265"/>
      <c r="T94" s="265"/>
      <c r="U94" s="265"/>
      <c r="V94" s="265"/>
      <c r="W94" s="265"/>
      <c r="X94" s="265"/>
      <c r="Y94" s="265"/>
      <c r="Z94" s="265"/>
      <c r="AA94" s="265"/>
      <c r="AB94" s="265"/>
      <c r="AC94" s="265"/>
      <c r="AD94" s="265"/>
      <c r="AE94" s="265"/>
      <c r="AF94" s="265"/>
      <c r="AG94" s="265"/>
      <c r="AH94" s="265"/>
      <c r="AI94" s="265"/>
      <c r="AJ94" s="265"/>
      <c r="AK94" s="265"/>
      <c r="AL94" s="265"/>
      <c r="AM94" s="265"/>
      <c r="AN94" s="268"/>
      <c r="AO94" s="264"/>
      <c r="AP94" s="265"/>
      <c r="AQ94" s="265"/>
      <c r="AR94" s="265"/>
      <c r="AS94" s="265"/>
      <c r="AT94" s="265"/>
      <c r="AU94" s="265"/>
      <c r="AV94" s="265"/>
      <c r="AW94" s="265"/>
      <c r="AX94" s="265"/>
      <c r="AY94" s="265"/>
      <c r="AZ94" s="265"/>
      <c r="BA94" s="265"/>
      <c r="BB94" s="265"/>
      <c r="BC94" s="265"/>
      <c r="BD94" s="265"/>
      <c r="BE94" s="265"/>
      <c r="BF94" s="265"/>
      <c r="BG94" s="265"/>
      <c r="BH94" s="265"/>
      <c r="BI94" s="265"/>
      <c r="BJ94" s="265"/>
      <c r="BK94" s="265"/>
      <c r="BL94" s="270"/>
      <c r="BM94" s="253"/>
      <c r="BN94" s="253"/>
      <c r="BO94" s="253"/>
      <c r="BP94" s="253"/>
      <c r="BQ94" s="253"/>
      <c r="BR94" s="253"/>
      <c r="BS94" s="253"/>
      <c r="BT94" s="252"/>
      <c r="BU94" s="253"/>
      <c r="BV94" s="253"/>
      <c r="BW94" s="253"/>
      <c r="BX94" s="253"/>
      <c r="BY94" s="253"/>
      <c r="BZ94" s="261"/>
    </row>
    <row r="95" spans="1:79" s="3" customFormat="1" ht="24.75" customHeight="1">
      <c r="B95" s="178"/>
      <c r="C95" s="179"/>
      <c r="D95" s="179"/>
      <c r="E95" s="191" t="s">
        <v>4</v>
      </c>
      <c r="F95" s="191"/>
      <c r="G95" s="179"/>
      <c r="H95" s="179"/>
      <c r="I95" s="179"/>
      <c r="J95" s="191" t="s">
        <v>40</v>
      </c>
      <c r="K95" s="191"/>
      <c r="L95" s="179"/>
      <c r="M95" s="179"/>
      <c r="N95" s="179"/>
      <c r="O95" s="165" t="s">
        <v>39</v>
      </c>
      <c r="P95" s="165"/>
      <c r="Q95" s="271"/>
      <c r="R95" s="200"/>
      <c r="S95" s="200"/>
      <c r="T95" s="200"/>
      <c r="U95" s="200"/>
      <c r="V95" s="200"/>
      <c r="W95" s="200"/>
      <c r="X95" s="200"/>
      <c r="Y95" s="200"/>
      <c r="Z95" s="200"/>
      <c r="AA95" s="200"/>
      <c r="AB95" s="200"/>
      <c r="AC95" s="200"/>
      <c r="AD95" s="200"/>
      <c r="AE95" s="186" t="str">
        <f>IF(X95="","",入力シート!$C$13)</f>
        <v/>
      </c>
      <c r="AF95" s="186"/>
      <c r="AG95" s="186"/>
      <c r="AH95" s="186"/>
      <c r="AI95" s="186"/>
      <c r="AJ95" s="186"/>
      <c r="AK95" s="186"/>
      <c r="AL95" s="186"/>
      <c r="AM95" s="186"/>
      <c r="AN95" s="187"/>
      <c r="AO95" s="271"/>
      <c r="AP95" s="200"/>
      <c r="AQ95" s="200"/>
      <c r="AR95" s="200"/>
      <c r="AS95" s="200"/>
      <c r="AT95" s="200"/>
      <c r="AU95" s="200"/>
      <c r="AV95" s="200"/>
      <c r="AW95" s="200"/>
      <c r="AX95" s="200"/>
      <c r="AY95" s="200"/>
      <c r="AZ95" s="200"/>
      <c r="BA95" s="200"/>
      <c r="BB95" s="200"/>
      <c r="BC95" s="200"/>
      <c r="BD95" s="200"/>
      <c r="BE95" s="200"/>
      <c r="BF95" s="200"/>
      <c r="BG95" s="200"/>
      <c r="BH95" s="200"/>
      <c r="BI95" s="200"/>
      <c r="BJ95" s="200"/>
      <c r="BK95" s="200"/>
      <c r="BL95" s="201"/>
      <c r="BM95" s="202" t="str">
        <f>IF((Q95="")*OR(X95="")*OR(AO95="")*OR(AV95=""),"",(Q95+X95)-(AO95+AV95))</f>
        <v/>
      </c>
      <c r="BN95" s="202"/>
      <c r="BO95" s="202"/>
      <c r="BP95" s="202"/>
      <c r="BQ95" s="202"/>
      <c r="BR95" s="202"/>
      <c r="BS95" s="202"/>
      <c r="BT95" s="238"/>
      <c r="BU95" s="239"/>
      <c r="BV95" s="239"/>
      <c r="BW95" s="239"/>
      <c r="BX95" s="239"/>
      <c r="BY95" s="239"/>
      <c r="BZ95" s="240"/>
    </row>
    <row r="96" spans="1:79" s="3" customFormat="1" ht="24.75" customHeight="1">
      <c r="B96" s="178"/>
      <c r="C96" s="179"/>
      <c r="D96" s="179"/>
      <c r="E96" s="191" t="s">
        <v>4</v>
      </c>
      <c r="F96" s="191"/>
      <c r="G96" s="179"/>
      <c r="H96" s="179"/>
      <c r="I96" s="179"/>
      <c r="J96" s="191" t="s">
        <v>40</v>
      </c>
      <c r="K96" s="191"/>
      <c r="L96" s="179"/>
      <c r="M96" s="179"/>
      <c r="N96" s="179"/>
      <c r="O96" s="165" t="s">
        <v>39</v>
      </c>
      <c r="P96" s="165"/>
      <c r="Q96" s="203"/>
      <c r="R96" s="180"/>
      <c r="S96" s="180"/>
      <c r="T96" s="180"/>
      <c r="U96" s="180"/>
      <c r="V96" s="180"/>
      <c r="W96" s="180"/>
      <c r="X96" s="180"/>
      <c r="Y96" s="180"/>
      <c r="Z96" s="180"/>
      <c r="AA96" s="180"/>
      <c r="AB96" s="180"/>
      <c r="AC96" s="180"/>
      <c r="AD96" s="180"/>
      <c r="AE96" s="186" t="str">
        <f>IF(X96="","",入力シート!$C$13)</f>
        <v/>
      </c>
      <c r="AF96" s="186"/>
      <c r="AG96" s="186"/>
      <c r="AH96" s="186"/>
      <c r="AI96" s="186"/>
      <c r="AJ96" s="186"/>
      <c r="AK96" s="186"/>
      <c r="AL96" s="186"/>
      <c r="AM96" s="186"/>
      <c r="AN96" s="187"/>
      <c r="AO96" s="203"/>
      <c r="AP96" s="180"/>
      <c r="AQ96" s="180"/>
      <c r="AR96" s="180"/>
      <c r="AS96" s="180"/>
      <c r="AT96" s="180"/>
      <c r="AU96" s="180"/>
      <c r="AV96" s="180"/>
      <c r="AW96" s="180"/>
      <c r="AX96" s="180"/>
      <c r="AY96" s="180"/>
      <c r="AZ96" s="180"/>
      <c r="BA96" s="180"/>
      <c r="BB96" s="180"/>
      <c r="BC96" s="180"/>
      <c r="BD96" s="180"/>
      <c r="BE96" s="180"/>
      <c r="BF96" s="180"/>
      <c r="BG96" s="180"/>
      <c r="BH96" s="180"/>
      <c r="BI96" s="180"/>
      <c r="BJ96" s="180"/>
      <c r="BK96" s="180"/>
      <c r="BL96" s="181"/>
      <c r="BM96" s="182" t="str">
        <f>IF((Q96="")*OR(X96="")*OR(AO96="")*OR(AV96=""),"",(Q96+X96)-(AO96+AV96)+BM95)</f>
        <v/>
      </c>
      <c r="BN96" s="183"/>
      <c r="BO96" s="183"/>
      <c r="BP96" s="183"/>
      <c r="BQ96" s="183"/>
      <c r="BR96" s="183"/>
      <c r="BS96" s="160"/>
      <c r="BT96" s="203"/>
      <c r="BU96" s="180"/>
      <c r="BV96" s="180"/>
      <c r="BW96" s="180"/>
      <c r="BX96" s="180"/>
      <c r="BY96" s="180"/>
      <c r="BZ96" s="181"/>
    </row>
    <row r="97" spans="2:78" s="3" customFormat="1" ht="24.75" customHeight="1">
      <c r="B97" s="178"/>
      <c r="C97" s="179"/>
      <c r="D97" s="179"/>
      <c r="E97" s="191" t="s">
        <v>4</v>
      </c>
      <c r="F97" s="191"/>
      <c r="G97" s="179"/>
      <c r="H97" s="179"/>
      <c r="I97" s="179"/>
      <c r="J97" s="191" t="s">
        <v>40</v>
      </c>
      <c r="K97" s="191"/>
      <c r="L97" s="179"/>
      <c r="M97" s="179"/>
      <c r="N97" s="179"/>
      <c r="O97" s="165" t="s">
        <v>39</v>
      </c>
      <c r="P97" s="165"/>
      <c r="Q97" s="203"/>
      <c r="R97" s="180"/>
      <c r="S97" s="180"/>
      <c r="T97" s="180"/>
      <c r="U97" s="180"/>
      <c r="V97" s="180"/>
      <c r="W97" s="180"/>
      <c r="X97" s="180"/>
      <c r="Y97" s="180"/>
      <c r="Z97" s="180"/>
      <c r="AA97" s="180"/>
      <c r="AB97" s="180"/>
      <c r="AC97" s="180"/>
      <c r="AD97" s="180"/>
      <c r="AE97" s="186" t="str">
        <f>IF(X97="","",入力シート!$C$13)</f>
        <v/>
      </c>
      <c r="AF97" s="186"/>
      <c r="AG97" s="186"/>
      <c r="AH97" s="186"/>
      <c r="AI97" s="186"/>
      <c r="AJ97" s="186"/>
      <c r="AK97" s="186"/>
      <c r="AL97" s="186"/>
      <c r="AM97" s="186"/>
      <c r="AN97" s="187"/>
      <c r="AO97" s="203"/>
      <c r="AP97" s="180"/>
      <c r="AQ97" s="180"/>
      <c r="AR97" s="180"/>
      <c r="AS97" s="180"/>
      <c r="AT97" s="180"/>
      <c r="AU97" s="180"/>
      <c r="AV97" s="180"/>
      <c r="AW97" s="180"/>
      <c r="AX97" s="180"/>
      <c r="AY97" s="180"/>
      <c r="AZ97" s="180"/>
      <c r="BA97" s="180"/>
      <c r="BB97" s="180"/>
      <c r="BC97" s="180"/>
      <c r="BD97" s="180"/>
      <c r="BE97" s="180"/>
      <c r="BF97" s="180"/>
      <c r="BG97" s="180"/>
      <c r="BH97" s="180"/>
      <c r="BI97" s="180"/>
      <c r="BJ97" s="180"/>
      <c r="BK97" s="180"/>
      <c r="BL97" s="181"/>
      <c r="BM97" s="182" t="str">
        <f>IF((Q97="")*OR(X97="")*OR(AO97="")*OR(AV97=""),"",(Q97+X97)-(AO97+AV97)+BM96)</f>
        <v/>
      </c>
      <c r="BN97" s="183"/>
      <c r="BO97" s="183"/>
      <c r="BP97" s="183"/>
      <c r="BQ97" s="183"/>
      <c r="BR97" s="183"/>
      <c r="BS97" s="160"/>
      <c r="BT97" s="203"/>
      <c r="BU97" s="180"/>
      <c r="BV97" s="180"/>
      <c r="BW97" s="180"/>
      <c r="BX97" s="180"/>
      <c r="BY97" s="180"/>
      <c r="BZ97" s="181"/>
    </row>
    <row r="98" spans="2:78" s="3" customFormat="1" ht="24.75" customHeight="1">
      <c r="B98" s="178"/>
      <c r="C98" s="179"/>
      <c r="D98" s="179"/>
      <c r="E98" s="191" t="s">
        <v>4</v>
      </c>
      <c r="F98" s="191"/>
      <c r="G98" s="179"/>
      <c r="H98" s="179"/>
      <c r="I98" s="179"/>
      <c r="J98" s="191" t="s">
        <v>40</v>
      </c>
      <c r="K98" s="191"/>
      <c r="L98" s="179"/>
      <c r="M98" s="179"/>
      <c r="N98" s="179"/>
      <c r="O98" s="165" t="s">
        <v>39</v>
      </c>
      <c r="P98" s="165"/>
      <c r="Q98" s="203"/>
      <c r="R98" s="180"/>
      <c r="S98" s="180"/>
      <c r="T98" s="180"/>
      <c r="U98" s="180"/>
      <c r="V98" s="180"/>
      <c r="W98" s="180"/>
      <c r="X98" s="180"/>
      <c r="Y98" s="180"/>
      <c r="Z98" s="180"/>
      <c r="AA98" s="180"/>
      <c r="AB98" s="180"/>
      <c r="AC98" s="180"/>
      <c r="AD98" s="180"/>
      <c r="AE98" s="186" t="str">
        <f>IF(X98="","",入力シート!$C$13)</f>
        <v/>
      </c>
      <c r="AF98" s="186"/>
      <c r="AG98" s="186"/>
      <c r="AH98" s="186"/>
      <c r="AI98" s="186"/>
      <c r="AJ98" s="186"/>
      <c r="AK98" s="186"/>
      <c r="AL98" s="186"/>
      <c r="AM98" s="186"/>
      <c r="AN98" s="187"/>
      <c r="AO98" s="203"/>
      <c r="AP98" s="180"/>
      <c r="AQ98" s="180"/>
      <c r="AR98" s="180"/>
      <c r="AS98" s="180"/>
      <c r="AT98" s="180"/>
      <c r="AU98" s="180"/>
      <c r="AV98" s="180"/>
      <c r="AW98" s="180"/>
      <c r="AX98" s="180"/>
      <c r="AY98" s="180"/>
      <c r="AZ98" s="180"/>
      <c r="BA98" s="180"/>
      <c r="BB98" s="180"/>
      <c r="BC98" s="180"/>
      <c r="BD98" s="180"/>
      <c r="BE98" s="180"/>
      <c r="BF98" s="180"/>
      <c r="BG98" s="180"/>
      <c r="BH98" s="180"/>
      <c r="BI98" s="180"/>
      <c r="BJ98" s="180"/>
      <c r="BK98" s="180"/>
      <c r="BL98" s="181"/>
      <c r="BM98" s="182" t="str">
        <f>IF((Q98="")*OR(X98="")*OR(AO98="")*OR(AV98=""),"",(Q98+X98)-(AO98+AV98)+BM97)</f>
        <v/>
      </c>
      <c r="BN98" s="183"/>
      <c r="BO98" s="183"/>
      <c r="BP98" s="183"/>
      <c r="BQ98" s="183"/>
      <c r="BR98" s="183"/>
      <c r="BS98" s="160"/>
      <c r="BT98" s="203"/>
      <c r="BU98" s="180"/>
      <c r="BV98" s="180"/>
      <c r="BW98" s="180"/>
      <c r="BX98" s="180"/>
      <c r="BY98" s="180"/>
      <c r="BZ98" s="181"/>
    </row>
    <row r="99" spans="2:78" s="3" customFormat="1" ht="24.75" customHeight="1">
      <c r="B99" s="178"/>
      <c r="C99" s="179"/>
      <c r="D99" s="179"/>
      <c r="E99" s="191" t="s">
        <v>4</v>
      </c>
      <c r="F99" s="191"/>
      <c r="G99" s="179"/>
      <c r="H99" s="179"/>
      <c r="I99" s="179"/>
      <c r="J99" s="191" t="s">
        <v>40</v>
      </c>
      <c r="K99" s="191"/>
      <c r="L99" s="179"/>
      <c r="M99" s="179"/>
      <c r="N99" s="179"/>
      <c r="O99" s="165" t="s">
        <v>39</v>
      </c>
      <c r="P99" s="165"/>
      <c r="Q99" s="203"/>
      <c r="R99" s="180"/>
      <c r="S99" s="180"/>
      <c r="T99" s="180"/>
      <c r="U99" s="180"/>
      <c r="V99" s="180"/>
      <c r="W99" s="180"/>
      <c r="X99" s="180"/>
      <c r="Y99" s="180"/>
      <c r="Z99" s="180"/>
      <c r="AA99" s="180"/>
      <c r="AB99" s="180"/>
      <c r="AC99" s="180"/>
      <c r="AD99" s="180"/>
      <c r="AE99" s="186" t="str">
        <f>IF(X99="","",入力シート!$C$13)</f>
        <v/>
      </c>
      <c r="AF99" s="186"/>
      <c r="AG99" s="186"/>
      <c r="AH99" s="186"/>
      <c r="AI99" s="186"/>
      <c r="AJ99" s="186"/>
      <c r="AK99" s="186"/>
      <c r="AL99" s="186"/>
      <c r="AM99" s="186"/>
      <c r="AN99" s="187"/>
      <c r="AO99" s="203"/>
      <c r="AP99" s="180"/>
      <c r="AQ99" s="180"/>
      <c r="AR99" s="180"/>
      <c r="AS99" s="180"/>
      <c r="AT99" s="180"/>
      <c r="AU99" s="180"/>
      <c r="AV99" s="180"/>
      <c r="AW99" s="180"/>
      <c r="AX99" s="180"/>
      <c r="AY99" s="180"/>
      <c r="AZ99" s="180"/>
      <c r="BA99" s="180"/>
      <c r="BB99" s="180"/>
      <c r="BC99" s="180"/>
      <c r="BD99" s="180"/>
      <c r="BE99" s="180"/>
      <c r="BF99" s="180"/>
      <c r="BG99" s="180"/>
      <c r="BH99" s="180"/>
      <c r="BI99" s="180"/>
      <c r="BJ99" s="180"/>
      <c r="BK99" s="180"/>
      <c r="BL99" s="181"/>
      <c r="BM99" s="182" t="str">
        <f>IF((Q99="")*OR(X99="")*OR(AO99="")*OR(AV99=""),"",(Q99+X99)-(AO99+AV99)+BM98)</f>
        <v/>
      </c>
      <c r="BN99" s="183"/>
      <c r="BO99" s="183"/>
      <c r="BP99" s="183"/>
      <c r="BQ99" s="183"/>
      <c r="BR99" s="183"/>
      <c r="BS99" s="160"/>
      <c r="BT99" s="203"/>
      <c r="BU99" s="180"/>
      <c r="BV99" s="180"/>
      <c r="BW99" s="180"/>
      <c r="BX99" s="180"/>
      <c r="BY99" s="180"/>
      <c r="BZ99" s="181"/>
    </row>
    <row r="100" spans="2:78" s="3" customFormat="1" ht="24.75" customHeight="1">
      <c r="B100" s="178"/>
      <c r="C100" s="179"/>
      <c r="D100" s="179"/>
      <c r="E100" s="191" t="s">
        <v>4</v>
      </c>
      <c r="F100" s="191"/>
      <c r="G100" s="179"/>
      <c r="H100" s="179"/>
      <c r="I100" s="179"/>
      <c r="J100" s="191" t="s">
        <v>40</v>
      </c>
      <c r="K100" s="191"/>
      <c r="L100" s="179"/>
      <c r="M100" s="179"/>
      <c r="N100" s="179"/>
      <c r="O100" s="165" t="s">
        <v>39</v>
      </c>
      <c r="P100" s="165"/>
      <c r="Q100" s="203"/>
      <c r="R100" s="180"/>
      <c r="S100" s="180"/>
      <c r="T100" s="180"/>
      <c r="U100" s="180"/>
      <c r="V100" s="180"/>
      <c r="W100" s="180"/>
      <c r="X100" s="180"/>
      <c r="Y100" s="180"/>
      <c r="Z100" s="180"/>
      <c r="AA100" s="180"/>
      <c r="AB100" s="180"/>
      <c r="AC100" s="180"/>
      <c r="AD100" s="180"/>
      <c r="AE100" s="186" t="str">
        <f>IF(X100="","",入力シート!$C$13)</f>
        <v/>
      </c>
      <c r="AF100" s="186"/>
      <c r="AG100" s="186"/>
      <c r="AH100" s="186"/>
      <c r="AI100" s="186"/>
      <c r="AJ100" s="186"/>
      <c r="AK100" s="186"/>
      <c r="AL100" s="186"/>
      <c r="AM100" s="186"/>
      <c r="AN100" s="187"/>
      <c r="AO100" s="203"/>
      <c r="AP100" s="180"/>
      <c r="AQ100" s="180"/>
      <c r="AR100" s="180"/>
      <c r="AS100" s="180"/>
      <c r="AT100" s="180"/>
      <c r="AU100" s="180"/>
      <c r="AV100" s="180"/>
      <c r="AW100" s="180"/>
      <c r="AX100" s="180"/>
      <c r="AY100" s="180"/>
      <c r="AZ100" s="180"/>
      <c r="BA100" s="180"/>
      <c r="BB100" s="180"/>
      <c r="BC100" s="180"/>
      <c r="BD100" s="180"/>
      <c r="BE100" s="180"/>
      <c r="BF100" s="180"/>
      <c r="BG100" s="180"/>
      <c r="BH100" s="180"/>
      <c r="BI100" s="180"/>
      <c r="BJ100" s="180"/>
      <c r="BK100" s="180"/>
      <c r="BL100" s="181"/>
      <c r="BM100" s="182" t="str">
        <f t="shared" ref="BM100:BM104" si="2">IF((Q100="")*OR(X100="")*OR(AO100="")*OR(AV100=""),"",(Q100+X100)-(AO100+AV100)+BM99)</f>
        <v/>
      </c>
      <c r="BN100" s="183"/>
      <c r="BO100" s="183"/>
      <c r="BP100" s="183"/>
      <c r="BQ100" s="183"/>
      <c r="BR100" s="183"/>
      <c r="BS100" s="160"/>
      <c r="BT100" s="203"/>
      <c r="BU100" s="180"/>
      <c r="BV100" s="180"/>
      <c r="BW100" s="180"/>
      <c r="BX100" s="180"/>
      <c r="BY100" s="180"/>
      <c r="BZ100" s="181"/>
    </row>
    <row r="101" spans="2:78" s="3" customFormat="1" ht="24.75" customHeight="1">
      <c r="B101" s="178"/>
      <c r="C101" s="179"/>
      <c r="D101" s="179"/>
      <c r="E101" s="191" t="s">
        <v>4</v>
      </c>
      <c r="F101" s="191"/>
      <c r="G101" s="179"/>
      <c r="H101" s="179"/>
      <c r="I101" s="179"/>
      <c r="J101" s="191" t="s">
        <v>40</v>
      </c>
      <c r="K101" s="191"/>
      <c r="L101" s="179"/>
      <c r="M101" s="179"/>
      <c r="N101" s="179"/>
      <c r="O101" s="165" t="s">
        <v>39</v>
      </c>
      <c r="P101" s="165"/>
      <c r="Q101" s="203"/>
      <c r="R101" s="180"/>
      <c r="S101" s="180"/>
      <c r="T101" s="180"/>
      <c r="U101" s="180"/>
      <c r="V101" s="180"/>
      <c r="W101" s="180"/>
      <c r="X101" s="180"/>
      <c r="Y101" s="180"/>
      <c r="Z101" s="180"/>
      <c r="AA101" s="180"/>
      <c r="AB101" s="180"/>
      <c r="AC101" s="180"/>
      <c r="AD101" s="180"/>
      <c r="AE101" s="186" t="str">
        <f>IF(X101="","",入力シート!$C$13)</f>
        <v/>
      </c>
      <c r="AF101" s="186"/>
      <c r="AG101" s="186"/>
      <c r="AH101" s="186"/>
      <c r="AI101" s="186"/>
      <c r="AJ101" s="186"/>
      <c r="AK101" s="186"/>
      <c r="AL101" s="186"/>
      <c r="AM101" s="186"/>
      <c r="AN101" s="187"/>
      <c r="AO101" s="203"/>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1"/>
      <c r="BM101" s="182" t="str">
        <f t="shared" si="2"/>
        <v/>
      </c>
      <c r="BN101" s="183"/>
      <c r="BO101" s="183"/>
      <c r="BP101" s="183"/>
      <c r="BQ101" s="183"/>
      <c r="BR101" s="183"/>
      <c r="BS101" s="160"/>
      <c r="BT101" s="203"/>
      <c r="BU101" s="180"/>
      <c r="BV101" s="180"/>
      <c r="BW101" s="180"/>
      <c r="BX101" s="180"/>
      <c r="BY101" s="180"/>
      <c r="BZ101" s="181"/>
    </row>
    <row r="102" spans="2:78" s="3" customFormat="1" ht="24.75" customHeight="1">
      <c r="B102" s="178"/>
      <c r="C102" s="179"/>
      <c r="D102" s="179"/>
      <c r="E102" s="191" t="s">
        <v>4</v>
      </c>
      <c r="F102" s="191"/>
      <c r="G102" s="179"/>
      <c r="H102" s="179"/>
      <c r="I102" s="179"/>
      <c r="J102" s="191" t="s">
        <v>40</v>
      </c>
      <c r="K102" s="191"/>
      <c r="L102" s="179"/>
      <c r="M102" s="179"/>
      <c r="N102" s="179"/>
      <c r="O102" s="165" t="s">
        <v>39</v>
      </c>
      <c r="P102" s="165"/>
      <c r="Q102" s="203"/>
      <c r="R102" s="180"/>
      <c r="S102" s="180"/>
      <c r="T102" s="180"/>
      <c r="U102" s="180"/>
      <c r="V102" s="180"/>
      <c r="W102" s="180"/>
      <c r="X102" s="180"/>
      <c r="Y102" s="180"/>
      <c r="Z102" s="180"/>
      <c r="AA102" s="180"/>
      <c r="AB102" s="180"/>
      <c r="AC102" s="180"/>
      <c r="AD102" s="180"/>
      <c r="AE102" s="186" t="str">
        <f>IF(X102="","",入力シート!$C$13)</f>
        <v/>
      </c>
      <c r="AF102" s="186"/>
      <c r="AG102" s="186"/>
      <c r="AH102" s="186"/>
      <c r="AI102" s="186"/>
      <c r="AJ102" s="186"/>
      <c r="AK102" s="186"/>
      <c r="AL102" s="186"/>
      <c r="AM102" s="186"/>
      <c r="AN102" s="187"/>
      <c r="AO102" s="203"/>
      <c r="AP102" s="180"/>
      <c r="AQ102" s="180"/>
      <c r="AR102" s="180"/>
      <c r="AS102" s="180"/>
      <c r="AT102" s="180"/>
      <c r="AU102" s="180"/>
      <c r="AV102" s="180"/>
      <c r="AW102" s="180"/>
      <c r="AX102" s="180"/>
      <c r="AY102" s="180"/>
      <c r="AZ102" s="180"/>
      <c r="BA102" s="180"/>
      <c r="BB102" s="180"/>
      <c r="BC102" s="180"/>
      <c r="BD102" s="180"/>
      <c r="BE102" s="180"/>
      <c r="BF102" s="180"/>
      <c r="BG102" s="180"/>
      <c r="BH102" s="180"/>
      <c r="BI102" s="180"/>
      <c r="BJ102" s="180"/>
      <c r="BK102" s="180"/>
      <c r="BL102" s="181"/>
      <c r="BM102" s="182" t="str">
        <f t="shared" si="2"/>
        <v/>
      </c>
      <c r="BN102" s="183"/>
      <c r="BO102" s="183"/>
      <c r="BP102" s="183"/>
      <c r="BQ102" s="183"/>
      <c r="BR102" s="183"/>
      <c r="BS102" s="160"/>
      <c r="BT102" s="203"/>
      <c r="BU102" s="180"/>
      <c r="BV102" s="180"/>
      <c r="BW102" s="180"/>
      <c r="BX102" s="180"/>
      <c r="BY102" s="180"/>
      <c r="BZ102" s="181"/>
    </row>
    <row r="103" spans="2:78" s="3" customFormat="1" ht="24.75" customHeight="1">
      <c r="B103" s="178"/>
      <c r="C103" s="179"/>
      <c r="D103" s="179"/>
      <c r="E103" s="191" t="s">
        <v>4</v>
      </c>
      <c r="F103" s="191"/>
      <c r="G103" s="179"/>
      <c r="H103" s="179"/>
      <c r="I103" s="179"/>
      <c r="J103" s="191" t="s">
        <v>40</v>
      </c>
      <c r="K103" s="191"/>
      <c r="L103" s="179"/>
      <c r="M103" s="179"/>
      <c r="N103" s="179"/>
      <c r="O103" s="165" t="s">
        <v>39</v>
      </c>
      <c r="P103" s="165"/>
      <c r="Q103" s="203"/>
      <c r="R103" s="180"/>
      <c r="S103" s="180"/>
      <c r="T103" s="180"/>
      <c r="U103" s="180"/>
      <c r="V103" s="180"/>
      <c r="W103" s="180"/>
      <c r="X103" s="180"/>
      <c r="Y103" s="180"/>
      <c r="Z103" s="180"/>
      <c r="AA103" s="180"/>
      <c r="AB103" s="180"/>
      <c r="AC103" s="180"/>
      <c r="AD103" s="180"/>
      <c r="AE103" s="186" t="str">
        <f>IF(X103="","",入力シート!$C$13)</f>
        <v/>
      </c>
      <c r="AF103" s="186"/>
      <c r="AG103" s="186"/>
      <c r="AH103" s="186"/>
      <c r="AI103" s="186"/>
      <c r="AJ103" s="186"/>
      <c r="AK103" s="186"/>
      <c r="AL103" s="186"/>
      <c r="AM103" s="186"/>
      <c r="AN103" s="187"/>
      <c r="AO103" s="203"/>
      <c r="AP103" s="180"/>
      <c r="AQ103" s="180"/>
      <c r="AR103" s="180"/>
      <c r="AS103" s="180"/>
      <c r="AT103" s="180"/>
      <c r="AU103" s="180"/>
      <c r="AV103" s="180"/>
      <c r="AW103" s="180"/>
      <c r="AX103" s="180"/>
      <c r="AY103" s="180"/>
      <c r="AZ103" s="180"/>
      <c r="BA103" s="180"/>
      <c r="BB103" s="180"/>
      <c r="BC103" s="180"/>
      <c r="BD103" s="180"/>
      <c r="BE103" s="180"/>
      <c r="BF103" s="180"/>
      <c r="BG103" s="180"/>
      <c r="BH103" s="180"/>
      <c r="BI103" s="180"/>
      <c r="BJ103" s="180"/>
      <c r="BK103" s="180"/>
      <c r="BL103" s="181"/>
      <c r="BM103" s="182" t="str">
        <f t="shared" si="2"/>
        <v/>
      </c>
      <c r="BN103" s="183"/>
      <c r="BO103" s="183"/>
      <c r="BP103" s="183"/>
      <c r="BQ103" s="183"/>
      <c r="BR103" s="183"/>
      <c r="BS103" s="160"/>
      <c r="BT103" s="203"/>
      <c r="BU103" s="180"/>
      <c r="BV103" s="180"/>
      <c r="BW103" s="180"/>
      <c r="BX103" s="180"/>
      <c r="BY103" s="180"/>
      <c r="BZ103" s="181"/>
    </row>
    <row r="104" spans="2:78" s="3" customFormat="1" ht="24.75" customHeight="1" thickBot="1">
      <c r="B104" s="232"/>
      <c r="C104" s="233"/>
      <c r="D104" s="233"/>
      <c r="E104" s="234" t="s">
        <v>4</v>
      </c>
      <c r="F104" s="234"/>
      <c r="G104" s="233"/>
      <c r="H104" s="233"/>
      <c r="I104" s="233"/>
      <c r="J104" s="234" t="s">
        <v>40</v>
      </c>
      <c r="K104" s="234"/>
      <c r="L104" s="233"/>
      <c r="M104" s="233"/>
      <c r="N104" s="233"/>
      <c r="O104" s="163" t="s">
        <v>39</v>
      </c>
      <c r="P104" s="163"/>
      <c r="Q104" s="235"/>
      <c r="R104" s="236"/>
      <c r="S104" s="236"/>
      <c r="T104" s="236"/>
      <c r="U104" s="236"/>
      <c r="V104" s="236"/>
      <c r="W104" s="236"/>
      <c r="X104" s="236"/>
      <c r="Y104" s="236"/>
      <c r="Z104" s="236"/>
      <c r="AA104" s="236"/>
      <c r="AB104" s="236"/>
      <c r="AC104" s="236"/>
      <c r="AD104" s="236"/>
      <c r="AE104" s="186" t="str">
        <f>IF(X104="","",入力シート!$C$13)</f>
        <v/>
      </c>
      <c r="AF104" s="186"/>
      <c r="AG104" s="186"/>
      <c r="AH104" s="186"/>
      <c r="AI104" s="186"/>
      <c r="AJ104" s="186"/>
      <c r="AK104" s="186"/>
      <c r="AL104" s="186"/>
      <c r="AM104" s="186"/>
      <c r="AN104" s="187"/>
      <c r="AO104" s="235"/>
      <c r="AP104" s="236"/>
      <c r="AQ104" s="236"/>
      <c r="AR104" s="236"/>
      <c r="AS104" s="236"/>
      <c r="AT104" s="236"/>
      <c r="AU104" s="236"/>
      <c r="AV104" s="236"/>
      <c r="AW104" s="236"/>
      <c r="AX104" s="236"/>
      <c r="AY104" s="236"/>
      <c r="AZ104" s="236"/>
      <c r="BA104" s="236"/>
      <c r="BB104" s="236"/>
      <c r="BC104" s="236"/>
      <c r="BD104" s="236"/>
      <c r="BE104" s="236"/>
      <c r="BF104" s="236"/>
      <c r="BG104" s="236"/>
      <c r="BH104" s="236"/>
      <c r="BI104" s="236"/>
      <c r="BJ104" s="236"/>
      <c r="BK104" s="236"/>
      <c r="BL104" s="237"/>
      <c r="BM104" s="182" t="str">
        <f t="shared" si="2"/>
        <v/>
      </c>
      <c r="BN104" s="183"/>
      <c r="BO104" s="183"/>
      <c r="BP104" s="183"/>
      <c r="BQ104" s="183"/>
      <c r="BR104" s="183"/>
      <c r="BS104" s="160"/>
      <c r="BT104" s="238"/>
      <c r="BU104" s="239"/>
      <c r="BV104" s="239"/>
      <c r="BW104" s="239"/>
      <c r="BX104" s="239"/>
      <c r="BY104" s="239"/>
      <c r="BZ104" s="240"/>
    </row>
    <row r="105" spans="2:78" s="3" customFormat="1" ht="39.75" customHeight="1" thickTop="1" thickBot="1">
      <c r="B105" s="220" t="s">
        <v>33</v>
      </c>
      <c r="C105" s="221"/>
      <c r="D105" s="221"/>
      <c r="E105" s="221"/>
      <c r="F105" s="221"/>
      <c r="G105" s="221"/>
      <c r="H105" s="221"/>
      <c r="I105" s="221"/>
      <c r="J105" s="221"/>
      <c r="K105" s="221"/>
      <c r="L105" s="221"/>
      <c r="M105" s="221"/>
      <c r="N105" s="221"/>
      <c r="O105" s="221"/>
      <c r="P105" s="221"/>
      <c r="Q105" s="241" t="str">
        <f>IF(SUM(Q95:W104)=0,"",SUM(Q95:W104))</f>
        <v/>
      </c>
      <c r="R105" s="210"/>
      <c r="S105" s="210"/>
      <c r="T105" s="210"/>
      <c r="U105" s="210"/>
      <c r="V105" s="210"/>
      <c r="W105" s="210"/>
      <c r="X105" s="242" t="str">
        <f>IF(SUM(X95:AD104)=0,"",SUM(X95:AD104))</f>
        <v/>
      </c>
      <c r="Y105" s="210"/>
      <c r="Z105" s="210"/>
      <c r="AA105" s="210"/>
      <c r="AB105" s="210"/>
      <c r="AC105" s="210"/>
      <c r="AD105" s="243"/>
      <c r="AE105" s="206"/>
      <c r="AF105" s="207"/>
      <c r="AG105" s="207"/>
      <c r="AH105" s="207"/>
      <c r="AI105" s="207"/>
      <c r="AJ105" s="207"/>
      <c r="AK105" s="207"/>
      <c r="AL105" s="207"/>
      <c r="AM105" s="207"/>
      <c r="AN105" s="208"/>
      <c r="AO105" s="241" t="str">
        <f>IF(SUM(AO95:AU104)=0,"",SUM(AO95:AU104))</f>
        <v/>
      </c>
      <c r="AP105" s="210"/>
      <c r="AQ105" s="210"/>
      <c r="AR105" s="210"/>
      <c r="AS105" s="210"/>
      <c r="AT105" s="210"/>
      <c r="AU105" s="210"/>
      <c r="AV105" s="242" t="str">
        <f>IF(SUM(AV95:BB104)=0,"",SUM(AV95:BB104))</f>
        <v/>
      </c>
      <c r="AW105" s="210"/>
      <c r="AX105" s="210"/>
      <c r="AY105" s="210"/>
      <c r="AZ105" s="210"/>
      <c r="BA105" s="210"/>
      <c r="BB105" s="243"/>
      <c r="BC105" s="206"/>
      <c r="BD105" s="207"/>
      <c r="BE105" s="207"/>
      <c r="BF105" s="207"/>
      <c r="BG105" s="207"/>
      <c r="BH105" s="207"/>
      <c r="BI105" s="207"/>
      <c r="BJ105" s="207"/>
      <c r="BK105" s="207"/>
      <c r="BL105" s="208"/>
      <c r="BM105" s="244" t="s">
        <v>48</v>
      </c>
      <c r="BN105" s="245"/>
      <c r="BO105" s="245"/>
      <c r="BP105" s="245"/>
      <c r="BQ105" s="245"/>
      <c r="BR105" s="245"/>
      <c r="BS105" s="245"/>
      <c r="BT105" s="246"/>
      <c r="BU105" s="247"/>
      <c r="BV105" s="247"/>
      <c r="BW105" s="247"/>
      <c r="BX105" s="247"/>
      <c r="BY105" s="247"/>
      <c r="BZ105" s="248"/>
    </row>
    <row r="106" spans="2:78" s="3" customFormat="1" ht="19.5" customHeight="1" thickBot="1">
      <c r="B106" s="169" t="s">
        <v>47</v>
      </c>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69"/>
      <c r="AY106" s="169"/>
      <c r="AZ106" s="169"/>
      <c r="BA106" s="169"/>
      <c r="BB106" s="169"/>
      <c r="BC106" s="169"/>
      <c r="BD106" s="169"/>
      <c r="BE106" s="169"/>
      <c r="BF106" s="169"/>
      <c r="BG106" s="169"/>
      <c r="BH106" s="169"/>
      <c r="BI106" s="169"/>
      <c r="BJ106" s="169"/>
      <c r="BK106" s="169"/>
      <c r="BL106" s="169"/>
      <c r="BM106" s="169"/>
      <c r="BN106" s="169"/>
      <c r="BO106" s="169"/>
      <c r="BP106" s="169"/>
      <c r="BQ106" s="169"/>
      <c r="BR106" s="169"/>
      <c r="BS106" s="169"/>
      <c r="BT106" s="169"/>
      <c r="BU106" s="169"/>
      <c r="BV106" s="169"/>
      <c r="BW106" s="169"/>
      <c r="BX106" s="169"/>
      <c r="BY106" s="169"/>
      <c r="BZ106" s="169"/>
    </row>
    <row r="107" spans="2:78" s="3" customFormat="1" ht="32.25" customHeight="1" thickBot="1">
      <c r="B107" s="170" t="s">
        <v>46</v>
      </c>
      <c r="C107" s="171"/>
      <c r="D107" s="171"/>
      <c r="E107" s="171"/>
      <c r="F107" s="171"/>
      <c r="G107" s="171"/>
      <c r="H107" s="171"/>
      <c r="I107" s="171"/>
      <c r="J107" s="171"/>
      <c r="K107" s="171"/>
      <c r="L107" s="171"/>
      <c r="M107" s="171"/>
      <c r="N107" s="171"/>
      <c r="O107" s="171"/>
      <c r="P107" s="171"/>
      <c r="Q107" s="172" t="s">
        <v>45</v>
      </c>
      <c r="R107" s="173"/>
      <c r="S107" s="173"/>
      <c r="T107" s="173"/>
      <c r="U107" s="173"/>
      <c r="V107" s="173"/>
      <c r="W107" s="173"/>
      <c r="X107" s="173"/>
      <c r="Y107" s="173"/>
      <c r="Z107" s="173"/>
      <c r="AA107" s="173"/>
      <c r="AB107" s="173"/>
      <c r="AC107" s="173"/>
      <c r="AD107" s="173"/>
      <c r="AE107" s="173"/>
      <c r="AF107" s="173"/>
      <c r="AG107" s="173"/>
      <c r="AH107" s="174"/>
      <c r="AI107" s="173" t="s">
        <v>44</v>
      </c>
      <c r="AJ107" s="173"/>
      <c r="AK107" s="173"/>
      <c r="AL107" s="173"/>
      <c r="AM107" s="173"/>
      <c r="AN107" s="173"/>
      <c r="AO107" s="173"/>
      <c r="AP107" s="173"/>
      <c r="AQ107" s="173"/>
      <c r="AR107" s="173"/>
      <c r="AS107" s="173"/>
      <c r="AT107" s="173"/>
      <c r="AU107" s="173"/>
      <c r="AV107" s="173"/>
      <c r="AW107" s="173"/>
      <c r="AX107" s="173"/>
      <c r="AY107" s="173"/>
      <c r="AZ107" s="174"/>
      <c r="BA107" s="171" t="s">
        <v>43</v>
      </c>
      <c r="BB107" s="171"/>
      <c r="BC107" s="171"/>
      <c r="BD107" s="171"/>
      <c r="BE107" s="171"/>
      <c r="BF107" s="171"/>
      <c r="BG107" s="171"/>
      <c r="BH107" s="175" t="s">
        <v>42</v>
      </c>
      <c r="BI107" s="171"/>
      <c r="BJ107" s="171"/>
      <c r="BK107" s="171"/>
      <c r="BL107" s="171"/>
      <c r="BM107" s="171"/>
      <c r="BN107" s="171"/>
      <c r="BO107" s="171"/>
      <c r="BP107" s="171"/>
      <c r="BQ107" s="171"/>
      <c r="BR107" s="171"/>
      <c r="BS107" s="176"/>
      <c r="BT107" s="175" t="s">
        <v>41</v>
      </c>
      <c r="BU107" s="171"/>
      <c r="BV107" s="171"/>
      <c r="BW107" s="171"/>
      <c r="BX107" s="171"/>
      <c r="BY107" s="171"/>
      <c r="BZ107" s="177"/>
    </row>
    <row r="108" spans="2:78" s="3" customFormat="1" ht="45" customHeight="1">
      <c r="B108" s="178"/>
      <c r="C108" s="179"/>
      <c r="D108" s="179"/>
      <c r="E108" s="191" t="s">
        <v>4</v>
      </c>
      <c r="F108" s="191"/>
      <c r="G108" s="179"/>
      <c r="H108" s="179"/>
      <c r="I108" s="179"/>
      <c r="J108" s="191" t="s">
        <v>40</v>
      </c>
      <c r="K108" s="191"/>
      <c r="L108" s="179"/>
      <c r="M108" s="179"/>
      <c r="N108" s="179"/>
      <c r="O108" s="165" t="s">
        <v>39</v>
      </c>
      <c r="P108" s="165"/>
      <c r="Q108" s="188" t="str">
        <f>IF($AI108="","",VLOOKUP($AI108,入力シート!$L$4:$M$18,2,0))</f>
        <v/>
      </c>
      <c r="R108" s="189"/>
      <c r="S108" s="189"/>
      <c r="T108" s="189"/>
      <c r="U108" s="189"/>
      <c r="V108" s="189"/>
      <c r="W108" s="189"/>
      <c r="X108" s="189"/>
      <c r="Y108" s="189"/>
      <c r="Z108" s="189"/>
      <c r="AA108" s="189"/>
      <c r="AB108" s="189"/>
      <c r="AC108" s="189"/>
      <c r="AD108" s="189"/>
      <c r="AE108" s="189"/>
      <c r="AF108" s="189"/>
      <c r="AG108" s="189"/>
      <c r="AH108" s="190"/>
      <c r="AI108" s="192" t="str">
        <f>IF(出面!B45="","",出面!B45)</f>
        <v/>
      </c>
      <c r="AJ108" s="192"/>
      <c r="AK108" s="192"/>
      <c r="AL108" s="192"/>
      <c r="AM108" s="192"/>
      <c r="AN108" s="192"/>
      <c r="AO108" s="192"/>
      <c r="AP108" s="192"/>
      <c r="AQ108" s="192"/>
      <c r="AR108" s="192"/>
      <c r="AS108" s="192"/>
      <c r="AT108" s="192"/>
      <c r="AU108" s="192"/>
      <c r="AV108" s="192"/>
      <c r="AW108" s="192"/>
      <c r="AX108" s="192"/>
      <c r="AY108" s="192"/>
      <c r="AZ108" s="193"/>
      <c r="BA108" s="194" t="str">
        <f>IF(AI108="","",出面!AH45)</f>
        <v/>
      </c>
      <c r="BB108" s="195"/>
      <c r="BC108" s="195"/>
      <c r="BD108" s="195"/>
      <c r="BE108" s="195"/>
      <c r="BF108" s="195"/>
      <c r="BG108" s="195"/>
      <c r="BH108" s="158" t="str">
        <f>IF(AI108="","",出面!$AC$41)</f>
        <v/>
      </c>
      <c r="BI108" s="159"/>
      <c r="BJ108" s="159"/>
      <c r="BK108" s="159"/>
      <c r="BL108" s="159"/>
      <c r="BM108" s="159"/>
      <c r="BN108" s="159"/>
      <c r="BO108" s="159"/>
      <c r="BP108" s="165" t="s">
        <v>38</v>
      </c>
      <c r="BQ108" s="165"/>
      <c r="BR108" s="165"/>
      <c r="BS108" s="166"/>
      <c r="BT108" s="167"/>
      <c r="BU108" s="165"/>
      <c r="BV108" s="165"/>
      <c r="BW108" s="165"/>
      <c r="BX108" s="165"/>
      <c r="BY108" s="165"/>
      <c r="BZ108" s="168"/>
    </row>
    <row r="109" spans="2:78" s="3" customFormat="1" ht="45" customHeight="1">
      <c r="B109" s="178"/>
      <c r="C109" s="179"/>
      <c r="D109" s="179"/>
      <c r="E109" s="196" t="s">
        <v>4</v>
      </c>
      <c r="F109" s="196"/>
      <c r="G109" s="179"/>
      <c r="H109" s="179"/>
      <c r="I109" s="179"/>
      <c r="J109" s="196" t="s">
        <v>40</v>
      </c>
      <c r="K109" s="196"/>
      <c r="L109" s="179"/>
      <c r="M109" s="179"/>
      <c r="N109" s="179"/>
      <c r="O109" s="197" t="s">
        <v>39</v>
      </c>
      <c r="P109" s="197"/>
      <c r="Q109" s="160" t="str">
        <f>IF($AI109="","",VLOOKUP($AI109,入力シート!$L$4:$M$18,2,0))</f>
        <v/>
      </c>
      <c r="R109" s="161"/>
      <c r="S109" s="161"/>
      <c r="T109" s="161"/>
      <c r="U109" s="161"/>
      <c r="V109" s="161"/>
      <c r="W109" s="161"/>
      <c r="X109" s="161"/>
      <c r="Y109" s="161"/>
      <c r="Z109" s="161"/>
      <c r="AA109" s="161"/>
      <c r="AB109" s="161"/>
      <c r="AC109" s="161"/>
      <c r="AD109" s="161"/>
      <c r="AE109" s="161"/>
      <c r="AF109" s="161"/>
      <c r="AG109" s="161"/>
      <c r="AH109" s="162"/>
      <c r="AI109" s="192" t="str">
        <f>IF(出面!B46="","",出面!B46)</f>
        <v/>
      </c>
      <c r="AJ109" s="192"/>
      <c r="AK109" s="192"/>
      <c r="AL109" s="192"/>
      <c r="AM109" s="192"/>
      <c r="AN109" s="192"/>
      <c r="AO109" s="192"/>
      <c r="AP109" s="192"/>
      <c r="AQ109" s="192"/>
      <c r="AR109" s="192"/>
      <c r="AS109" s="192"/>
      <c r="AT109" s="192"/>
      <c r="AU109" s="192"/>
      <c r="AV109" s="192"/>
      <c r="AW109" s="192"/>
      <c r="AX109" s="192"/>
      <c r="AY109" s="192"/>
      <c r="AZ109" s="193"/>
      <c r="BA109" s="194" t="str">
        <f>IF(AI109="","",出面!AH46)</f>
        <v/>
      </c>
      <c r="BB109" s="195"/>
      <c r="BC109" s="195"/>
      <c r="BD109" s="195"/>
      <c r="BE109" s="195"/>
      <c r="BF109" s="195"/>
      <c r="BG109" s="195"/>
      <c r="BH109" s="158" t="str">
        <f>IF(AI109="","",出面!$AC$41)</f>
        <v/>
      </c>
      <c r="BI109" s="159"/>
      <c r="BJ109" s="159"/>
      <c r="BK109" s="159"/>
      <c r="BL109" s="159"/>
      <c r="BM109" s="159"/>
      <c r="BN109" s="159"/>
      <c r="BO109" s="159"/>
      <c r="BP109" s="165" t="s">
        <v>38</v>
      </c>
      <c r="BQ109" s="165"/>
      <c r="BR109" s="165"/>
      <c r="BS109" s="166"/>
      <c r="BT109" s="167"/>
      <c r="BU109" s="165"/>
      <c r="BV109" s="165"/>
      <c r="BW109" s="165"/>
      <c r="BX109" s="165"/>
      <c r="BY109" s="165"/>
      <c r="BZ109" s="168"/>
    </row>
    <row r="110" spans="2:78" s="3" customFormat="1" ht="45" customHeight="1">
      <c r="B110" s="178"/>
      <c r="C110" s="179"/>
      <c r="D110" s="179"/>
      <c r="E110" s="196" t="s">
        <v>4</v>
      </c>
      <c r="F110" s="196"/>
      <c r="G110" s="179"/>
      <c r="H110" s="179"/>
      <c r="I110" s="179"/>
      <c r="J110" s="196" t="s">
        <v>40</v>
      </c>
      <c r="K110" s="196"/>
      <c r="L110" s="179"/>
      <c r="M110" s="179"/>
      <c r="N110" s="179"/>
      <c r="O110" s="197" t="s">
        <v>39</v>
      </c>
      <c r="P110" s="197"/>
      <c r="Q110" s="160" t="str">
        <f>IF($AI110="","",VLOOKUP($AI110,入力シート!$L$4:$M$18,2,0))</f>
        <v/>
      </c>
      <c r="R110" s="161"/>
      <c r="S110" s="161"/>
      <c r="T110" s="161"/>
      <c r="U110" s="161"/>
      <c r="V110" s="161"/>
      <c r="W110" s="161"/>
      <c r="X110" s="161"/>
      <c r="Y110" s="161"/>
      <c r="Z110" s="161"/>
      <c r="AA110" s="161"/>
      <c r="AB110" s="161"/>
      <c r="AC110" s="161"/>
      <c r="AD110" s="161"/>
      <c r="AE110" s="161"/>
      <c r="AF110" s="161"/>
      <c r="AG110" s="161"/>
      <c r="AH110" s="162"/>
      <c r="AI110" s="192" t="str">
        <f>IF(出面!B47="","",出面!B47)</f>
        <v/>
      </c>
      <c r="AJ110" s="192"/>
      <c r="AK110" s="192"/>
      <c r="AL110" s="192"/>
      <c r="AM110" s="192"/>
      <c r="AN110" s="192"/>
      <c r="AO110" s="192"/>
      <c r="AP110" s="192"/>
      <c r="AQ110" s="192"/>
      <c r="AR110" s="192"/>
      <c r="AS110" s="192"/>
      <c r="AT110" s="192"/>
      <c r="AU110" s="192"/>
      <c r="AV110" s="192"/>
      <c r="AW110" s="192"/>
      <c r="AX110" s="192"/>
      <c r="AY110" s="192"/>
      <c r="AZ110" s="193"/>
      <c r="BA110" s="194" t="str">
        <f>IF(AI110="","",出面!AH47)</f>
        <v/>
      </c>
      <c r="BB110" s="195"/>
      <c r="BC110" s="195"/>
      <c r="BD110" s="195"/>
      <c r="BE110" s="195"/>
      <c r="BF110" s="195"/>
      <c r="BG110" s="195"/>
      <c r="BH110" s="158" t="str">
        <f>IF(AI110="","",出面!$AC$41)</f>
        <v/>
      </c>
      <c r="BI110" s="159"/>
      <c r="BJ110" s="159"/>
      <c r="BK110" s="159"/>
      <c r="BL110" s="159"/>
      <c r="BM110" s="159"/>
      <c r="BN110" s="159"/>
      <c r="BO110" s="159"/>
      <c r="BP110" s="165" t="s">
        <v>38</v>
      </c>
      <c r="BQ110" s="165"/>
      <c r="BR110" s="165"/>
      <c r="BS110" s="166"/>
      <c r="BT110" s="167"/>
      <c r="BU110" s="165"/>
      <c r="BV110" s="165"/>
      <c r="BW110" s="165"/>
      <c r="BX110" s="165"/>
      <c r="BY110" s="165"/>
      <c r="BZ110" s="168"/>
    </row>
    <row r="111" spans="2:78" s="3" customFormat="1" ht="45" customHeight="1">
      <c r="B111" s="178"/>
      <c r="C111" s="179"/>
      <c r="D111" s="179"/>
      <c r="E111" s="196" t="s">
        <v>4</v>
      </c>
      <c r="F111" s="196"/>
      <c r="G111" s="179"/>
      <c r="H111" s="179"/>
      <c r="I111" s="179"/>
      <c r="J111" s="196" t="s">
        <v>40</v>
      </c>
      <c r="K111" s="196"/>
      <c r="L111" s="179"/>
      <c r="M111" s="179"/>
      <c r="N111" s="179"/>
      <c r="O111" s="197" t="s">
        <v>39</v>
      </c>
      <c r="P111" s="197"/>
      <c r="Q111" s="160" t="str">
        <f>IF($AI111="","",VLOOKUP($AI111,入力シート!$L$4:$M$18,2,0))</f>
        <v/>
      </c>
      <c r="R111" s="161"/>
      <c r="S111" s="161"/>
      <c r="T111" s="161"/>
      <c r="U111" s="161"/>
      <c r="V111" s="161"/>
      <c r="W111" s="161"/>
      <c r="X111" s="161"/>
      <c r="Y111" s="161"/>
      <c r="Z111" s="161"/>
      <c r="AA111" s="161"/>
      <c r="AB111" s="161"/>
      <c r="AC111" s="161"/>
      <c r="AD111" s="161"/>
      <c r="AE111" s="161"/>
      <c r="AF111" s="161"/>
      <c r="AG111" s="161"/>
      <c r="AH111" s="162"/>
      <c r="AI111" s="192" t="str">
        <f>IF(出面!B48="","",出面!B48)</f>
        <v/>
      </c>
      <c r="AJ111" s="192"/>
      <c r="AK111" s="192"/>
      <c r="AL111" s="192"/>
      <c r="AM111" s="192"/>
      <c r="AN111" s="192"/>
      <c r="AO111" s="192"/>
      <c r="AP111" s="192"/>
      <c r="AQ111" s="192"/>
      <c r="AR111" s="192"/>
      <c r="AS111" s="192"/>
      <c r="AT111" s="192"/>
      <c r="AU111" s="192"/>
      <c r="AV111" s="192"/>
      <c r="AW111" s="192"/>
      <c r="AX111" s="192"/>
      <c r="AY111" s="192"/>
      <c r="AZ111" s="193"/>
      <c r="BA111" s="194" t="str">
        <f>IF(AI111="","",出面!AH48)</f>
        <v/>
      </c>
      <c r="BB111" s="195"/>
      <c r="BC111" s="195"/>
      <c r="BD111" s="195"/>
      <c r="BE111" s="195"/>
      <c r="BF111" s="195"/>
      <c r="BG111" s="195"/>
      <c r="BH111" s="158" t="str">
        <f>IF(AI111="","",出面!$AC$41)</f>
        <v/>
      </c>
      <c r="BI111" s="159"/>
      <c r="BJ111" s="159"/>
      <c r="BK111" s="159"/>
      <c r="BL111" s="159"/>
      <c r="BM111" s="159"/>
      <c r="BN111" s="159"/>
      <c r="BO111" s="159"/>
      <c r="BP111" s="165" t="s">
        <v>38</v>
      </c>
      <c r="BQ111" s="165"/>
      <c r="BR111" s="165"/>
      <c r="BS111" s="166"/>
      <c r="BT111" s="167"/>
      <c r="BU111" s="165"/>
      <c r="BV111" s="165"/>
      <c r="BW111" s="165"/>
      <c r="BX111" s="165"/>
      <c r="BY111" s="165"/>
      <c r="BZ111" s="168"/>
    </row>
    <row r="112" spans="2:78" s="3" customFormat="1" ht="45" customHeight="1">
      <c r="B112" s="178"/>
      <c r="C112" s="179"/>
      <c r="D112" s="179"/>
      <c r="E112" s="196" t="s">
        <v>4</v>
      </c>
      <c r="F112" s="196"/>
      <c r="G112" s="179"/>
      <c r="H112" s="179"/>
      <c r="I112" s="179"/>
      <c r="J112" s="196" t="s">
        <v>40</v>
      </c>
      <c r="K112" s="196"/>
      <c r="L112" s="179"/>
      <c r="M112" s="179"/>
      <c r="N112" s="179"/>
      <c r="O112" s="197" t="s">
        <v>39</v>
      </c>
      <c r="P112" s="197"/>
      <c r="Q112" s="160" t="str">
        <f>IF($AI112="","",VLOOKUP($AI112,入力シート!$L$4:$M$18,2,0))</f>
        <v/>
      </c>
      <c r="R112" s="161"/>
      <c r="S112" s="161"/>
      <c r="T112" s="161"/>
      <c r="U112" s="161"/>
      <c r="V112" s="161"/>
      <c r="W112" s="161"/>
      <c r="X112" s="161"/>
      <c r="Y112" s="161"/>
      <c r="Z112" s="161"/>
      <c r="AA112" s="161"/>
      <c r="AB112" s="161"/>
      <c r="AC112" s="161"/>
      <c r="AD112" s="161"/>
      <c r="AE112" s="161"/>
      <c r="AF112" s="161"/>
      <c r="AG112" s="161"/>
      <c r="AH112" s="162"/>
      <c r="AI112" s="192" t="str">
        <f>IF(出面!B49="","",出面!B49)</f>
        <v/>
      </c>
      <c r="AJ112" s="192"/>
      <c r="AK112" s="192"/>
      <c r="AL112" s="192"/>
      <c r="AM112" s="192"/>
      <c r="AN112" s="192"/>
      <c r="AO112" s="192"/>
      <c r="AP112" s="192"/>
      <c r="AQ112" s="192"/>
      <c r="AR112" s="192"/>
      <c r="AS112" s="192"/>
      <c r="AT112" s="192"/>
      <c r="AU112" s="192"/>
      <c r="AV112" s="192"/>
      <c r="AW112" s="192"/>
      <c r="AX112" s="192"/>
      <c r="AY112" s="192"/>
      <c r="AZ112" s="193"/>
      <c r="BA112" s="194" t="str">
        <f>IF(AI112="","",出面!AH49)</f>
        <v/>
      </c>
      <c r="BB112" s="195"/>
      <c r="BC112" s="195"/>
      <c r="BD112" s="195"/>
      <c r="BE112" s="195"/>
      <c r="BF112" s="195"/>
      <c r="BG112" s="195"/>
      <c r="BH112" s="158" t="str">
        <f>IF(AI112="","",出面!$AC$41)</f>
        <v/>
      </c>
      <c r="BI112" s="159"/>
      <c r="BJ112" s="159"/>
      <c r="BK112" s="159"/>
      <c r="BL112" s="159"/>
      <c r="BM112" s="159"/>
      <c r="BN112" s="159"/>
      <c r="BO112" s="159"/>
      <c r="BP112" s="165" t="s">
        <v>38</v>
      </c>
      <c r="BQ112" s="165"/>
      <c r="BR112" s="165"/>
      <c r="BS112" s="166"/>
      <c r="BT112" s="167"/>
      <c r="BU112" s="165"/>
      <c r="BV112" s="165"/>
      <c r="BW112" s="165"/>
      <c r="BX112" s="165"/>
      <c r="BY112" s="165"/>
      <c r="BZ112" s="168"/>
    </row>
    <row r="113" spans="1:79" s="3" customFormat="1" ht="45" customHeight="1">
      <c r="B113" s="178"/>
      <c r="C113" s="179"/>
      <c r="D113" s="179"/>
      <c r="E113" s="196" t="s">
        <v>4</v>
      </c>
      <c r="F113" s="196"/>
      <c r="G113" s="179"/>
      <c r="H113" s="179"/>
      <c r="I113" s="179"/>
      <c r="J113" s="196" t="s">
        <v>40</v>
      </c>
      <c r="K113" s="196"/>
      <c r="L113" s="179"/>
      <c r="M113" s="179"/>
      <c r="N113" s="179"/>
      <c r="O113" s="197" t="s">
        <v>39</v>
      </c>
      <c r="P113" s="197"/>
      <c r="Q113" s="160" t="str">
        <f>IF($AI113="","",VLOOKUP($AI113,入力シート!$L$4:$M$18,2,0))</f>
        <v/>
      </c>
      <c r="R113" s="161"/>
      <c r="S113" s="161"/>
      <c r="T113" s="161"/>
      <c r="U113" s="161"/>
      <c r="V113" s="161"/>
      <c r="W113" s="161"/>
      <c r="X113" s="161"/>
      <c r="Y113" s="161"/>
      <c r="Z113" s="161"/>
      <c r="AA113" s="161"/>
      <c r="AB113" s="161"/>
      <c r="AC113" s="161"/>
      <c r="AD113" s="161"/>
      <c r="AE113" s="161"/>
      <c r="AF113" s="161"/>
      <c r="AG113" s="161"/>
      <c r="AH113" s="162"/>
      <c r="AI113" s="192" t="str">
        <f>IF(出面!B50="","",出面!B50)</f>
        <v/>
      </c>
      <c r="AJ113" s="192"/>
      <c r="AK113" s="192"/>
      <c r="AL113" s="192"/>
      <c r="AM113" s="192"/>
      <c r="AN113" s="192"/>
      <c r="AO113" s="192"/>
      <c r="AP113" s="192"/>
      <c r="AQ113" s="192"/>
      <c r="AR113" s="192"/>
      <c r="AS113" s="192"/>
      <c r="AT113" s="192"/>
      <c r="AU113" s="192"/>
      <c r="AV113" s="192"/>
      <c r="AW113" s="192"/>
      <c r="AX113" s="192"/>
      <c r="AY113" s="192"/>
      <c r="AZ113" s="193"/>
      <c r="BA113" s="194" t="str">
        <f>IF(AI113="","",出面!AH50)</f>
        <v/>
      </c>
      <c r="BB113" s="195"/>
      <c r="BC113" s="195"/>
      <c r="BD113" s="195"/>
      <c r="BE113" s="195"/>
      <c r="BF113" s="195"/>
      <c r="BG113" s="195"/>
      <c r="BH113" s="158" t="str">
        <f>IF(AI113="","",出面!$AC$41)</f>
        <v/>
      </c>
      <c r="BI113" s="159"/>
      <c r="BJ113" s="159"/>
      <c r="BK113" s="159"/>
      <c r="BL113" s="159"/>
      <c r="BM113" s="159"/>
      <c r="BN113" s="159"/>
      <c r="BO113" s="159"/>
      <c r="BP113" s="165" t="s">
        <v>38</v>
      </c>
      <c r="BQ113" s="165"/>
      <c r="BR113" s="165"/>
      <c r="BS113" s="166"/>
      <c r="BT113" s="167"/>
      <c r="BU113" s="165"/>
      <c r="BV113" s="165"/>
      <c r="BW113" s="165"/>
      <c r="BX113" s="165"/>
      <c r="BY113" s="165"/>
      <c r="BZ113" s="168"/>
    </row>
    <row r="114" spans="1:79" s="3" customFormat="1" ht="45" customHeight="1">
      <c r="B114" s="178"/>
      <c r="C114" s="179"/>
      <c r="D114" s="179"/>
      <c r="E114" s="196" t="s">
        <v>4</v>
      </c>
      <c r="F114" s="196"/>
      <c r="G114" s="179"/>
      <c r="H114" s="179"/>
      <c r="I114" s="179"/>
      <c r="J114" s="196" t="s">
        <v>40</v>
      </c>
      <c r="K114" s="196"/>
      <c r="L114" s="179"/>
      <c r="M114" s="179"/>
      <c r="N114" s="179"/>
      <c r="O114" s="197" t="s">
        <v>39</v>
      </c>
      <c r="P114" s="197"/>
      <c r="Q114" s="160" t="str">
        <f>IF($AI114="","",VLOOKUP($AI114,入力シート!$L$4:$M$18,2,0))</f>
        <v/>
      </c>
      <c r="R114" s="161"/>
      <c r="S114" s="161"/>
      <c r="T114" s="161"/>
      <c r="U114" s="161"/>
      <c r="V114" s="161"/>
      <c r="W114" s="161"/>
      <c r="X114" s="161"/>
      <c r="Y114" s="161"/>
      <c r="Z114" s="161"/>
      <c r="AA114" s="161"/>
      <c r="AB114" s="161"/>
      <c r="AC114" s="161"/>
      <c r="AD114" s="161"/>
      <c r="AE114" s="161"/>
      <c r="AF114" s="161"/>
      <c r="AG114" s="161"/>
      <c r="AH114" s="162"/>
      <c r="AI114" s="192" t="str">
        <f>IF(出面!B51="","",出面!B51)</f>
        <v/>
      </c>
      <c r="AJ114" s="192"/>
      <c r="AK114" s="192"/>
      <c r="AL114" s="192"/>
      <c r="AM114" s="192"/>
      <c r="AN114" s="192"/>
      <c r="AO114" s="192"/>
      <c r="AP114" s="192"/>
      <c r="AQ114" s="192"/>
      <c r="AR114" s="192"/>
      <c r="AS114" s="192"/>
      <c r="AT114" s="192"/>
      <c r="AU114" s="192"/>
      <c r="AV114" s="192"/>
      <c r="AW114" s="192"/>
      <c r="AX114" s="192"/>
      <c r="AY114" s="192"/>
      <c r="AZ114" s="193"/>
      <c r="BA114" s="194" t="str">
        <f>IF(AI114="","",出面!AH51)</f>
        <v/>
      </c>
      <c r="BB114" s="195"/>
      <c r="BC114" s="195"/>
      <c r="BD114" s="195"/>
      <c r="BE114" s="195"/>
      <c r="BF114" s="195"/>
      <c r="BG114" s="195"/>
      <c r="BH114" s="158" t="str">
        <f>IF(AI114="","",出面!$AC$41)</f>
        <v/>
      </c>
      <c r="BI114" s="159"/>
      <c r="BJ114" s="159"/>
      <c r="BK114" s="159"/>
      <c r="BL114" s="159"/>
      <c r="BM114" s="159"/>
      <c r="BN114" s="159"/>
      <c r="BO114" s="159"/>
      <c r="BP114" s="165" t="s">
        <v>38</v>
      </c>
      <c r="BQ114" s="165"/>
      <c r="BR114" s="165"/>
      <c r="BS114" s="166"/>
      <c r="BT114" s="167"/>
      <c r="BU114" s="165"/>
      <c r="BV114" s="165"/>
      <c r="BW114" s="165"/>
      <c r="BX114" s="165"/>
      <c r="BY114" s="165"/>
      <c r="BZ114" s="168"/>
    </row>
    <row r="115" spans="1:79" s="3" customFormat="1" ht="45" customHeight="1">
      <c r="B115" s="178"/>
      <c r="C115" s="179"/>
      <c r="D115" s="179"/>
      <c r="E115" s="196" t="s">
        <v>4</v>
      </c>
      <c r="F115" s="196"/>
      <c r="G115" s="179"/>
      <c r="H115" s="179"/>
      <c r="I115" s="179"/>
      <c r="J115" s="196" t="s">
        <v>40</v>
      </c>
      <c r="K115" s="196"/>
      <c r="L115" s="179"/>
      <c r="M115" s="179"/>
      <c r="N115" s="179"/>
      <c r="O115" s="197" t="s">
        <v>39</v>
      </c>
      <c r="P115" s="197"/>
      <c r="Q115" s="160" t="str">
        <f>IF($AI115="","",VLOOKUP($AI115,入力シート!$L$4:$M$18,2,0))</f>
        <v/>
      </c>
      <c r="R115" s="161"/>
      <c r="S115" s="161"/>
      <c r="T115" s="161"/>
      <c r="U115" s="161"/>
      <c r="V115" s="161"/>
      <c r="W115" s="161"/>
      <c r="X115" s="161"/>
      <c r="Y115" s="161"/>
      <c r="Z115" s="161"/>
      <c r="AA115" s="161"/>
      <c r="AB115" s="161"/>
      <c r="AC115" s="161"/>
      <c r="AD115" s="161"/>
      <c r="AE115" s="161"/>
      <c r="AF115" s="161"/>
      <c r="AG115" s="161"/>
      <c r="AH115" s="162"/>
      <c r="AI115" s="192" t="str">
        <f>IF(出面!B52="","",出面!B52)</f>
        <v/>
      </c>
      <c r="AJ115" s="192"/>
      <c r="AK115" s="192"/>
      <c r="AL115" s="192"/>
      <c r="AM115" s="192"/>
      <c r="AN115" s="192"/>
      <c r="AO115" s="192"/>
      <c r="AP115" s="192"/>
      <c r="AQ115" s="192"/>
      <c r="AR115" s="192"/>
      <c r="AS115" s="192"/>
      <c r="AT115" s="192"/>
      <c r="AU115" s="192"/>
      <c r="AV115" s="192"/>
      <c r="AW115" s="192"/>
      <c r="AX115" s="192"/>
      <c r="AY115" s="192"/>
      <c r="AZ115" s="193"/>
      <c r="BA115" s="194" t="str">
        <f>IF(AI115="","",出面!AH52)</f>
        <v/>
      </c>
      <c r="BB115" s="195"/>
      <c r="BC115" s="195"/>
      <c r="BD115" s="195"/>
      <c r="BE115" s="195"/>
      <c r="BF115" s="195"/>
      <c r="BG115" s="195"/>
      <c r="BH115" s="158" t="str">
        <f>IF(AI115="","",出面!$AC$41)</f>
        <v/>
      </c>
      <c r="BI115" s="159"/>
      <c r="BJ115" s="159"/>
      <c r="BK115" s="159"/>
      <c r="BL115" s="159"/>
      <c r="BM115" s="159"/>
      <c r="BN115" s="159"/>
      <c r="BO115" s="159"/>
      <c r="BP115" s="165" t="s">
        <v>38</v>
      </c>
      <c r="BQ115" s="165"/>
      <c r="BR115" s="165"/>
      <c r="BS115" s="166"/>
      <c r="BT115" s="167"/>
      <c r="BU115" s="165"/>
      <c r="BV115" s="165"/>
      <c r="BW115" s="165"/>
      <c r="BX115" s="165"/>
      <c r="BY115" s="165"/>
      <c r="BZ115" s="168"/>
    </row>
    <row r="116" spans="1:79" s="3" customFormat="1" ht="45" customHeight="1">
      <c r="B116" s="178"/>
      <c r="C116" s="179"/>
      <c r="D116" s="179"/>
      <c r="E116" s="196" t="s">
        <v>4</v>
      </c>
      <c r="F116" s="196"/>
      <c r="G116" s="179"/>
      <c r="H116" s="179"/>
      <c r="I116" s="179"/>
      <c r="J116" s="196" t="s">
        <v>40</v>
      </c>
      <c r="K116" s="196"/>
      <c r="L116" s="179"/>
      <c r="M116" s="179"/>
      <c r="N116" s="179"/>
      <c r="O116" s="197" t="s">
        <v>39</v>
      </c>
      <c r="P116" s="197"/>
      <c r="Q116" s="160" t="str">
        <f>IF($AI116="","",VLOOKUP($AI116,入力シート!$L$4:$M$18,2,0))</f>
        <v/>
      </c>
      <c r="R116" s="161"/>
      <c r="S116" s="161"/>
      <c r="T116" s="161"/>
      <c r="U116" s="161"/>
      <c r="V116" s="161"/>
      <c r="W116" s="161"/>
      <c r="X116" s="161"/>
      <c r="Y116" s="161"/>
      <c r="Z116" s="161"/>
      <c r="AA116" s="161"/>
      <c r="AB116" s="161"/>
      <c r="AC116" s="161"/>
      <c r="AD116" s="161"/>
      <c r="AE116" s="161"/>
      <c r="AF116" s="161"/>
      <c r="AG116" s="161"/>
      <c r="AH116" s="162"/>
      <c r="AI116" s="192" t="str">
        <f>IF(出面!B53="","",出面!B53)</f>
        <v/>
      </c>
      <c r="AJ116" s="192"/>
      <c r="AK116" s="192"/>
      <c r="AL116" s="192"/>
      <c r="AM116" s="192"/>
      <c r="AN116" s="192"/>
      <c r="AO116" s="192"/>
      <c r="AP116" s="192"/>
      <c r="AQ116" s="192"/>
      <c r="AR116" s="192"/>
      <c r="AS116" s="192"/>
      <c r="AT116" s="192"/>
      <c r="AU116" s="192"/>
      <c r="AV116" s="192"/>
      <c r="AW116" s="192"/>
      <c r="AX116" s="192"/>
      <c r="AY116" s="192"/>
      <c r="AZ116" s="193"/>
      <c r="BA116" s="194" t="str">
        <f>IF(AI116="","",出面!AH53)</f>
        <v/>
      </c>
      <c r="BB116" s="195"/>
      <c r="BC116" s="195"/>
      <c r="BD116" s="195"/>
      <c r="BE116" s="195"/>
      <c r="BF116" s="195"/>
      <c r="BG116" s="195"/>
      <c r="BH116" s="158" t="str">
        <f>IF(AI116="","",出面!$AC$41)</f>
        <v/>
      </c>
      <c r="BI116" s="159"/>
      <c r="BJ116" s="159"/>
      <c r="BK116" s="159"/>
      <c r="BL116" s="159"/>
      <c r="BM116" s="159"/>
      <c r="BN116" s="159"/>
      <c r="BO116" s="159"/>
      <c r="BP116" s="165" t="s">
        <v>38</v>
      </c>
      <c r="BQ116" s="165"/>
      <c r="BR116" s="165"/>
      <c r="BS116" s="166"/>
      <c r="BT116" s="167"/>
      <c r="BU116" s="165"/>
      <c r="BV116" s="165"/>
      <c r="BW116" s="165"/>
      <c r="BX116" s="165"/>
      <c r="BY116" s="165"/>
      <c r="BZ116" s="168"/>
    </row>
    <row r="117" spans="1:79" s="3" customFormat="1" ht="45" customHeight="1">
      <c r="B117" s="178"/>
      <c r="C117" s="179"/>
      <c r="D117" s="179"/>
      <c r="E117" s="196" t="s">
        <v>4</v>
      </c>
      <c r="F117" s="196"/>
      <c r="G117" s="231"/>
      <c r="H117" s="231"/>
      <c r="I117" s="231"/>
      <c r="J117" s="196" t="s">
        <v>40</v>
      </c>
      <c r="K117" s="196"/>
      <c r="L117" s="179"/>
      <c r="M117" s="179"/>
      <c r="N117" s="179"/>
      <c r="O117" s="197" t="s">
        <v>39</v>
      </c>
      <c r="P117" s="197"/>
      <c r="Q117" s="160" t="str">
        <f>IF($AI117="","",VLOOKUP($AI117,入力シート!$L$4:$M$18,2,0))</f>
        <v/>
      </c>
      <c r="R117" s="161"/>
      <c r="S117" s="161"/>
      <c r="T117" s="161"/>
      <c r="U117" s="161"/>
      <c r="V117" s="161"/>
      <c r="W117" s="161"/>
      <c r="X117" s="161"/>
      <c r="Y117" s="161"/>
      <c r="Z117" s="161"/>
      <c r="AA117" s="161"/>
      <c r="AB117" s="161"/>
      <c r="AC117" s="161"/>
      <c r="AD117" s="161"/>
      <c r="AE117" s="161"/>
      <c r="AF117" s="161"/>
      <c r="AG117" s="161"/>
      <c r="AH117" s="162"/>
      <c r="AI117" s="192" t="str">
        <f>IF(出面!B54="","",出面!B54)</f>
        <v/>
      </c>
      <c r="AJ117" s="192"/>
      <c r="AK117" s="192"/>
      <c r="AL117" s="192"/>
      <c r="AM117" s="192"/>
      <c r="AN117" s="192"/>
      <c r="AO117" s="192"/>
      <c r="AP117" s="192"/>
      <c r="AQ117" s="192"/>
      <c r="AR117" s="192"/>
      <c r="AS117" s="192"/>
      <c r="AT117" s="192"/>
      <c r="AU117" s="192"/>
      <c r="AV117" s="192"/>
      <c r="AW117" s="192"/>
      <c r="AX117" s="192"/>
      <c r="AY117" s="192"/>
      <c r="AZ117" s="193"/>
      <c r="BA117" s="194" t="str">
        <f>IF(AI117="","",出面!AH54)</f>
        <v/>
      </c>
      <c r="BB117" s="195"/>
      <c r="BC117" s="195"/>
      <c r="BD117" s="195"/>
      <c r="BE117" s="195"/>
      <c r="BF117" s="195"/>
      <c r="BG117" s="195"/>
      <c r="BH117" s="158" t="str">
        <f>IF(AI117="","",出面!$AC$41)</f>
        <v/>
      </c>
      <c r="BI117" s="159"/>
      <c r="BJ117" s="159"/>
      <c r="BK117" s="159"/>
      <c r="BL117" s="159"/>
      <c r="BM117" s="159"/>
      <c r="BN117" s="159"/>
      <c r="BO117" s="159"/>
      <c r="BP117" s="165" t="s">
        <v>38</v>
      </c>
      <c r="BQ117" s="165"/>
      <c r="BR117" s="165"/>
      <c r="BS117" s="166"/>
      <c r="BT117" s="167"/>
      <c r="BU117" s="165"/>
      <c r="BV117" s="165"/>
      <c r="BW117" s="165"/>
      <c r="BX117" s="165"/>
      <c r="BY117" s="165"/>
      <c r="BZ117" s="168"/>
    </row>
    <row r="118" spans="1:79" s="3" customFormat="1" ht="45" customHeight="1">
      <c r="B118" s="178"/>
      <c r="C118" s="179"/>
      <c r="D118" s="179"/>
      <c r="E118" s="196" t="s">
        <v>4</v>
      </c>
      <c r="F118" s="196"/>
      <c r="G118" s="231"/>
      <c r="H118" s="231"/>
      <c r="I118" s="231"/>
      <c r="J118" s="196" t="s">
        <v>40</v>
      </c>
      <c r="K118" s="196"/>
      <c r="L118" s="179"/>
      <c r="M118" s="179"/>
      <c r="N118" s="179"/>
      <c r="O118" s="197" t="s">
        <v>39</v>
      </c>
      <c r="P118" s="197"/>
      <c r="Q118" s="160" t="str">
        <f>IF($AI118="","",VLOOKUP($AI118,入力シート!$L$4:$M$18,2,0))</f>
        <v/>
      </c>
      <c r="R118" s="161"/>
      <c r="S118" s="161"/>
      <c r="T118" s="161"/>
      <c r="U118" s="161"/>
      <c r="V118" s="161"/>
      <c r="W118" s="161"/>
      <c r="X118" s="161"/>
      <c r="Y118" s="161"/>
      <c r="Z118" s="161"/>
      <c r="AA118" s="161"/>
      <c r="AB118" s="161"/>
      <c r="AC118" s="161"/>
      <c r="AD118" s="161"/>
      <c r="AE118" s="161"/>
      <c r="AF118" s="161"/>
      <c r="AG118" s="161"/>
      <c r="AH118" s="162"/>
      <c r="AI118" s="192" t="str">
        <f>IF(出面!B55="","",出面!B55)</f>
        <v/>
      </c>
      <c r="AJ118" s="192"/>
      <c r="AK118" s="192"/>
      <c r="AL118" s="192"/>
      <c r="AM118" s="192"/>
      <c r="AN118" s="192"/>
      <c r="AO118" s="192"/>
      <c r="AP118" s="192"/>
      <c r="AQ118" s="192"/>
      <c r="AR118" s="192"/>
      <c r="AS118" s="192"/>
      <c r="AT118" s="192"/>
      <c r="AU118" s="192"/>
      <c r="AV118" s="192"/>
      <c r="AW118" s="192"/>
      <c r="AX118" s="192"/>
      <c r="AY118" s="192"/>
      <c r="AZ118" s="193"/>
      <c r="BA118" s="194" t="str">
        <f>IF(AI118="","",出面!AH55)</f>
        <v/>
      </c>
      <c r="BB118" s="195"/>
      <c r="BC118" s="195"/>
      <c r="BD118" s="195"/>
      <c r="BE118" s="195"/>
      <c r="BF118" s="195"/>
      <c r="BG118" s="195"/>
      <c r="BH118" s="158" t="str">
        <f>IF(AI118="","",出面!$AC$41)</f>
        <v/>
      </c>
      <c r="BI118" s="159"/>
      <c r="BJ118" s="159"/>
      <c r="BK118" s="159"/>
      <c r="BL118" s="159"/>
      <c r="BM118" s="159"/>
      <c r="BN118" s="159"/>
      <c r="BO118" s="159"/>
      <c r="BP118" s="165" t="s">
        <v>38</v>
      </c>
      <c r="BQ118" s="165"/>
      <c r="BR118" s="165"/>
      <c r="BS118" s="166"/>
      <c r="BT118" s="167"/>
      <c r="BU118" s="165"/>
      <c r="BV118" s="165"/>
      <c r="BW118" s="165"/>
      <c r="BX118" s="165"/>
      <c r="BY118" s="165"/>
      <c r="BZ118" s="168"/>
    </row>
    <row r="119" spans="1:79" s="3" customFormat="1" ht="45" customHeight="1">
      <c r="B119" s="178"/>
      <c r="C119" s="179"/>
      <c r="D119" s="179"/>
      <c r="E119" s="196" t="s">
        <v>4</v>
      </c>
      <c r="F119" s="196"/>
      <c r="G119" s="231"/>
      <c r="H119" s="231"/>
      <c r="I119" s="231"/>
      <c r="J119" s="196" t="s">
        <v>40</v>
      </c>
      <c r="K119" s="196"/>
      <c r="L119" s="179"/>
      <c r="M119" s="179"/>
      <c r="N119" s="179"/>
      <c r="O119" s="197" t="s">
        <v>39</v>
      </c>
      <c r="P119" s="197"/>
      <c r="Q119" s="160" t="str">
        <f>IF($AI119="","",VLOOKUP($AI119,入力シート!$L$4:$M$18,2,0))</f>
        <v/>
      </c>
      <c r="R119" s="161"/>
      <c r="S119" s="161"/>
      <c r="T119" s="161"/>
      <c r="U119" s="161"/>
      <c r="V119" s="161"/>
      <c r="W119" s="161"/>
      <c r="X119" s="161"/>
      <c r="Y119" s="161"/>
      <c r="Z119" s="161"/>
      <c r="AA119" s="161"/>
      <c r="AB119" s="161"/>
      <c r="AC119" s="161"/>
      <c r="AD119" s="161"/>
      <c r="AE119" s="161"/>
      <c r="AF119" s="161"/>
      <c r="AG119" s="161"/>
      <c r="AH119" s="162"/>
      <c r="AI119" s="192" t="str">
        <f>IF(出面!B56="","",出面!B56)</f>
        <v/>
      </c>
      <c r="AJ119" s="192"/>
      <c r="AK119" s="192"/>
      <c r="AL119" s="192"/>
      <c r="AM119" s="192"/>
      <c r="AN119" s="192"/>
      <c r="AO119" s="192"/>
      <c r="AP119" s="192"/>
      <c r="AQ119" s="192"/>
      <c r="AR119" s="192"/>
      <c r="AS119" s="192"/>
      <c r="AT119" s="192"/>
      <c r="AU119" s="192"/>
      <c r="AV119" s="192"/>
      <c r="AW119" s="192"/>
      <c r="AX119" s="192"/>
      <c r="AY119" s="192"/>
      <c r="AZ119" s="193"/>
      <c r="BA119" s="194" t="str">
        <f>IF(AI119="","",出面!AH56)</f>
        <v/>
      </c>
      <c r="BB119" s="195"/>
      <c r="BC119" s="195"/>
      <c r="BD119" s="195"/>
      <c r="BE119" s="195"/>
      <c r="BF119" s="195"/>
      <c r="BG119" s="195"/>
      <c r="BH119" s="158" t="str">
        <f>IF(AI119="","",出面!$AC$41)</f>
        <v/>
      </c>
      <c r="BI119" s="159"/>
      <c r="BJ119" s="159"/>
      <c r="BK119" s="159"/>
      <c r="BL119" s="159"/>
      <c r="BM119" s="159"/>
      <c r="BN119" s="159"/>
      <c r="BO119" s="159"/>
      <c r="BP119" s="165" t="s">
        <v>38</v>
      </c>
      <c r="BQ119" s="165"/>
      <c r="BR119" s="165"/>
      <c r="BS119" s="166"/>
      <c r="BT119" s="167"/>
      <c r="BU119" s="165"/>
      <c r="BV119" s="165"/>
      <c r="BW119" s="165"/>
      <c r="BX119" s="165"/>
      <c r="BY119" s="165"/>
      <c r="BZ119" s="168"/>
    </row>
    <row r="120" spans="1:79" s="3" customFormat="1" ht="45" customHeight="1">
      <c r="B120" s="178"/>
      <c r="C120" s="179"/>
      <c r="D120" s="179"/>
      <c r="E120" s="196" t="s">
        <v>4</v>
      </c>
      <c r="F120" s="196"/>
      <c r="G120" s="231"/>
      <c r="H120" s="231"/>
      <c r="I120" s="231"/>
      <c r="J120" s="196" t="s">
        <v>40</v>
      </c>
      <c r="K120" s="196"/>
      <c r="L120" s="179"/>
      <c r="M120" s="179"/>
      <c r="N120" s="179"/>
      <c r="O120" s="197" t="s">
        <v>39</v>
      </c>
      <c r="P120" s="197"/>
      <c r="Q120" s="160" t="str">
        <f>IF($AI120="","",VLOOKUP($AI120,入力シート!$L$4:$M$18,2,0))</f>
        <v/>
      </c>
      <c r="R120" s="161"/>
      <c r="S120" s="161"/>
      <c r="T120" s="161"/>
      <c r="U120" s="161"/>
      <c r="V120" s="161"/>
      <c r="W120" s="161"/>
      <c r="X120" s="161"/>
      <c r="Y120" s="161"/>
      <c r="Z120" s="161"/>
      <c r="AA120" s="161"/>
      <c r="AB120" s="161"/>
      <c r="AC120" s="161"/>
      <c r="AD120" s="161"/>
      <c r="AE120" s="161"/>
      <c r="AF120" s="161"/>
      <c r="AG120" s="161"/>
      <c r="AH120" s="162"/>
      <c r="AI120" s="192" t="str">
        <f>IF(出面!B57="","",出面!B57)</f>
        <v/>
      </c>
      <c r="AJ120" s="192"/>
      <c r="AK120" s="192"/>
      <c r="AL120" s="192"/>
      <c r="AM120" s="192"/>
      <c r="AN120" s="192"/>
      <c r="AO120" s="192"/>
      <c r="AP120" s="192"/>
      <c r="AQ120" s="192"/>
      <c r="AR120" s="192"/>
      <c r="AS120" s="192"/>
      <c r="AT120" s="192"/>
      <c r="AU120" s="192"/>
      <c r="AV120" s="192"/>
      <c r="AW120" s="192"/>
      <c r="AX120" s="192"/>
      <c r="AY120" s="192"/>
      <c r="AZ120" s="193"/>
      <c r="BA120" s="194" t="str">
        <f>IF(AI120="","",出面!AH57)</f>
        <v/>
      </c>
      <c r="BB120" s="195"/>
      <c r="BC120" s="195"/>
      <c r="BD120" s="195"/>
      <c r="BE120" s="195"/>
      <c r="BF120" s="195"/>
      <c r="BG120" s="195"/>
      <c r="BH120" s="158" t="str">
        <f>IF(AI120="","",出面!$AC$41)</f>
        <v/>
      </c>
      <c r="BI120" s="159"/>
      <c r="BJ120" s="159"/>
      <c r="BK120" s="159"/>
      <c r="BL120" s="159"/>
      <c r="BM120" s="159"/>
      <c r="BN120" s="159"/>
      <c r="BO120" s="159"/>
      <c r="BP120" s="165" t="s">
        <v>38</v>
      </c>
      <c r="BQ120" s="165"/>
      <c r="BR120" s="165"/>
      <c r="BS120" s="166"/>
      <c r="BT120" s="167"/>
      <c r="BU120" s="165"/>
      <c r="BV120" s="165"/>
      <c r="BW120" s="165"/>
      <c r="BX120" s="165"/>
      <c r="BY120" s="165"/>
      <c r="BZ120" s="168"/>
    </row>
    <row r="121" spans="1:79" s="3" customFormat="1" ht="45" customHeight="1">
      <c r="B121" s="230"/>
      <c r="C121" s="231"/>
      <c r="D121" s="231"/>
      <c r="E121" s="196" t="s">
        <v>4</v>
      </c>
      <c r="F121" s="196"/>
      <c r="G121" s="231"/>
      <c r="H121" s="231"/>
      <c r="I121" s="231"/>
      <c r="J121" s="196" t="s">
        <v>40</v>
      </c>
      <c r="K121" s="196"/>
      <c r="L121" s="231"/>
      <c r="M121" s="231"/>
      <c r="N121" s="231"/>
      <c r="O121" s="197" t="s">
        <v>39</v>
      </c>
      <c r="P121" s="197"/>
      <c r="Q121" s="160" t="str">
        <f>IF($AI121="","",VLOOKUP($AI121,入力シート!$L$4:$M$18,2,0))</f>
        <v/>
      </c>
      <c r="R121" s="161"/>
      <c r="S121" s="161"/>
      <c r="T121" s="161"/>
      <c r="U121" s="161"/>
      <c r="V121" s="161"/>
      <c r="W121" s="161"/>
      <c r="X121" s="161"/>
      <c r="Y121" s="161"/>
      <c r="Z121" s="161"/>
      <c r="AA121" s="161"/>
      <c r="AB121" s="161"/>
      <c r="AC121" s="161"/>
      <c r="AD121" s="161"/>
      <c r="AE121" s="161"/>
      <c r="AF121" s="161"/>
      <c r="AG121" s="161"/>
      <c r="AH121" s="162"/>
      <c r="AI121" s="192" t="str">
        <f>IF(出面!B58="","",出面!B58)</f>
        <v/>
      </c>
      <c r="AJ121" s="192"/>
      <c r="AK121" s="192"/>
      <c r="AL121" s="192"/>
      <c r="AM121" s="192"/>
      <c r="AN121" s="192"/>
      <c r="AO121" s="192"/>
      <c r="AP121" s="192"/>
      <c r="AQ121" s="192"/>
      <c r="AR121" s="192"/>
      <c r="AS121" s="192"/>
      <c r="AT121" s="192"/>
      <c r="AU121" s="192"/>
      <c r="AV121" s="192"/>
      <c r="AW121" s="192"/>
      <c r="AX121" s="192"/>
      <c r="AY121" s="192"/>
      <c r="AZ121" s="193"/>
      <c r="BA121" s="194" t="str">
        <f>IF(AI121="","",出面!AH58)</f>
        <v/>
      </c>
      <c r="BB121" s="195"/>
      <c r="BC121" s="195"/>
      <c r="BD121" s="195"/>
      <c r="BE121" s="195"/>
      <c r="BF121" s="195"/>
      <c r="BG121" s="195"/>
      <c r="BH121" s="158" t="str">
        <f>IF(AI121="","",出面!$AC$41)</f>
        <v/>
      </c>
      <c r="BI121" s="159"/>
      <c r="BJ121" s="159"/>
      <c r="BK121" s="159"/>
      <c r="BL121" s="159"/>
      <c r="BM121" s="159"/>
      <c r="BN121" s="159"/>
      <c r="BO121" s="159"/>
      <c r="BP121" s="165" t="s">
        <v>38</v>
      </c>
      <c r="BQ121" s="165"/>
      <c r="BR121" s="165"/>
      <c r="BS121" s="166"/>
      <c r="BT121" s="167"/>
      <c r="BU121" s="165"/>
      <c r="BV121" s="165"/>
      <c r="BW121" s="165"/>
      <c r="BX121" s="165"/>
      <c r="BY121" s="165"/>
      <c r="BZ121" s="168"/>
    </row>
    <row r="122" spans="1:79" s="3" customFormat="1" ht="45" customHeight="1" thickBot="1">
      <c r="B122" s="230"/>
      <c r="C122" s="231"/>
      <c r="D122" s="231"/>
      <c r="E122" s="196" t="s">
        <v>4</v>
      </c>
      <c r="F122" s="196"/>
      <c r="G122" s="231"/>
      <c r="H122" s="231"/>
      <c r="I122" s="231"/>
      <c r="J122" s="196" t="s">
        <v>40</v>
      </c>
      <c r="K122" s="196"/>
      <c r="L122" s="231"/>
      <c r="M122" s="231"/>
      <c r="N122" s="231"/>
      <c r="O122" s="197" t="s">
        <v>39</v>
      </c>
      <c r="P122" s="197"/>
      <c r="Q122" s="160" t="str">
        <f>IF($AI122="","",VLOOKUP($AI122,入力シート!$L$4:$M$18,2,0))</f>
        <v/>
      </c>
      <c r="R122" s="161"/>
      <c r="S122" s="161"/>
      <c r="T122" s="161"/>
      <c r="U122" s="161"/>
      <c r="V122" s="161"/>
      <c r="W122" s="161"/>
      <c r="X122" s="161"/>
      <c r="Y122" s="161"/>
      <c r="Z122" s="161"/>
      <c r="AA122" s="161"/>
      <c r="AB122" s="161"/>
      <c r="AC122" s="161"/>
      <c r="AD122" s="161"/>
      <c r="AE122" s="161"/>
      <c r="AF122" s="161"/>
      <c r="AG122" s="161"/>
      <c r="AH122" s="162"/>
      <c r="AI122" s="192" t="str">
        <f>IF(出面!B59="","",出面!B59)</f>
        <v/>
      </c>
      <c r="AJ122" s="192"/>
      <c r="AK122" s="192"/>
      <c r="AL122" s="192"/>
      <c r="AM122" s="192"/>
      <c r="AN122" s="192"/>
      <c r="AO122" s="192"/>
      <c r="AP122" s="192"/>
      <c r="AQ122" s="192"/>
      <c r="AR122" s="192"/>
      <c r="AS122" s="192"/>
      <c r="AT122" s="192"/>
      <c r="AU122" s="192"/>
      <c r="AV122" s="192"/>
      <c r="AW122" s="192"/>
      <c r="AX122" s="192"/>
      <c r="AY122" s="192"/>
      <c r="AZ122" s="193"/>
      <c r="BA122" s="194" t="str">
        <f>IF(AI122="","",出面!AH59)</f>
        <v/>
      </c>
      <c r="BB122" s="195"/>
      <c r="BC122" s="195"/>
      <c r="BD122" s="195"/>
      <c r="BE122" s="195"/>
      <c r="BF122" s="195"/>
      <c r="BG122" s="195"/>
      <c r="BH122" s="158" t="str">
        <f>IF(AI122="","",出面!$AC$41)</f>
        <v/>
      </c>
      <c r="BI122" s="159"/>
      <c r="BJ122" s="159"/>
      <c r="BK122" s="159"/>
      <c r="BL122" s="159"/>
      <c r="BM122" s="159"/>
      <c r="BN122" s="159"/>
      <c r="BO122" s="159"/>
      <c r="BP122" s="165" t="s">
        <v>38</v>
      </c>
      <c r="BQ122" s="165"/>
      <c r="BR122" s="165"/>
      <c r="BS122" s="166"/>
      <c r="BT122" s="167"/>
      <c r="BU122" s="165"/>
      <c r="BV122" s="165"/>
      <c r="BW122" s="165"/>
      <c r="BX122" s="165"/>
      <c r="BY122" s="165"/>
      <c r="BZ122" s="168"/>
    </row>
    <row r="123" spans="1:79" s="3" customFormat="1" ht="37.5" customHeight="1" thickTop="1" thickBot="1">
      <c r="B123" s="220" t="s">
        <v>33</v>
      </c>
      <c r="C123" s="221"/>
      <c r="D123" s="221"/>
      <c r="E123" s="221"/>
      <c r="F123" s="221"/>
      <c r="G123" s="221"/>
      <c r="H123" s="221"/>
      <c r="I123" s="221"/>
      <c r="J123" s="221"/>
      <c r="K123" s="221"/>
      <c r="L123" s="221"/>
      <c r="M123" s="221"/>
      <c r="N123" s="221"/>
      <c r="O123" s="221"/>
      <c r="P123" s="221"/>
      <c r="Q123" s="206"/>
      <c r="R123" s="207"/>
      <c r="S123" s="207"/>
      <c r="T123" s="207"/>
      <c r="U123" s="207"/>
      <c r="V123" s="207"/>
      <c r="W123" s="207"/>
      <c r="X123" s="207"/>
      <c r="Y123" s="207"/>
      <c r="Z123" s="207"/>
      <c r="AA123" s="207"/>
      <c r="AB123" s="207"/>
      <c r="AC123" s="207"/>
      <c r="AD123" s="207"/>
      <c r="AE123" s="207"/>
      <c r="AF123" s="207"/>
      <c r="AG123" s="207"/>
      <c r="AH123" s="209"/>
      <c r="AI123" s="206"/>
      <c r="AJ123" s="207"/>
      <c r="AK123" s="207"/>
      <c r="AL123" s="207"/>
      <c r="AM123" s="207"/>
      <c r="AN123" s="207"/>
      <c r="AO123" s="207"/>
      <c r="AP123" s="207"/>
      <c r="AQ123" s="207"/>
      <c r="AR123" s="207"/>
      <c r="AS123" s="207"/>
      <c r="AT123" s="207"/>
      <c r="AU123" s="207"/>
      <c r="AV123" s="207"/>
      <c r="AW123" s="207"/>
      <c r="AX123" s="207"/>
      <c r="AY123" s="207"/>
      <c r="AZ123" s="209"/>
      <c r="BA123" s="210" t="str">
        <f>IF(SUM(BA108:BG122)=0,"",SUM(BA108:BG122))</f>
        <v/>
      </c>
      <c r="BB123" s="210"/>
      <c r="BC123" s="210"/>
      <c r="BD123" s="210"/>
      <c r="BE123" s="210"/>
      <c r="BF123" s="210"/>
      <c r="BG123" s="210"/>
      <c r="BH123" s="211"/>
      <c r="BI123" s="212"/>
      <c r="BJ123" s="212"/>
      <c r="BK123" s="212"/>
      <c r="BL123" s="212"/>
      <c r="BM123" s="212"/>
      <c r="BN123" s="212"/>
      <c r="BO123" s="212"/>
      <c r="BP123" s="212"/>
      <c r="BQ123" s="212"/>
      <c r="BR123" s="212"/>
      <c r="BS123" s="213"/>
      <c r="BT123" s="206"/>
      <c r="BU123" s="207"/>
      <c r="BV123" s="207"/>
      <c r="BW123" s="207"/>
      <c r="BX123" s="207"/>
      <c r="BY123" s="207"/>
      <c r="BZ123" s="208"/>
    </row>
    <row r="124" spans="1:79" ht="15">
      <c r="B124" s="222" t="s">
        <v>69</v>
      </c>
      <c r="C124" s="222"/>
      <c r="D124" s="222"/>
      <c r="E124" s="222"/>
      <c r="F124" s="222"/>
      <c r="G124" s="222"/>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2"/>
      <c r="BR124" s="222"/>
      <c r="BS124" s="222"/>
      <c r="BT124" s="222"/>
      <c r="BU124" s="222"/>
      <c r="BV124" s="222"/>
      <c r="BW124" s="222"/>
      <c r="BX124" s="222"/>
      <c r="BY124" s="222"/>
      <c r="BZ124" s="222"/>
      <c r="CA124" s="2" t="s">
        <v>81</v>
      </c>
    </row>
    <row r="125" spans="1:79" ht="30" customHeight="1">
      <c r="A125" s="2">
        <v>4</v>
      </c>
      <c r="B125" s="223" t="s">
        <v>68</v>
      </c>
      <c r="C125" s="223"/>
      <c r="D125" s="223"/>
      <c r="E125" s="223"/>
      <c r="F125" s="223"/>
      <c r="G125" s="223"/>
      <c r="H125" s="223"/>
      <c r="I125" s="223"/>
      <c r="J125" s="223"/>
      <c r="K125" s="223"/>
      <c r="L125" s="223"/>
      <c r="M125" s="223"/>
      <c r="N125" s="223"/>
      <c r="O125" s="223"/>
      <c r="P125" s="223"/>
      <c r="Q125" s="223"/>
      <c r="R125" s="223"/>
      <c r="S125" s="223"/>
      <c r="T125" s="223"/>
      <c r="U125" s="223"/>
      <c r="V125" s="223"/>
      <c r="W125" s="223"/>
      <c r="X125" s="223"/>
      <c r="Y125" s="223"/>
      <c r="Z125" s="223"/>
      <c r="AA125" s="223"/>
      <c r="AB125" s="223"/>
      <c r="AC125" s="223"/>
      <c r="AD125" s="223"/>
      <c r="AE125" s="223"/>
      <c r="AF125" s="223"/>
      <c r="AG125" s="223"/>
      <c r="AH125" s="223"/>
      <c r="AI125" s="223"/>
      <c r="AJ125" s="223"/>
      <c r="AK125" s="223"/>
      <c r="AL125" s="223"/>
      <c r="AM125" s="223"/>
      <c r="AN125" s="223"/>
      <c r="AO125" s="223"/>
      <c r="AP125" s="223"/>
      <c r="AQ125" s="223"/>
      <c r="AR125" s="223"/>
      <c r="AS125" s="223"/>
      <c r="AT125" s="223"/>
      <c r="AU125" s="223"/>
      <c r="AV125" s="223"/>
      <c r="AW125" s="223"/>
      <c r="AX125" s="223"/>
      <c r="AY125" s="223"/>
      <c r="AZ125" s="223"/>
      <c r="BA125" s="223"/>
      <c r="BB125" s="223"/>
      <c r="BC125" s="223"/>
      <c r="BD125" s="223"/>
      <c r="BE125" s="223"/>
      <c r="BF125" s="223"/>
      <c r="BG125" s="223"/>
      <c r="BH125" s="223"/>
      <c r="BI125" s="223"/>
      <c r="BJ125" s="223"/>
      <c r="BK125" s="223"/>
      <c r="BL125" s="223"/>
      <c r="BM125" s="223"/>
      <c r="BN125" s="223"/>
      <c r="BO125" s="223"/>
      <c r="BP125" s="223"/>
      <c r="BQ125" s="223"/>
      <c r="BR125" s="223"/>
      <c r="BS125" s="223"/>
      <c r="BT125" s="223"/>
      <c r="BU125" s="223"/>
      <c r="BV125" s="223"/>
      <c r="BW125" s="223"/>
      <c r="BX125" s="223"/>
      <c r="BY125" s="223"/>
      <c r="BZ125" s="223"/>
      <c r="CA125" s="36"/>
    </row>
    <row r="126" spans="1:79" s="3" customFormat="1" ht="11.25" customHeight="1" thickBot="1">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4"/>
      <c r="AY126" s="44"/>
      <c r="AZ126" s="44"/>
      <c r="BA126" s="44"/>
      <c r="BB126" s="44"/>
      <c r="BC126" s="44"/>
      <c r="BD126" s="44"/>
      <c r="BE126" s="44"/>
      <c r="BF126" s="44"/>
      <c r="BG126" s="44"/>
      <c r="BH126" s="44"/>
      <c r="BI126" s="44"/>
      <c r="BJ126" s="44"/>
      <c r="BK126" s="44"/>
      <c r="BL126" s="44"/>
      <c r="BM126" s="44"/>
      <c r="BN126" s="44"/>
    </row>
    <row r="127" spans="1:79" s="3" customFormat="1" ht="11.25" customHeight="1" thickTop="1">
      <c r="B127" s="14"/>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2"/>
      <c r="AO127" s="44"/>
      <c r="AP127" s="44"/>
      <c r="AQ127" s="44"/>
      <c r="AR127" s="44"/>
      <c r="AS127" s="44"/>
      <c r="AT127" s="44"/>
      <c r="AU127" s="44"/>
      <c r="AV127" s="44"/>
      <c r="AW127" s="44"/>
      <c r="AX127" s="44"/>
      <c r="AY127" s="44"/>
      <c r="AZ127" s="44"/>
      <c r="BA127" s="44"/>
      <c r="BB127" s="44"/>
      <c r="BC127" s="44"/>
      <c r="BD127" s="44"/>
      <c r="BE127" s="44"/>
      <c r="BF127" s="44"/>
      <c r="BG127" s="44"/>
      <c r="BH127" s="44"/>
      <c r="BI127" s="44"/>
      <c r="BJ127" s="44"/>
      <c r="BK127" s="44"/>
      <c r="BL127" s="44"/>
      <c r="BM127" s="44"/>
      <c r="BN127" s="44"/>
    </row>
    <row r="128" spans="1:79" s="3" customFormat="1" ht="30" customHeight="1">
      <c r="B128" s="224" t="s">
        <v>67</v>
      </c>
      <c r="C128" s="184"/>
      <c r="D128" s="184"/>
      <c r="E128" s="184"/>
      <c r="F128" s="184"/>
      <c r="G128" s="184"/>
      <c r="H128" s="184"/>
      <c r="I128" s="184"/>
      <c r="J128" s="184"/>
      <c r="K128" s="184"/>
      <c r="L128" s="184"/>
      <c r="M128" s="184"/>
      <c r="N128" s="44" t="s">
        <v>60</v>
      </c>
      <c r="O128" s="225" t="str">
        <f>IF(入力シート!$C$3="","",入力シート!$C$3)</f>
        <v/>
      </c>
      <c r="P128" s="225"/>
      <c r="Q128" s="225"/>
      <c r="R128" s="225"/>
      <c r="S128" s="225"/>
      <c r="T128" s="225"/>
      <c r="U128" s="225"/>
      <c r="V128" s="225"/>
      <c r="W128" s="225"/>
      <c r="X128" s="225"/>
      <c r="Y128" s="225"/>
      <c r="Z128" s="225"/>
      <c r="AA128" s="225"/>
      <c r="AB128" s="225"/>
      <c r="AC128" s="225"/>
      <c r="AD128" s="225"/>
      <c r="AE128" s="225"/>
      <c r="AF128" s="225"/>
      <c r="AG128" s="225"/>
      <c r="AH128" s="225"/>
      <c r="AI128" s="225"/>
      <c r="AJ128" s="225"/>
      <c r="AK128" s="225"/>
      <c r="AL128" s="225"/>
      <c r="AM128" s="226"/>
      <c r="AN128" s="5"/>
      <c r="AT128" s="11"/>
      <c r="AU128" s="11"/>
      <c r="AV128" s="11"/>
      <c r="AW128" s="11"/>
      <c r="AX128" s="11"/>
      <c r="AY128" s="11"/>
      <c r="AZ128" s="11"/>
      <c r="BA128" s="11"/>
      <c r="BB128" s="11"/>
    </row>
    <row r="129" spans="2:78" s="3" customFormat="1" ht="30" customHeight="1">
      <c r="B129" s="224" t="s">
        <v>66</v>
      </c>
      <c r="C129" s="184"/>
      <c r="D129" s="184"/>
      <c r="E129" s="184"/>
      <c r="F129" s="184"/>
      <c r="G129" s="184"/>
      <c r="H129" s="184"/>
      <c r="I129" s="184"/>
      <c r="J129" s="184"/>
      <c r="K129" s="184"/>
      <c r="L129" s="184"/>
      <c r="M129" s="184"/>
      <c r="N129" s="44" t="s">
        <v>60</v>
      </c>
      <c r="O129" s="227" t="str">
        <f>IF(入力シート!$C$4="","",入力シート!$C$4)</f>
        <v/>
      </c>
      <c r="P129" s="228"/>
      <c r="Q129" s="228"/>
      <c r="R129" s="228"/>
      <c r="S129" s="228"/>
      <c r="T129" s="228"/>
      <c r="U129" s="228"/>
      <c r="V129" s="228"/>
      <c r="W129" s="228"/>
      <c r="X129" s="228"/>
      <c r="Y129" s="228"/>
      <c r="Z129" s="228"/>
      <c r="AA129" s="228"/>
      <c r="AB129" s="228"/>
      <c r="AC129" s="228"/>
      <c r="AD129" s="228"/>
      <c r="AE129" s="228"/>
      <c r="AF129" s="228"/>
      <c r="AG129" s="228"/>
      <c r="AH129" s="228"/>
      <c r="AI129" s="228"/>
      <c r="AJ129" s="228"/>
      <c r="AK129" s="228"/>
      <c r="AL129" s="228"/>
      <c r="AM129" s="229"/>
      <c r="AN129" s="5"/>
      <c r="AQ129" s="184" t="s">
        <v>65</v>
      </c>
      <c r="AR129" s="185"/>
      <c r="AS129" s="185"/>
      <c r="AT129" s="185"/>
      <c r="AU129" s="185"/>
      <c r="AV129" s="185"/>
      <c r="AW129" s="185"/>
      <c r="AX129" s="185"/>
      <c r="AY129" s="185"/>
      <c r="AZ129" s="185"/>
      <c r="BA129" s="185"/>
      <c r="BB129" s="185"/>
      <c r="BC129" s="185"/>
      <c r="BD129" s="185"/>
      <c r="BE129" s="185"/>
      <c r="BF129" s="44" t="s">
        <v>60</v>
      </c>
      <c r="BG129" s="228" t="str">
        <f>IF(入力シート!$C$7="","",入力シート!$C$7)</f>
        <v/>
      </c>
      <c r="BH129" s="228"/>
      <c r="BI129" s="228"/>
      <c r="BJ129" s="228"/>
      <c r="BK129" s="228"/>
      <c r="BL129" s="228"/>
      <c r="BM129" s="228"/>
      <c r="BN129" s="228"/>
      <c r="BO129" s="228"/>
      <c r="BP129" s="228"/>
      <c r="BQ129" s="228"/>
      <c r="BR129" s="228"/>
      <c r="BS129" s="228"/>
      <c r="BT129" s="228"/>
      <c r="BU129" s="228"/>
      <c r="BV129" s="228"/>
      <c r="BW129" s="228"/>
      <c r="BX129" s="228"/>
      <c r="BY129" s="228"/>
      <c r="BZ129" s="228"/>
    </row>
    <row r="130" spans="2:78" s="3" customFormat="1" ht="30" customHeight="1">
      <c r="B130" s="224" t="s">
        <v>64</v>
      </c>
      <c r="C130" s="184"/>
      <c r="D130" s="184"/>
      <c r="E130" s="184"/>
      <c r="F130" s="184"/>
      <c r="G130" s="184"/>
      <c r="H130" s="184"/>
      <c r="I130" s="184"/>
      <c r="J130" s="184"/>
      <c r="K130" s="184"/>
      <c r="L130" s="184"/>
      <c r="M130" s="184"/>
      <c r="N130" s="44" t="s">
        <v>60</v>
      </c>
      <c r="O130" s="205" t="str">
        <f>IF(入力シート!$C$5="","",入力シート!$C$5)</f>
        <v/>
      </c>
      <c r="P130" s="205"/>
      <c r="Q130" s="205"/>
      <c r="R130" s="205"/>
      <c r="S130" s="205"/>
      <c r="T130" s="205"/>
      <c r="U130" s="205"/>
      <c r="V130" s="205"/>
      <c r="W130" s="205"/>
      <c r="X130" s="205"/>
      <c r="Y130" s="205"/>
      <c r="Z130" s="205"/>
      <c r="AA130" s="205"/>
      <c r="AB130" s="205"/>
      <c r="AC130" s="205"/>
      <c r="AD130" s="205"/>
      <c r="AE130" s="205"/>
      <c r="AF130" s="205"/>
      <c r="AG130" s="163" t="s">
        <v>18</v>
      </c>
      <c r="AH130" s="163"/>
      <c r="AI130" s="163"/>
      <c r="AM130" s="10"/>
      <c r="AN130" s="5"/>
      <c r="AQ130" s="184" t="s">
        <v>63</v>
      </c>
      <c r="AR130" s="185"/>
      <c r="AS130" s="185"/>
      <c r="AT130" s="185"/>
      <c r="AU130" s="185"/>
      <c r="AV130" s="185"/>
      <c r="AW130" s="185"/>
      <c r="AX130" s="185"/>
      <c r="AY130" s="185"/>
      <c r="AZ130" s="185"/>
      <c r="BA130" s="185"/>
      <c r="BB130" s="185"/>
      <c r="BC130" s="185"/>
      <c r="BD130" s="185"/>
      <c r="BE130" s="185"/>
      <c r="BF130" s="44" t="s">
        <v>60</v>
      </c>
      <c r="BG130" s="164" t="str">
        <f>IF(入力シート!$C$8="","",入力シート!$C$8)</f>
        <v/>
      </c>
      <c r="BH130" s="202"/>
      <c r="BI130" s="202"/>
      <c r="BJ130" s="202"/>
      <c r="BK130" s="202"/>
      <c r="BL130" s="163" t="s">
        <v>62</v>
      </c>
      <c r="BM130" s="163"/>
      <c r="BN130" s="164" t="str">
        <f>IF(入力シート!$G$8="","",入力シート!$G$8)</f>
        <v/>
      </c>
      <c r="BO130" s="164"/>
      <c r="BP130" s="164"/>
      <c r="BQ130" s="164"/>
      <c r="BR130" s="164"/>
      <c r="BS130" s="164"/>
      <c r="BT130" s="164"/>
      <c r="BU130" s="164"/>
      <c r="BV130" s="164"/>
      <c r="BW130" s="164"/>
      <c r="BX130" s="164"/>
      <c r="BY130" s="164"/>
      <c r="BZ130" s="164"/>
    </row>
    <row r="131" spans="2:78" s="3" customFormat="1" ht="29.25" customHeight="1" thickBot="1">
      <c r="B131" s="9"/>
      <c r="C131" s="45"/>
      <c r="D131" s="45"/>
      <c r="E131" s="45"/>
      <c r="F131" s="45"/>
      <c r="G131" s="45"/>
      <c r="H131" s="45"/>
      <c r="I131" s="45"/>
      <c r="J131" s="45"/>
      <c r="K131" s="45"/>
      <c r="L131" s="45"/>
      <c r="M131" s="45"/>
      <c r="N131" s="45"/>
      <c r="O131" s="214" t="str">
        <f>IF(入力シート!$C$6="","",入力シート!$C$6)</f>
        <v/>
      </c>
      <c r="P131" s="214"/>
      <c r="Q131" s="214"/>
      <c r="R131" s="214"/>
      <c r="S131" s="214"/>
      <c r="T131" s="214"/>
      <c r="U131" s="214"/>
      <c r="V131" s="214"/>
      <c r="W131" s="214"/>
      <c r="X131" s="214"/>
      <c r="Y131" s="214"/>
      <c r="Z131" s="214"/>
      <c r="AA131" s="214"/>
      <c r="AB131" s="214"/>
      <c r="AC131" s="214"/>
      <c r="AD131" s="214"/>
      <c r="AE131" s="214"/>
      <c r="AF131" s="214"/>
      <c r="AG131" s="7"/>
      <c r="AH131" s="7"/>
      <c r="AI131" s="7"/>
      <c r="AJ131" s="7"/>
      <c r="AK131" s="7"/>
      <c r="AL131" s="7"/>
      <c r="AM131" s="6"/>
      <c r="AN131" s="5"/>
      <c r="AQ131" s="184" t="s">
        <v>61</v>
      </c>
      <c r="AR131" s="185"/>
      <c r="AS131" s="185"/>
      <c r="AT131" s="185"/>
      <c r="AU131" s="185"/>
      <c r="AV131" s="185"/>
      <c r="AW131" s="185"/>
      <c r="AX131" s="185"/>
      <c r="AY131" s="185"/>
      <c r="AZ131" s="185"/>
      <c r="BA131" s="185"/>
      <c r="BB131" s="185"/>
      <c r="BC131" s="185"/>
      <c r="BD131" s="185"/>
      <c r="BE131" s="185"/>
      <c r="BF131" s="44" t="s">
        <v>60</v>
      </c>
      <c r="BG131" s="205" t="str">
        <f>IF(入力シート!$C$9="","",入力シート!$C$9)</f>
        <v/>
      </c>
      <c r="BH131" s="205"/>
      <c r="BI131" s="205"/>
      <c r="BJ131" s="205"/>
      <c r="BK131" s="205"/>
      <c r="BL131" s="205"/>
      <c r="BM131" s="205"/>
      <c r="BN131" s="205"/>
      <c r="BO131" s="205"/>
      <c r="BP131" s="205"/>
      <c r="BQ131" s="205"/>
      <c r="BR131" s="205"/>
      <c r="BS131" s="205"/>
      <c r="BT131" s="205"/>
      <c r="BU131" s="205"/>
      <c r="BV131" s="205"/>
      <c r="BW131" s="205"/>
      <c r="BX131" s="205"/>
      <c r="BY131" s="205"/>
      <c r="BZ131" s="205"/>
    </row>
    <row r="132" spans="2:78" s="3" customFormat="1" ht="11.25" customHeight="1" thickTop="1" thickBot="1">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row>
    <row r="133" spans="2:78" s="3" customFormat="1" ht="16.5" customHeight="1">
      <c r="B133" s="249" t="s">
        <v>59</v>
      </c>
      <c r="C133" s="250"/>
      <c r="D133" s="250"/>
      <c r="E133" s="250"/>
      <c r="F133" s="250"/>
      <c r="G133" s="250"/>
      <c r="H133" s="250"/>
      <c r="I133" s="250"/>
      <c r="J133" s="250"/>
      <c r="K133" s="250"/>
      <c r="L133" s="250"/>
      <c r="M133" s="250"/>
      <c r="N133" s="250"/>
      <c r="O133" s="250"/>
      <c r="P133" s="250"/>
      <c r="Q133" s="254" t="s">
        <v>58</v>
      </c>
      <c r="R133" s="255"/>
      <c r="S133" s="255"/>
      <c r="T133" s="255"/>
      <c r="U133" s="255"/>
      <c r="V133" s="255"/>
      <c r="W133" s="255"/>
      <c r="X133" s="255"/>
      <c r="Y133" s="255"/>
      <c r="Z133" s="255"/>
      <c r="AA133" s="255"/>
      <c r="AB133" s="255"/>
      <c r="AC133" s="255"/>
      <c r="AD133" s="255"/>
      <c r="AE133" s="255"/>
      <c r="AF133" s="255"/>
      <c r="AG133" s="255"/>
      <c r="AH133" s="255"/>
      <c r="AI133" s="255"/>
      <c r="AJ133" s="255"/>
      <c r="AK133" s="255"/>
      <c r="AL133" s="255"/>
      <c r="AM133" s="255"/>
      <c r="AN133" s="256"/>
      <c r="AO133" s="254" t="s">
        <v>57</v>
      </c>
      <c r="AP133" s="255"/>
      <c r="AQ133" s="255"/>
      <c r="AR133" s="255"/>
      <c r="AS133" s="255"/>
      <c r="AT133" s="255"/>
      <c r="AU133" s="255"/>
      <c r="AV133" s="255"/>
      <c r="AW133" s="255"/>
      <c r="AX133" s="255"/>
      <c r="AY133" s="255"/>
      <c r="AZ133" s="255"/>
      <c r="BA133" s="255"/>
      <c r="BB133" s="255"/>
      <c r="BC133" s="255"/>
      <c r="BD133" s="255"/>
      <c r="BE133" s="255"/>
      <c r="BF133" s="255"/>
      <c r="BG133" s="255"/>
      <c r="BH133" s="255"/>
      <c r="BI133" s="255"/>
      <c r="BJ133" s="255"/>
      <c r="BK133" s="255"/>
      <c r="BL133" s="257"/>
      <c r="BM133" s="250" t="s">
        <v>56</v>
      </c>
      <c r="BN133" s="250"/>
      <c r="BO133" s="250"/>
      <c r="BP133" s="250"/>
      <c r="BQ133" s="250"/>
      <c r="BR133" s="250"/>
      <c r="BS133" s="250"/>
      <c r="BT133" s="258" t="s">
        <v>55</v>
      </c>
      <c r="BU133" s="250"/>
      <c r="BV133" s="250"/>
      <c r="BW133" s="250"/>
      <c r="BX133" s="250"/>
      <c r="BY133" s="250"/>
      <c r="BZ133" s="259"/>
    </row>
    <row r="134" spans="2:78" s="3" customFormat="1" ht="16.5" customHeight="1">
      <c r="B134" s="251"/>
      <c r="C134" s="163"/>
      <c r="D134" s="163"/>
      <c r="E134" s="163"/>
      <c r="F134" s="163"/>
      <c r="G134" s="163"/>
      <c r="H134" s="163"/>
      <c r="I134" s="163"/>
      <c r="J134" s="163"/>
      <c r="K134" s="163"/>
      <c r="L134" s="163"/>
      <c r="M134" s="163"/>
      <c r="N134" s="163"/>
      <c r="O134" s="163"/>
      <c r="P134" s="163"/>
      <c r="Q134" s="262" t="s">
        <v>54</v>
      </c>
      <c r="R134" s="263"/>
      <c r="S134" s="263"/>
      <c r="T134" s="263"/>
      <c r="U134" s="263"/>
      <c r="V134" s="263"/>
      <c r="W134" s="263"/>
      <c r="X134" s="266" t="s">
        <v>53</v>
      </c>
      <c r="Y134" s="263"/>
      <c r="Z134" s="263"/>
      <c r="AA134" s="263"/>
      <c r="AB134" s="263"/>
      <c r="AC134" s="263"/>
      <c r="AD134" s="263"/>
      <c r="AE134" s="263" t="s">
        <v>52</v>
      </c>
      <c r="AF134" s="263"/>
      <c r="AG134" s="263"/>
      <c r="AH134" s="263"/>
      <c r="AI134" s="263"/>
      <c r="AJ134" s="263"/>
      <c r="AK134" s="263"/>
      <c r="AL134" s="263"/>
      <c r="AM134" s="263"/>
      <c r="AN134" s="267"/>
      <c r="AO134" s="262" t="s">
        <v>51</v>
      </c>
      <c r="AP134" s="263"/>
      <c r="AQ134" s="263"/>
      <c r="AR134" s="263"/>
      <c r="AS134" s="263"/>
      <c r="AT134" s="263"/>
      <c r="AU134" s="263"/>
      <c r="AV134" s="266" t="s">
        <v>50</v>
      </c>
      <c r="AW134" s="263"/>
      <c r="AX134" s="263"/>
      <c r="AY134" s="263"/>
      <c r="AZ134" s="263"/>
      <c r="BA134" s="263"/>
      <c r="BB134" s="263"/>
      <c r="BC134" s="263" t="s">
        <v>49</v>
      </c>
      <c r="BD134" s="263"/>
      <c r="BE134" s="263"/>
      <c r="BF134" s="263"/>
      <c r="BG134" s="263"/>
      <c r="BH134" s="263"/>
      <c r="BI134" s="263"/>
      <c r="BJ134" s="263"/>
      <c r="BK134" s="263"/>
      <c r="BL134" s="269"/>
      <c r="BM134" s="163"/>
      <c r="BN134" s="163"/>
      <c r="BO134" s="163"/>
      <c r="BP134" s="163"/>
      <c r="BQ134" s="163"/>
      <c r="BR134" s="163"/>
      <c r="BS134" s="163"/>
      <c r="BT134" s="251"/>
      <c r="BU134" s="163"/>
      <c r="BV134" s="163"/>
      <c r="BW134" s="163"/>
      <c r="BX134" s="163"/>
      <c r="BY134" s="163"/>
      <c r="BZ134" s="260"/>
    </row>
    <row r="135" spans="2:78" s="3" customFormat="1" ht="16.5" customHeight="1" thickBot="1">
      <c r="B135" s="252"/>
      <c r="C135" s="253"/>
      <c r="D135" s="253"/>
      <c r="E135" s="253"/>
      <c r="F135" s="253"/>
      <c r="G135" s="253"/>
      <c r="H135" s="253"/>
      <c r="I135" s="253"/>
      <c r="J135" s="253"/>
      <c r="K135" s="253"/>
      <c r="L135" s="253"/>
      <c r="M135" s="253"/>
      <c r="N135" s="253"/>
      <c r="O135" s="253"/>
      <c r="P135" s="253"/>
      <c r="Q135" s="264"/>
      <c r="R135" s="265"/>
      <c r="S135" s="265"/>
      <c r="T135" s="265"/>
      <c r="U135" s="265"/>
      <c r="V135" s="265"/>
      <c r="W135" s="265"/>
      <c r="X135" s="265"/>
      <c r="Y135" s="265"/>
      <c r="Z135" s="265"/>
      <c r="AA135" s="265"/>
      <c r="AB135" s="265"/>
      <c r="AC135" s="265"/>
      <c r="AD135" s="265"/>
      <c r="AE135" s="265"/>
      <c r="AF135" s="265"/>
      <c r="AG135" s="265"/>
      <c r="AH135" s="265"/>
      <c r="AI135" s="265"/>
      <c r="AJ135" s="265"/>
      <c r="AK135" s="265"/>
      <c r="AL135" s="265"/>
      <c r="AM135" s="265"/>
      <c r="AN135" s="268"/>
      <c r="AO135" s="264"/>
      <c r="AP135" s="265"/>
      <c r="AQ135" s="265"/>
      <c r="AR135" s="265"/>
      <c r="AS135" s="265"/>
      <c r="AT135" s="265"/>
      <c r="AU135" s="265"/>
      <c r="AV135" s="265"/>
      <c r="AW135" s="265"/>
      <c r="AX135" s="265"/>
      <c r="AY135" s="265"/>
      <c r="AZ135" s="265"/>
      <c r="BA135" s="265"/>
      <c r="BB135" s="265"/>
      <c r="BC135" s="265"/>
      <c r="BD135" s="265"/>
      <c r="BE135" s="265"/>
      <c r="BF135" s="265"/>
      <c r="BG135" s="265"/>
      <c r="BH135" s="265"/>
      <c r="BI135" s="265"/>
      <c r="BJ135" s="265"/>
      <c r="BK135" s="265"/>
      <c r="BL135" s="270"/>
      <c r="BM135" s="253"/>
      <c r="BN135" s="253"/>
      <c r="BO135" s="253"/>
      <c r="BP135" s="253"/>
      <c r="BQ135" s="253"/>
      <c r="BR135" s="253"/>
      <c r="BS135" s="253"/>
      <c r="BT135" s="252"/>
      <c r="BU135" s="253"/>
      <c r="BV135" s="253"/>
      <c r="BW135" s="253"/>
      <c r="BX135" s="253"/>
      <c r="BY135" s="253"/>
      <c r="BZ135" s="261"/>
    </row>
    <row r="136" spans="2:78" s="3" customFormat="1" ht="24.75" customHeight="1">
      <c r="B136" s="178"/>
      <c r="C136" s="179"/>
      <c r="D136" s="179"/>
      <c r="E136" s="191" t="s">
        <v>4</v>
      </c>
      <c r="F136" s="191"/>
      <c r="G136" s="179"/>
      <c r="H136" s="179"/>
      <c r="I136" s="179"/>
      <c r="J136" s="191" t="s">
        <v>40</v>
      </c>
      <c r="K136" s="191"/>
      <c r="L136" s="179"/>
      <c r="M136" s="179"/>
      <c r="N136" s="179"/>
      <c r="O136" s="165" t="s">
        <v>39</v>
      </c>
      <c r="P136" s="165"/>
      <c r="Q136" s="271"/>
      <c r="R136" s="200"/>
      <c r="S136" s="200"/>
      <c r="T136" s="200"/>
      <c r="U136" s="200"/>
      <c r="V136" s="200"/>
      <c r="W136" s="200"/>
      <c r="X136" s="200"/>
      <c r="Y136" s="200"/>
      <c r="Z136" s="200"/>
      <c r="AA136" s="200"/>
      <c r="AB136" s="200"/>
      <c r="AC136" s="200"/>
      <c r="AD136" s="200"/>
      <c r="AE136" s="186" t="str">
        <f>IF(X136="","",入力シート!$C$13)</f>
        <v/>
      </c>
      <c r="AF136" s="186"/>
      <c r="AG136" s="186"/>
      <c r="AH136" s="186"/>
      <c r="AI136" s="186"/>
      <c r="AJ136" s="186"/>
      <c r="AK136" s="186"/>
      <c r="AL136" s="186"/>
      <c r="AM136" s="186"/>
      <c r="AN136" s="187"/>
      <c r="AO136" s="271"/>
      <c r="AP136" s="200"/>
      <c r="AQ136" s="200"/>
      <c r="AR136" s="200"/>
      <c r="AS136" s="200"/>
      <c r="AT136" s="200"/>
      <c r="AU136" s="200"/>
      <c r="AV136" s="200"/>
      <c r="AW136" s="200"/>
      <c r="AX136" s="200"/>
      <c r="AY136" s="200"/>
      <c r="AZ136" s="200"/>
      <c r="BA136" s="200"/>
      <c r="BB136" s="200"/>
      <c r="BC136" s="200"/>
      <c r="BD136" s="200"/>
      <c r="BE136" s="200"/>
      <c r="BF136" s="200"/>
      <c r="BG136" s="200"/>
      <c r="BH136" s="200"/>
      <c r="BI136" s="200"/>
      <c r="BJ136" s="200"/>
      <c r="BK136" s="200"/>
      <c r="BL136" s="201"/>
      <c r="BM136" s="202" t="str">
        <f>IF((Q136="")*OR(X136="")*OR(AO136="")*OR(AV136=""),"",(Q136+X136)-(AO136+AV136))</f>
        <v/>
      </c>
      <c r="BN136" s="202"/>
      <c r="BO136" s="202"/>
      <c r="BP136" s="202"/>
      <c r="BQ136" s="202"/>
      <c r="BR136" s="202"/>
      <c r="BS136" s="202"/>
      <c r="BT136" s="238"/>
      <c r="BU136" s="239"/>
      <c r="BV136" s="239"/>
      <c r="BW136" s="239"/>
      <c r="BX136" s="239"/>
      <c r="BY136" s="239"/>
      <c r="BZ136" s="240"/>
    </row>
    <row r="137" spans="2:78" s="3" customFormat="1" ht="24.75" customHeight="1">
      <c r="B137" s="178"/>
      <c r="C137" s="179"/>
      <c r="D137" s="179"/>
      <c r="E137" s="191" t="s">
        <v>4</v>
      </c>
      <c r="F137" s="191"/>
      <c r="G137" s="179"/>
      <c r="H137" s="179"/>
      <c r="I137" s="179"/>
      <c r="J137" s="191" t="s">
        <v>40</v>
      </c>
      <c r="K137" s="191"/>
      <c r="L137" s="179"/>
      <c r="M137" s="179"/>
      <c r="N137" s="179"/>
      <c r="O137" s="165" t="s">
        <v>39</v>
      </c>
      <c r="P137" s="165"/>
      <c r="Q137" s="203"/>
      <c r="R137" s="180"/>
      <c r="S137" s="180"/>
      <c r="T137" s="180"/>
      <c r="U137" s="180"/>
      <c r="V137" s="180"/>
      <c r="W137" s="180"/>
      <c r="X137" s="180"/>
      <c r="Y137" s="180"/>
      <c r="Z137" s="180"/>
      <c r="AA137" s="180"/>
      <c r="AB137" s="180"/>
      <c r="AC137" s="180"/>
      <c r="AD137" s="180"/>
      <c r="AE137" s="186" t="str">
        <f>IF(X137="","",入力シート!$C$13)</f>
        <v/>
      </c>
      <c r="AF137" s="186"/>
      <c r="AG137" s="186"/>
      <c r="AH137" s="186"/>
      <c r="AI137" s="186"/>
      <c r="AJ137" s="186"/>
      <c r="AK137" s="186"/>
      <c r="AL137" s="186"/>
      <c r="AM137" s="186"/>
      <c r="AN137" s="187"/>
      <c r="AO137" s="203"/>
      <c r="AP137" s="180"/>
      <c r="AQ137" s="180"/>
      <c r="AR137" s="180"/>
      <c r="AS137" s="180"/>
      <c r="AT137" s="180"/>
      <c r="AU137" s="180"/>
      <c r="AV137" s="180"/>
      <c r="AW137" s="180"/>
      <c r="AX137" s="180"/>
      <c r="AY137" s="180"/>
      <c r="AZ137" s="180"/>
      <c r="BA137" s="180"/>
      <c r="BB137" s="180"/>
      <c r="BC137" s="180"/>
      <c r="BD137" s="180"/>
      <c r="BE137" s="180"/>
      <c r="BF137" s="180"/>
      <c r="BG137" s="180"/>
      <c r="BH137" s="180"/>
      <c r="BI137" s="180"/>
      <c r="BJ137" s="180"/>
      <c r="BK137" s="180"/>
      <c r="BL137" s="181"/>
      <c r="BM137" s="182" t="str">
        <f>IF((Q137="")*OR(X137="")*OR(AO137="")*OR(AV137=""),"",(Q137+X137)-(AO137+AV137)+BM136)</f>
        <v/>
      </c>
      <c r="BN137" s="183"/>
      <c r="BO137" s="183"/>
      <c r="BP137" s="183"/>
      <c r="BQ137" s="183"/>
      <c r="BR137" s="183"/>
      <c r="BS137" s="160"/>
      <c r="BT137" s="203"/>
      <c r="BU137" s="180"/>
      <c r="BV137" s="180"/>
      <c r="BW137" s="180"/>
      <c r="BX137" s="180"/>
      <c r="BY137" s="180"/>
      <c r="BZ137" s="181"/>
    </row>
    <row r="138" spans="2:78" s="3" customFormat="1" ht="24.75" customHeight="1">
      <c r="B138" s="178"/>
      <c r="C138" s="179"/>
      <c r="D138" s="179"/>
      <c r="E138" s="191" t="s">
        <v>4</v>
      </c>
      <c r="F138" s="191"/>
      <c r="G138" s="179"/>
      <c r="H138" s="179"/>
      <c r="I138" s="179"/>
      <c r="J138" s="191" t="s">
        <v>40</v>
      </c>
      <c r="K138" s="191"/>
      <c r="L138" s="179"/>
      <c r="M138" s="179"/>
      <c r="N138" s="179"/>
      <c r="O138" s="165" t="s">
        <v>39</v>
      </c>
      <c r="P138" s="165"/>
      <c r="Q138" s="203"/>
      <c r="R138" s="180"/>
      <c r="S138" s="180"/>
      <c r="T138" s="180"/>
      <c r="U138" s="180"/>
      <c r="V138" s="180"/>
      <c r="W138" s="180"/>
      <c r="X138" s="180"/>
      <c r="Y138" s="180"/>
      <c r="Z138" s="180"/>
      <c r="AA138" s="180"/>
      <c r="AB138" s="180"/>
      <c r="AC138" s="180"/>
      <c r="AD138" s="180"/>
      <c r="AE138" s="186" t="str">
        <f>IF(X138="","",入力シート!$C$13)</f>
        <v/>
      </c>
      <c r="AF138" s="186"/>
      <c r="AG138" s="186"/>
      <c r="AH138" s="186"/>
      <c r="AI138" s="186"/>
      <c r="AJ138" s="186"/>
      <c r="AK138" s="186"/>
      <c r="AL138" s="186"/>
      <c r="AM138" s="186"/>
      <c r="AN138" s="187"/>
      <c r="AO138" s="203"/>
      <c r="AP138" s="180"/>
      <c r="AQ138" s="180"/>
      <c r="AR138" s="180"/>
      <c r="AS138" s="180"/>
      <c r="AT138" s="180"/>
      <c r="AU138" s="180"/>
      <c r="AV138" s="180"/>
      <c r="AW138" s="180"/>
      <c r="AX138" s="180"/>
      <c r="AY138" s="180"/>
      <c r="AZ138" s="180"/>
      <c r="BA138" s="180"/>
      <c r="BB138" s="180"/>
      <c r="BC138" s="180"/>
      <c r="BD138" s="180"/>
      <c r="BE138" s="180"/>
      <c r="BF138" s="180"/>
      <c r="BG138" s="180"/>
      <c r="BH138" s="180"/>
      <c r="BI138" s="180"/>
      <c r="BJ138" s="180"/>
      <c r="BK138" s="180"/>
      <c r="BL138" s="181"/>
      <c r="BM138" s="182" t="str">
        <f>IF((Q138="")*OR(X138="")*OR(AO138="")*OR(AV138=""),"",(Q138+X138)-(AO138+AV138)+BM137)</f>
        <v/>
      </c>
      <c r="BN138" s="183"/>
      <c r="BO138" s="183"/>
      <c r="BP138" s="183"/>
      <c r="BQ138" s="183"/>
      <c r="BR138" s="183"/>
      <c r="BS138" s="160"/>
      <c r="BT138" s="203"/>
      <c r="BU138" s="180"/>
      <c r="BV138" s="180"/>
      <c r="BW138" s="180"/>
      <c r="BX138" s="180"/>
      <c r="BY138" s="180"/>
      <c r="BZ138" s="181"/>
    </row>
    <row r="139" spans="2:78" s="3" customFormat="1" ht="24.75" customHeight="1">
      <c r="B139" s="178"/>
      <c r="C139" s="179"/>
      <c r="D139" s="179"/>
      <c r="E139" s="191" t="s">
        <v>4</v>
      </c>
      <c r="F139" s="191"/>
      <c r="G139" s="179"/>
      <c r="H139" s="179"/>
      <c r="I139" s="179"/>
      <c r="J139" s="191" t="s">
        <v>40</v>
      </c>
      <c r="K139" s="191"/>
      <c r="L139" s="179"/>
      <c r="M139" s="179"/>
      <c r="N139" s="179"/>
      <c r="O139" s="165" t="s">
        <v>39</v>
      </c>
      <c r="P139" s="165"/>
      <c r="Q139" s="203"/>
      <c r="R139" s="180"/>
      <c r="S139" s="180"/>
      <c r="T139" s="180"/>
      <c r="U139" s="180"/>
      <c r="V139" s="180"/>
      <c r="W139" s="180"/>
      <c r="X139" s="180"/>
      <c r="Y139" s="180"/>
      <c r="Z139" s="180"/>
      <c r="AA139" s="180"/>
      <c r="AB139" s="180"/>
      <c r="AC139" s="180"/>
      <c r="AD139" s="180"/>
      <c r="AE139" s="186" t="str">
        <f>IF(X139="","",入力シート!$C$13)</f>
        <v/>
      </c>
      <c r="AF139" s="186"/>
      <c r="AG139" s="186"/>
      <c r="AH139" s="186"/>
      <c r="AI139" s="186"/>
      <c r="AJ139" s="186"/>
      <c r="AK139" s="186"/>
      <c r="AL139" s="186"/>
      <c r="AM139" s="186"/>
      <c r="AN139" s="187"/>
      <c r="AO139" s="203"/>
      <c r="AP139" s="180"/>
      <c r="AQ139" s="180"/>
      <c r="AR139" s="180"/>
      <c r="AS139" s="180"/>
      <c r="AT139" s="180"/>
      <c r="AU139" s="180"/>
      <c r="AV139" s="180"/>
      <c r="AW139" s="180"/>
      <c r="AX139" s="180"/>
      <c r="AY139" s="180"/>
      <c r="AZ139" s="180"/>
      <c r="BA139" s="180"/>
      <c r="BB139" s="180"/>
      <c r="BC139" s="180"/>
      <c r="BD139" s="180"/>
      <c r="BE139" s="180"/>
      <c r="BF139" s="180"/>
      <c r="BG139" s="180"/>
      <c r="BH139" s="180"/>
      <c r="BI139" s="180"/>
      <c r="BJ139" s="180"/>
      <c r="BK139" s="180"/>
      <c r="BL139" s="181"/>
      <c r="BM139" s="182" t="str">
        <f>IF((Q139="")*OR(X139="")*OR(AO139="")*OR(AV139=""),"",(Q139+X139)-(AO139+AV139)+BM138)</f>
        <v/>
      </c>
      <c r="BN139" s="183"/>
      <c r="BO139" s="183"/>
      <c r="BP139" s="183"/>
      <c r="BQ139" s="183"/>
      <c r="BR139" s="183"/>
      <c r="BS139" s="160"/>
      <c r="BT139" s="203"/>
      <c r="BU139" s="180"/>
      <c r="BV139" s="180"/>
      <c r="BW139" s="180"/>
      <c r="BX139" s="180"/>
      <c r="BY139" s="180"/>
      <c r="BZ139" s="181"/>
    </row>
    <row r="140" spans="2:78" s="3" customFormat="1" ht="24.75" customHeight="1">
      <c r="B140" s="178"/>
      <c r="C140" s="179"/>
      <c r="D140" s="179"/>
      <c r="E140" s="191" t="s">
        <v>4</v>
      </c>
      <c r="F140" s="191"/>
      <c r="G140" s="179"/>
      <c r="H140" s="179"/>
      <c r="I140" s="179"/>
      <c r="J140" s="191" t="s">
        <v>40</v>
      </c>
      <c r="K140" s="191"/>
      <c r="L140" s="179"/>
      <c r="M140" s="179"/>
      <c r="N140" s="179"/>
      <c r="O140" s="165" t="s">
        <v>39</v>
      </c>
      <c r="P140" s="165"/>
      <c r="Q140" s="203"/>
      <c r="R140" s="180"/>
      <c r="S140" s="180"/>
      <c r="T140" s="180"/>
      <c r="U140" s="180"/>
      <c r="V140" s="180"/>
      <c r="W140" s="180"/>
      <c r="X140" s="180"/>
      <c r="Y140" s="180"/>
      <c r="Z140" s="180"/>
      <c r="AA140" s="180"/>
      <c r="AB140" s="180"/>
      <c r="AC140" s="180"/>
      <c r="AD140" s="180"/>
      <c r="AE140" s="186" t="str">
        <f>IF(X140="","",入力シート!$C$13)</f>
        <v/>
      </c>
      <c r="AF140" s="186"/>
      <c r="AG140" s="186"/>
      <c r="AH140" s="186"/>
      <c r="AI140" s="186"/>
      <c r="AJ140" s="186"/>
      <c r="AK140" s="186"/>
      <c r="AL140" s="186"/>
      <c r="AM140" s="186"/>
      <c r="AN140" s="187"/>
      <c r="AO140" s="203"/>
      <c r="AP140" s="180"/>
      <c r="AQ140" s="180"/>
      <c r="AR140" s="180"/>
      <c r="AS140" s="180"/>
      <c r="AT140" s="180"/>
      <c r="AU140" s="180"/>
      <c r="AV140" s="180"/>
      <c r="AW140" s="180"/>
      <c r="AX140" s="180"/>
      <c r="AY140" s="180"/>
      <c r="AZ140" s="180"/>
      <c r="BA140" s="180"/>
      <c r="BB140" s="180"/>
      <c r="BC140" s="180"/>
      <c r="BD140" s="180"/>
      <c r="BE140" s="180"/>
      <c r="BF140" s="180"/>
      <c r="BG140" s="180"/>
      <c r="BH140" s="180"/>
      <c r="BI140" s="180"/>
      <c r="BJ140" s="180"/>
      <c r="BK140" s="180"/>
      <c r="BL140" s="181"/>
      <c r="BM140" s="182" t="str">
        <f>IF((Q140="")*OR(X140="")*OR(AO140="")*OR(AV140=""),"",(Q140+X140)-(AO140+AV140)+BM139)</f>
        <v/>
      </c>
      <c r="BN140" s="183"/>
      <c r="BO140" s="183"/>
      <c r="BP140" s="183"/>
      <c r="BQ140" s="183"/>
      <c r="BR140" s="183"/>
      <c r="BS140" s="160"/>
      <c r="BT140" s="203"/>
      <c r="BU140" s="180"/>
      <c r="BV140" s="180"/>
      <c r="BW140" s="180"/>
      <c r="BX140" s="180"/>
      <c r="BY140" s="180"/>
      <c r="BZ140" s="181"/>
    </row>
    <row r="141" spans="2:78" s="3" customFormat="1" ht="24.75" customHeight="1">
      <c r="B141" s="178"/>
      <c r="C141" s="179"/>
      <c r="D141" s="179"/>
      <c r="E141" s="191" t="s">
        <v>4</v>
      </c>
      <c r="F141" s="191"/>
      <c r="G141" s="179"/>
      <c r="H141" s="179"/>
      <c r="I141" s="179"/>
      <c r="J141" s="191" t="s">
        <v>40</v>
      </c>
      <c r="K141" s="191"/>
      <c r="L141" s="179"/>
      <c r="M141" s="179"/>
      <c r="N141" s="179"/>
      <c r="O141" s="165" t="s">
        <v>39</v>
      </c>
      <c r="P141" s="165"/>
      <c r="Q141" s="203"/>
      <c r="R141" s="180"/>
      <c r="S141" s="180"/>
      <c r="T141" s="180"/>
      <c r="U141" s="180"/>
      <c r="V141" s="180"/>
      <c r="W141" s="180"/>
      <c r="X141" s="180"/>
      <c r="Y141" s="180"/>
      <c r="Z141" s="180"/>
      <c r="AA141" s="180"/>
      <c r="AB141" s="180"/>
      <c r="AC141" s="180"/>
      <c r="AD141" s="180"/>
      <c r="AE141" s="186" t="str">
        <f>IF(X141="","",入力シート!$C$13)</f>
        <v/>
      </c>
      <c r="AF141" s="186"/>
      <c r="AG141" s="186"/>
      <c r="AH141" s="186"/>
      <c r="AI141" s="186"/>
      <c r="AJ141" s="186"/>
      <c r="AK141" s="186"/>
      <c r="AL141" s="186"/>
      <c r="AM141" s="186"/>
      <c r="AN141" s="187"/>
      <c r="AO141" s="203"/>
      <c r="AP141" s="180"/>
      <c r="AQ141" s="180"/>
      <c r="AR141" s="180"/>
      <c r="AS141" s="180"/>
      <c r="AT141" s="180"/>
      <c r="AU141" s="180"/>
      <c r="AV141" s="180"/>
      <c r="AW141" s="180"/>
      <c r="AX141" s="180"/>
      <c r="AY141" s="180"/>
      <c r="AZ141" s="180"/>
      <c r="BA141" s="180"/>
      <c r="BB141" s="180"/>
      <c r="BC141" s="180"/>
      <c r="BD141" s="180"/>
      <c r="BE141" s="180"/>
      <c r="BF141" s="180"/>
      <c r="BG141" s="180"/>
      <c r="BH141" s="180"/>
      <c r="BI141" s="180"/>
      <c r="BJ141" s="180"/>
      <c r="BK141" s="180"/>
      <c r="BL141" s="181"/>
      <c r="BM141" s="182" t="str">
        <f t="shared" ref="BM141:BM145" si="3">IF((Q141="")*OR(X141="")*OR(AO141="")*OR(AV141=""),"",(Q141+X141)-(AO141+AV141)+BM140)</f>
        <v/>
      </c>
      <c r="BN141" s="183"/>
      <c r="BO141" s="183"/>
      <c r="BP141" s="183"/>
      <c r="BQ141" s="183"/>
      <c r="BR141" s="183"/>
      <c r="BS141" s="160"/>
      <c r="BT141" s="203"/>
      <c r="BU141" s="180"/>
      <c r="BV141" s="180"/>
      <c r="BW141" s="180"/>
      <c r="BX141" s="180"/>
      <c r="BY141" s="180"/>
      <c r="BZ141" s="181"/>
    </row>
    <row r="142" spans="2:78" s="3" customFormat="1" ht="24.75" customHeight="1">
      <c r="B142" s="178"/>
      <c r="C142" s="179"/>
      <c r="D142" s="179"/>
      <c r="E142" s="191" t="s">
        <v>4</v>
      </c>
      <c r="F142" s="191"/>
      <c r="G142" s="179"/>
      <c r="H142" s="179"/>
      <c r="I142" s="179"/>
      <c r="J142" s="191" t="s">
        <v>40</v>
      </c>
      <c r="K142" s="191"/>
      <c r="L142" s="179"/>
      <c r="M142" s="179"/>
      <c r="N142" s="179"/>
      <c r="O142" s="165" t="s">
        <v>39</v>
      </c>
      <c r="P142" s="165"/>
      <c r="Q142" s="203"/>
      <c r="R142" s="180"/>
      <c r="S142" s="180"/>
      <c r="T142" s="180"/>
      <c r="U142" s="180"/>
      <c r="V142" s="180"/>
      <c r="W142" s="180"/>
      <c r="X142" s="180"/>
      <c r="Y142" s="180"/>
      <c r="Z142" s="180"/>
      <c r="AA142" s="180"/>
      <c r="AB142" s="180"/>
      <c r="AC142" s="180"/>
      <c r="AD142" s="180"/>
      <c r="AE142" s="186" t="str">
        <f>IF(X142="","",入力シート!$C$13)</f>
        <v/>
      </c>
      <c r="AF142" s="186"/>
      <c r="AG142" s="186"/>
      <c r="AH142" s="186"/>
      <c r="AI142" s="186"/>
      <c r="AJ142" s="186"/>
      <c r="AK142" s="186"/>
      <c r="AL142" s="186"/>
      <c r="AM142" s="186"/>
      <c r="AN142" s="187"/>
      <c r="AO142" s="203"/>
      <c r="AP142" s="180"/>
      <c r="AQ142" s="180"/>
      <c r="AR142" s="180"/>
      <c r="AS142" s="180"/>
      <c r="AT142" s="180"/>
      <c r="AU142" s="180"/>
      <c r="AV142" s="180"/>
      <c r="AW142" s="180"/>
      <c r="AX142" s="180"/>
      <c r="AY142" s="180"/>
      <c r="AZ142" s="180"/>
      <c r="BA142" s="180"/>
      <c r="BB142" s="180"/>
      <c r="BC142" s="180"/>
      <c r="BD142" s="180"/>
      <c r="BE142" s="180"/>
      <c r="BF142" s="180"/>
      <c r="BG142" s="180"/>
      <c r="BH142" s="180"/>
      <c r="BI142" s="180"/>
      <c r="BJ142" s="180"/>
      <c r="BK142" s="180"/>
      <c r="BL142" s="181"/>
      <c r="BM142" s="182" t="str">
        <f t="shared" si="3"/>
        <v/>
      </c>
      <c r="BN142" s="183"/>
      <c r="BO142" s="183"/>
      <c r="BP142" s="183"/>
      <c r="BQ142" s="183"/>
      <c r="BR142" s="183"/>
      <c r="BS142" s="160"/>
      <c r="BT142" s="203"/>
      <c r="BU142" s="180"/>
      <c r="BV142" s="180"/>
      <c r="BW142" s="180"/>
      <c r="BX142" s="180"/>
      <c r="BY142" s="180"/>
      <c r="BZ142" s="181"/>
    </row>
    <row r="143" spans="2:78" s="3" customFormat="1" ht="24.75" customHeight="1">
      <c r="B143" s="178"/>
      <c r="C143" s="179"/>
      <c r="D143" s="179"/>
      <c r="E143" s="191" t="s">
        <v>4</v>
      </c>
      <c r="F143" s="191"/>
      <c r="G143" s="179"/>
      <c r="H143" s="179"/>
      <c r="I143" s="179"/>
      <c r="J143" s="191" t="s">
        <v>40</v>
      </c>
      <c r="K143" s="191"/>
      <c r="L143" s="179"/>
      <c r="M143" s="179"/>
      <c r="N143" s="179"/>
      <c r="O143" s="165" t="s">
        <v>39</v>
      </c>
      <c r="P143" s="165"/>
      <c r="Q143" s="203"/>
      <c r="R143" s="180"/>
      <c r="S143" s="180"/>
      <c r="T143" s="180"/>
      <c r="U143" s="180"/>
      <c r="V143" s="180"/>
      <c r="W143" s="180"/>
      <c r="X143" s="180"/>
      <c r="Y143" s="180"/>
      <c r="Z143" s="180"/>
      <c r="AA143" s="180"/>
      <c r="AB143" s="180"/>
      <c r="AC143" s="180"/>
      <c r="AD143" s="180"/>
      <c r="AE143" s="186" t="str">
        <f>IF(X143="","",入力シート!$C$13)</f>
        <v/>
      </c>
      <c r="AF143" s="186"/>
      <c r="AG143" s="186"/>
      <c r="AH143" s="186"/>
      <c r="AI143" s="186"/>
      <c r="AJ143" s="186"/>
      <c r="AK143" s="186"/>
      <c r="AL143" s="186"/>
      <c r="AM143" s="186"/>
      <c r="AN143" s="187"/>
      <c r="AO143" s="203"/>
      <c r="AP143" s="180"/>
      <c r="AQ143" s="180"/>
      <c r="AR143" s="180"/>
      <c r="AS143" s="180"/>
      <c r="AT143" s="180"/>
      <c r="AU143" s="180"/>
      <c r="AV143" s="180"/>
      <c r="AW143" s="180"/>
      <c r="AX143" s="180"/>
      <c r="AY143" s="180"/>
      <c r="AZ143" s="180"/>
      <c r="BA143" s="180"/>
      <c r="BB143" s="180"/>
      <c r="BC143" s="180"/>
      <c r="BD143" s="180"/>
      <c r="BE143" s="180"/>
      <c r="BF143" s="180"/>
      <c r="BG143" s="180"/>
      <c r="BH143" s="180"/>
      <c r="BI143" s="180"/>
      <c r="BJ143" s="180"/>
      <c r="BK143" s="180"/>
      <c r="BL143" s="181"/>
      <c r="BM143" s="182" t="str">
        <f t="shared" si="3"/>
        <v/>
      </c>
      <c r="BN143" s="183"/>
      <c r="BO143" s="183"/>
      <c r="BP143" s="183"/>
      <c r="BQ143" s="183"/>
      <c r="BR143" s="183"/>
      <c r="BS143" s="160"/>
      <c r="BT143" s="203"/>
      <c r="BU143" s="180"/>
      <c r="BV143" s="180"/>
      <c r="BW143" s="180"/>
      <c r="BX143" s="180"/>
      <c r="BY143" s="180"/>
      <c r="BZ143" s="181"/>
    </row>
    <row r="144" spans="2:78" s="3" customFormat="1" ht="24.75" customHeight="1">
      <c r="B144" s="178"/>
      <c r="C144" s="179"/>
      <c r="D144" s="179"/>
      <c r="E144" s="191" t="s">
        <v>4</v>
      </c>
      <c r="F144" s="191"/>
      <c r="G144" s="179"/>
      <c r="H144" s="179"/>
      <c r="I144" s="179"/>
      <c r="J144" s="191" t="s">
        <v>40</v>
      </c>
      <c r="K144" s="191"/>
      <c r="L144" s="179"/>
      <c r="M144" s="179"/>
      <c r="N144" s="179"/>
      <c r="O144" s="165" t="s">
        <v>39</v>
      </c>
      <c r="P144" s="165"/>
      <c r="Q144" s="203"/>
      <c r="R144" s="180"/>
      <c r="S144" s="180"/>
      <c r="T144" s="180"/>
      <c r="U144" s="180"/>
      <c r="V144" s="180"/>
      <c r="W144" s="180"/>
      <c r="X144" s="180"/>
      <c r="Y144" s="180"/>
      <c r="Z144" s="180"/>
      <c r="AA144" s="180"/>
      <c r="AB144" s="180"/>
      <c r="AC144" s="180"/>
      <c r="AD144" s="180"/>
      <c r="AE144" s="186" t="str">
        <f>IF(X144="","",入力シート!$C$13)</f>
        <v/>
      </c>
      <c r="AF144" s="186"/>
      <c r="AG144" s="186"/>
      <c r="AH144" s="186"/>
      <c r="AI144" s="186"/>
      <c r="AJ144" s="186"/>
      <c r="AK144" s="186"/>
      <c r="AL144" s="186"/>
      <c r="AM144" s="186"/>
      <c r="AN144" s="187"/>
      <c r="AO144" s="203"/>
      <c r="AP144" s="180"/>
      <c r="AQ144" s="180"/>
      <c r="AR144" s="180"/>
      <c r="AS144" s="180"/>
      <c r="AT144" s="180"/>
      <c r="AU144" s="180"/>
      <c r="AV144" s="180"/>
      <c r="AW144" s="180"/>
      <c r="AX144" s="180"/>
      <c r="AY144" s="180"/>
      <c r="AZ144" s="180"/>
      <c r="BA144" s="180"/>
      <c r="BB144" s="180"/>
      <c r="BC144" s="180"/>
      <c r="BD144" s="180"/>
      <c r="BE144" s="180"/>
      <c r="BF144" s="180"/>
      <c r="BG144" s="180"/>
      <c r="BH144" s="180"/>
      <c r="BI144" s="180"/>
      <c r="BJ144" s="180"/>
      <c r="BK144" s="180"/>
      <c r="BL144" s="181"/>
      <c r="BM144" s="182" t="str">
        <f t="shared" si="3"/>
        <v/>
      </c>
      <c r="BN144" s="183"/>
      <c r="BO144" s="183"/>
      <c r="BP144" s="183"/>
      <c r="BQ144" s="183"/>
      <c r="BR144" s="183"/>
      <c r="BS144" s="160"/>
      <c r="BT144" s="203"/>
      <c r="BU144" s="180"/>
      <c r="BV144" s="180"/>
      <c r="BW144" s="180"/>
      <c r="BX144" s="180"/>
      <c r="BY144" s="180"/>
      <c r="BZ144" s="181"/>
    </row>
    <row r="145" spans="2:78" s="3" customFormat="1" ht="24.75" customHeight="1" thickBot="1">
      <c r="B145" s="232"/>
      <c r="C145" s="233"/>
      <c r="D145" s="233"/>
      <c r="E145" s="234" t="s">
        <v>4</v>
      </c>
      <c r="F145" s="234"/>
      <c r="G145" s="233"/>
      <c r="H145" s="233"/>
      <c r="I145" s="233"/>
      <c r="J145" s="234" t="s">
        <v>40</v>
      </c>
      <c r="K145" s="234"/>
      <c r="L145" s="233"/>
      <c r="M145" s="233"/>
      <c r="N145" s="233"/>
      <c r="O145" s="163" t="s">
        <v>39</v>
      </c>
      <c r="P145" s="163"/>
      <c r="Q145" s="235"/>
      <c r="R145" s="236"/>
      <c r="S145" s="236"/>
      <c r="T145" s="236"/>
      <c r="U145" s="236"/>
      <c r="V145" s="236"/>
      <c r="W145" s="236"/>
      <c r="X145" s="236"/>
      <c r="Y145" s="236"/>
      <c r="Z145" s="236"/>
      <c r="AA145" s="236"/>
      <c r="AB145" s="236"/>
      <c r="AC145" s="236"/>
      <c r="AD145" s="236"/>
      <c r="AE145" s="186" t="str">
        <f>IF(X145="","",入力シート!$C$13)</f>
        <v/>
      </c>
      <c r="AF145" s="186"/>
      <c r="AG145" s="186"/>
      <c r="AH145" s="186"/>
      <c r="AI145" s="186"/>
      <c r="AJ145" s="186"/>
      <c r="AK145" s="186"/>
      <c r="AL145" s="186"/>
      <c r="AM145" s="186"/>
      <c r="AN145" s="187"/>
      <c r="AO145" s="235"/>
      <c r="AP145" s="236"/>
      <c r="AQ145" s="236"/>
      <c r="AR145" s="236"/>
      <c r="AS145" s="236"/>
      <c r="AT145" s="236"/>
      <c r="AU145" s="236"/>
      <c r="AV145" s="236"/>
      <c r="AW145" s="236"/>
      <c r="AX145" s="236"/>
      <c r="AY145" s="236"/>
      <c r="AZ145" s="236"/>
      <c r="BA145" s="236"/>
      <c r="BB145" s="236"/>
      <c r="BC145" s="236"/>
      <c r="BD145" s="236"/>
      <c r="BE145" s="236"/>
      <c r="BF145" s="236"/>
      <c r="BG145" s="236"/>
      <c r="BH145" s="236"/>
      <c r="BI145" s="236"/>
      <c r="BJ145" s="236"/>
      <c r="BK145" s="236"/>
      <c r="BL145" s="237"/>
      <c r="BM145" s="182" t="str">
        <f t="shared" si="3"/>
        <v/>
      </c>
      <c r="BN145" s="183"/>
      <c r="BO145" s="183"/>
      <c r="BP145" s="183"/>
      <c r="BQ145" s="183"/>
      <c r="BR145" s="183"/>
      <c r="BS145" s="160"/>
      <c r="BT145" s="238"/>
      <c r="BU145" s="239"/>
      <c r="BV145" s="239"/>
      <c r="BW145" s="239"/>
      <c r="BX145" s="239"/>
      <c r="BY145" s="239"/>
      <c r="BZ145" s="240"/>
    </row>
    <row r="146" spans="2:78" s="3" customFormat="1" ht="39.75" customHeight="1" thickTop="1" thickBot="1">
      <c r="B146" s="220" t="s">
        <v>33</v>
      </c>
      <c r="C146" s="221"/>
      <c r="D146" s="221"/>
      <c r="E146" s="221"/>
      <c r="F146" s="221"/>
      <c r="G146" s="221"/>
      <c r="H146" s="221"/>
      <c r="I146" s="221"/>
      <c r="J146" s="221"/>
      <c r="K146" s="221"/>
      <c r="L146" s="221"/>
      <c r="M146" s="221"/>
      <c r="N146" s="221"/>
      <c r="O146" s="221"/>
      <c r="P146" s="221"/>
      <c r="Q146" s="241" t="str">
        <f>IF(SUM(Q136:W145)=0,"",SUM(Q136:W145))</f>
        <v/>
      </c>
      <c r="R146" s="210"/>
      <c r="S146" s="210"/>
      <c r="T146" s="210"/>
      <c r="U146" s="210"/>
      <c r="V146" s="210"/>
      <c r="W146" s="210"/>
      <c r="X146" s="242" t="str">
        <f>IF(SUM(X136:AD145)=0,"",SUM(X136:AD145))</f>
        <v/>
      </c>
      <c r="Y146" s="210"/>
      <c r="Z146" s="210"/>
      <c r="AA146" s="210"/>
      <c r="AB146" s="210"/>
      <c r="AC146" s="210"/>
      <c r="AD146" s="243"/>
      <c r="AE146" s="206"/>
      <c r="AF146" s="207"/>
      <c r="AG146" s="207"/>
      <c r="AH146" s="207"/>
      <c r="AI146" s="207"/>
      <c r="AJ146" s="207"/>
      <c r="AK146" s="207"/>
      <c r="AL146" s="207"/>
      <c r="AM146" s="207"/>
      <c r="AN146" s="208"/>
      <c r="AO146" s="241" t="str">
        <f>IF(SUM(AO136:AU145)=0,"",SUM(AO136:AU145))</f>
        <v/>
      </c>
      <c r="AP146" s="210"/>
      <c r="AQ146" s="210"/>
      <c r="AR146" s="210"/>
      <c r="AS146" s="210"/>
      <c r="AT146" s="210"/>
      <c r="AU146" s="210"/>
      <c r="AV146" s="242" t="str">
        <f>IF(SUM(AV136:BB145)=0,"",SUM(AV136:BB145))</f>
        <v/>
      </c>
      <c r="AW146" s="210"/>
      <c r="AX146" s="210"/>
      <c r="AY146" s="210"/>
      <c r="AZ146" s="210"/>
      <c r="BA146" s="210"/>
      <c r="BB146" s="243"/>
      <c r="BC146" s="206"/>
      <c r="BD146" s="207"/>
      <c r="BE146" s="207"/>
      <c r="BF146" s="207"/>
      <c r="BG146" s="207"/>
      <c r="BH146" s="207"/>
      <c r="BI146" s="207"/>
      <c r="BJ146" s="207"/>
      <c r="BK146" s="207"/>
      <c r="BL146" s="208"/>
      <c r="BM146" s="244" t="s">
        <v>48</v>
      </c>
      <c r="BN146" s="245"/>
      <c r="BO146" s="245"/>
      <c r="BP146" s="245"/>
      <c r="BQ146" s="245"/>
      <c r="BR146" s="245"/>
      <c r="BS146" s="245"/>
      <c r="BT146" s="246"/>
      <c r="BU146" s="247"/>
      <c r="BV146" s="247"/>
      <c r="BW146" s="247"/>
      <c r="BX146" s="247"/>
      <c r="BY146" s="247"/>
      <c r="BZ146" s="248"/>
    </row>
    <row r="147" spans="2:78" s="3" customFormat="1" ht="19.5" customHeight="1" thickBot="1">
      <c r="B147" s="169" t="s">
        <v>47</v>
      </c>
      <c r="C147" s="169"/>
      <c r="D147" s="169"/>
      <c r="E147" s="169"/>
      <c r="F147" s="169"/>
      <c r="G147" s="169"/>
      <c r="H147" s="169"/>
      <c r="I147" s="169"/>
      <c r="J147" s="169"/>
      <c r="K147" s="169"/>
      <c r="L147" s="169"/>
      <c r="M147" s="169"/>
      <c r="N147" s="169"/>
      <c r="O147" s="169"/>
      <c r="P147" s="169"/>
      <c r="Q147" s="169"/>
      <c r="R147" s="169"/>
      <c r="S147" s="169"/>
      <c r="T147" s="169"/>
      <c r="U147" s="169"/>
      <c r="V147" s="169"/>
      <c r="W147" s="169"/>
      <c r="X147" s="169"/>
      <c r="Y147" s="169"/>
      <c r="Z147" s="169"/>
      <c r="AA147" s="169"/>
      <c r="AB147" s="169"/>
      <c r="AC147" s="169"/>
      <c r="AD147" s="169"/>
      <c r="AE147" s="169"/>
      <c r="AF147" s="169"/>
      <c r="AG147" s="169"/>
      <c r="AH147" s="169"/>
      <c r="AI147" s="169"/>
      <c r="AJ147" s="169"/>
      <c r="AK147" s="169"/>
      <c r="AL147" s="169"/>
      <c r="AM147" s="169"/>
      <c r="AN147" s="169"/>
      <c r="AO147" s="169"/>
      <c r="AP147" s="169"/>
      <c r="AQ147" s="169"/>
      <c r="AR147" s="169"/>
      <c r="AS147" s="169"/>
      <c r="AT147" s="169"/>
      <c r="AU147" s="169"/>
      <c r="AV147" s="169"/>
      <c r="AW147" s="169"/>
      <c r="AX147" s="169"/>
      <c r="AY147" s="169"/>
      <c r="AZ147" s="169"/>
      <c r="BA147" s="169"/>
      <c r="BB147" s="169"/>
      <c r="BC147" s="169"/>
      <c r="BD147" s="169"/>
      <c r="BE147" s="169"/>
      <c r="BF147" s="169"/>
      <c r="BG147" s="169"/>
      <c r="BH147" s="169"/>
      <c r="BI147" s="169"/>
      <c r="BJ147" s="169"/>
      <c r="BK147" s="169"/>
      <c r="BL147" s="169"/>
      <c r="BM147" s="169"/>
      <c r="BN147" s="169"/>
      <c r="BO147" s="169"/>
      <c r="BP147" s="169"/>
      <c r="BQ147" s="169"/>
      <c r="BR147" s="169"/>
      <c r="BS147" s="169"/>
      <c r="BT147" s="169"/>
      <c r="BU147" s="169"/>
      <c r="BV147" s="169"/>
      <c r="BW147" s="169"/>
      <c r="BX147" s="169"/>
      <c r="BY147" s="169"/>
      <c r="BZ147" s="169"/>
    </row>
    <row r="148" spans="2:78" s="3" customFormat="1" ht="32.25" customHeight="1" thickBot="1">
      <c r="B148" s="170" t="s">
        <v>46</v>
      </c>
      <c r="C148" s="171"/>
      <c r="D148" s="171"/>
      <c r="E148" s="171"/>
      <c r="F148" s="171"/>
      <c r="G148" s="171"/>
      <c r="H148" s="171"/>
      <c r="I148" s="171"/>
      <c r="J148" s="171"/>
      <c r="K148" s="171"/>
      <c r="L148" s="171"/>
      <c r="M148" s="171"/>
      <c r="N148" s="171"/>
      <c r="O148" s="171"/>
      <c r="P148" s="171"/>
      <c r="Q148" s="172" t="s">
        <v>45</v>
      </c>
      <c r="R148" s="173"/>
      <c r="S148" s="173"/>
      <c r="T148" s="173"/>
      <c r="U148" s="173"/>
      <c r="V148" s="173"/>
      <c r="W148" s="173"/>
      <c r="X148" s="173"/>
      <c r="Y148" s="173"/>
      <c r="Z148" s="173"/>
      <c r="AA148" s="173"/>
      <c r="AB148" s="173"/>
      <c r="AC148" s="173"/>
      <c r="AD148" s="173"/>
      <c r="AE148" s="173"/>
      <c r="AF148" s="173"/>
      <c r="AG148" s="173"/>
      <c r="AH148" s="174"/>
      <c r="AI148" s="173" t="s">
        <v>44</v>
      </c>
      <c r="AJ148" s="173"/>
      <c r="AK148" s="173"/>
      <c r="AL148" s="173"/>
      <c r="AM148" s="173"/>
      <c r="AN148" s="173"/>
      <c r="AO148" s="173"/>
      <c r="AP148" s="173"/>
      <c r="AQ148" s="173"/>
      <c r="AR148" s="173"/>
      <c r="AS148" s="173"/>
      <c r="AT148" s="173"/>
      <c r="AU148" s="173"/>
      <c r="AV148" s="173"/>
      <c r="AW148" s="173"/>
      <c r="AX148" s="173"/>
      <c r="AY148" s="173"/>
      <c r="AZ148" s="174"/>
      <c r="BA148" s="171" t="s">
        <v>43</v>
      </c>
      <c r="BB148" s="171"/>
      <c r="BC148" s="171"/>
      <c r="BD148" s="171"/>
      <c r="BE148" s="171"/>
      <c r="BF148" s="171"/>
      <c r="BG148" s="171"/>
      <c r="BH148" s="175" t="s">
        <v>42</v>
      </c>
      <c r="BI148" s="171"/>
      <c r="BJ148" s="171"/>
      <c r="BK148" s="171"/>
      <c r="BL148" s="171"/>
      <c r="BM148" s="171"/>
      <c r="BN148" s="171"/>
      <c r="BO148" s="171"/>
      <c r="BP148" s="171"/>
      <c r="BQ148" s="171"/>
      <c r="BR148" s="171"/>
      <c r="BS148" s="176"/>
      <c r="BT148" s="175" t="s">
        <v>41</v>
      </c>
      <c r="BU148" s="171"/>
      <c r="BV148" s="171"/>
      <c r="BW148" s="171"/>
      <c r="BX148" s="171"/>
      <c r="BY148" s="171"/>
      <c r="BZ148" s="177"/>
    </row>
    <row r="149" spans="2:78" s="3" customFormat="1" ht="45" customHeight="1">
      <c r="B149" s="178"/>
      <c r="C149" s="179"/>
      <c r="D149" s="179"/>
      <c r="E149" s="191" t="s">
        <v>4</v>
      </c>
      <c r="F149" s="191"/>
      <c r="G149" s="179"/>
      <c r="H149" s="179"/>
      <c r="I149" s="179"/>
      <c r="J149" s="191" t="s">
        <v>40</v>
      </c>
      <c r="K149" s="191"/>
      <c r="L149" s="179"/>
      <c r="M149" s="179"/>
      <c r="N149" s="179"/>
      <c r="O149" s="165" t="s">
        <v>39</v>
      </c>
      <c r="P149" s="165"/>
      <c r="Q149" s="188" t="str">
        <f>IF($AI149="","",VLOOKUP($AI149,入力シート!$L$4:$M$18,2,0))</f>
        <v/>
      </c>
      <c r="R149" s="189"/>
      <c r="S149" s="189"/>
      <c r="T149" s="189"/>
      <c r="U149" s="189"/>
      <c r="V149" s="189"/>
      <c r="W149" s="189"/>
      <c r="X149" s="189"/>
      <c r="Y149" s="189"/>
      <c r="Z149" s="189"/>
      <c r="AA149" s="189"/>
      <c r="AB149" s="189"/>
      <c r="AC149" s="189"/>
      <c r="AD149" s="189"/>
      <c r="AE149" s="189"/>
      <c r="AF149" s="189"/>
      <c r="AG149" s="189"/>
      <c r="AH149" s="190"/>
      <c r="AI149" s="192" t="str">
        <f>IF(出面!B65="","",出面!B65)</f>
        <v/>
      </c>
      <c r="AJ149" s="192"/>
      <c r="AK149" s="192"/>
      <c r="AL149" s="192"/>
      <c r="AM149" s="192"/>
      <c r="AN149" s="192"/>
      <c r="AO149" s="192"/>
      <c r="AP149" s="192"/>
      <c r="AQ149" s="192"/>
      <c r="AR149" s="192"/>
      <c r="AS149" s="192"/>
      <c r="AT149" s="192"/>
      <c r="AU149" s="192"/>
      <c r="AV149" s="192"/>
      <c r="AW149" s="192"/>
      <c r="AX149" s="192"/>
      <c r="AY149" s="192"/>
      <c r="AZ149" s="193"/>
      <c r="BA149" s="194" t="str">
        <f>IF(AI149="","",出面!AH65)</f>
        <v/>
      </c>
      <c r="BB149" s="195"/>
      <c r="BC149" s="195"/>
      <c r="BD149" s="195"/>
      <c r="BE149" s="195"/>
      <c r="BF149" s="195"/>
      <c r="BG149" s="195"/>
      <c r="BH149" s="158" t="str">
        <f>IF(AI149="","",出面!$AC$61)</f>
        <v/>
      </c>
      <c r="BI149" s="159"/>
      <c r="BJ149" s="159"/>
      <c r="BK149" s="159"/>
      <c r="BL149" s="159"/>
      <c r="BM149" s="159"/>
      <c r="BN149" s="159"/>
      <c r="BO149" s="159"/>
      <c r="BP149" s="191" t="s">
        <v>38</v>
      </c>
      <c r="BQ149" s="191"/>
      <c r="BR149" s="191"/>
      <c r="BS149" s="272"/>
      <c r="BT149" s="167"/>
      <c r="BU149" s="165"/>
      <c r="BV149" s="165"/>
      <c r="BW149" s="165"/>
      <c r="BX149" s="165"/>
      <c r="BY149" s="165"/>
      <c r="BZ149" s="168"/>
    </row>
    <row r="150" spans="2:78" s="3" customFormat="1" ht="45" customHeight="1">
      <c r="B150" s="178"/>
      <c r="C150" s="179"/>
      <c r="D150" s="179"/>
      <c r="E150" s="196" t="s">
        <v>4</v>
      </c>
      <c r="F150" s="196"/>
      <c r="G150" s="179"/>
      <c r="H150" s="179"/>
      <c r="I150" s="179"/>
      <c r="J150" s="196" t="s">
        <v>40</v>
      </c>
      <c r="K150" s="196"/>
      <c r="L150" s="179"/>
      <c r="M150" s="179"/>
      <c r="N150" s="179"/>
      <c r="O150" s="197" t="s">
        <v>39</v>
      </c>
      <c r="P150" s="197"/>
      <c r="Q150" s="160" t="str">
        <f>IF($AI150="","",VLOOKUP($AI150,入力シート!$L$4:$M$18,2,0))</f>
        <v/>
      </c>
      <c r="R150" s="161"/>
      <c r="S150" s="161"/>
      <c r="T150" s="161"/>
      <c r="U150" s="161"/>
      <c r="V150" s="161"/>
      <c r="W150" s="161"/>
      <c r="X150" s="161"/>
      <c r="Y150" s="161"/>
      <c r="Z150" s="161"/>
      <c r="AA150" s="161"/>
      <c r="AB150" s="161"/>
      <c r="AC150" s="161"/>
      <c r="AD150" s="161"/>
      <c r="AE150" s="161"/>
      <c r="AF150" s="161"/>
      <c r="AG150" s="161"/>
      <c r="AH150" s="162"/>
      <c r="AI150" s="192" t="str">
        <f>IF(出面!B66="","",出面!B66)</f>
        <v/>
      </c>
      <c r="AJ150" s="192"/>
      <c r="AK150" s="192"/>
      <c r="AL150" s="192"/>
      <c r="AM150" s="192"/>
      <c r="AN150" s="192"/>
      <c r="AO150" s="192"/>
      <c r="AP150" s="192"/>
      <c r="AQ150" s="192"/>
      <c r="AR150" s="192"/>
      <c r="AS150" s="192"/>
      <c r="AT150" s="192"/>
      <c r="AU150" s="192"/>
      <c r="AV150" s="192"/>
      <c r="AW150" s="192"/>
      <c r="AX150" s="192"/>
      <c r="AY150" s="192"/>
      <c r="AZ150" s="193"/>
      <c r="BA150" s="194" t="str">
        <f>IF(AI150="","",出面!AH66)</f>
        <v/>
      </c>
      <c r="BB150" s="195"/>
      <c r="BC150" s="195"/>
      <c r="BD150" s="195"/>
      <c r="BE150" s="195"/>
      <c r="BF150" s="195"/>
      <c r="BG150" s="195"/>
      <c r="BH150" s="158" t="str">
        <f>IF(AI150="","",出面!$AC$61)</f>
        <v/>
      </c>
      <c r="BI150" s="159"/>
      <c r="BJ150" s="159"/>
      <c r="BK150" s="159"/>
      <c r="BL150" s="159"/>
      <c r="BM150" s="159"/>
      <c r="BN150" s="159"/>
      <c r="BO150" s="159"/>
      <c r="BP150" s="191" t="s">
        <v>38</v>
      </c>
      <c r="BQ150" s="191"/>
      <c r="BR150" s="191"/>
      <c r="BS150" s="272"/>
      <c r="BT150" s="167"/>
      <c r="BU150" s="165"/>
      <c r="BV150" s="165"/>
      <c r="BW150" s="165"/>
      <c r="BX150" s="165"/>
      <c r="BY150" s="165"/>
      <c r="BZ150" s="168"/>
    </row>
    <row r="151" spans="2:78" s="3" customFormat="1" ht="45" customHeight="1">
      <c r="B151" s="178"/>
      <c r="C151" s="179"/>
      <c r="D151" s="179"/>
      <c r="E151" s="196" t="s">
        <v>4</v>
      </c>
      <c r="F151" s="196"/>
      <c r="G151" s="179"/>
      <c r="H151" s="179"/>
      <c r="I151" s="179"/>
      <c r="J151" s="196" t="s">
        <v>40</v>
      </c>
      <c r="K151" s="196"/>
      <c r="L151" s="179"/>
      <c r="M151" s="179"/>
      <c r="N151" s="179"/>
      <c r="O151" s="197" t="s">
        <v>39</v>
      </c>
      <c r="P151" s="197"/>
      <c r="Q151" s="160" t="str">
        <f>IF($AI151="","",VLOOKUP($AI151,入力シート!$L$4:$M$18,2,0))</f>
        <v/>
      </c>
      <c r="R151" s="161"/>
      <c r="S151" s="161"/>
      <c r="T151" s="161"/>
      <c r="U151" s="161"/>
      <c r="V151" s="161"/>
      <c r="W151" s="161"/>
      <c r="X151" s="161"/>
      <c r="Y151" s="161"/>
      <c r="Z151" s="161"/>
      <c r="AA151" s="161"/>
      <c r="AB151" s="161"/>
      <c r="AC151" s="161"/>
      <c r="AD151" s="161"/>
      <c r="AE151" s="161"/>
      <c r="AF151" s="161"/>
      <c r="AG151" s="161"/>
      <c r="AH151" s="162"/>
      <c r="AI151" s="192" t="str">
        <f>IF(出面!B67="","",出面!B67)</f>
        <v/>
      </c>
      <c r="AJ151" s="192"/>
      <c r="AK151" s="192"/>
      <c r="AL151" s="192"/>
      <c r="AM151" s="192"/>
      <c r="AN151" s="192"/>
      <c r="AO151" s="192"/>
      <c r="AP151" s="192"/>
      <c r="AQ151" s="192"/>
      <c r="AR151" s="192"/>
      <c r="AS151" s="192"/>
      <c r="AT151" s="192"/>
      <c r="AU151" s="192"/>
      <c r="AV151" s="192"/>
      <c r="AW151" s="192"/>
      <c r="AX151" s="192"/>
      <c r="AY151" s="192"/>
      <c r="AZ151" s="193"/>
      <c r="BA151" s="194" t="str">
        <f>IF(AI151="","",出面!AH67)</f>
        <v/>
      </c>
      <c r="BB151" s="195"/>
      <c r="BC151" s="195"/>
      <c r="BD151" s="195"/>
      <c r="BE151" s="195"/>
      <c r="BF151" s="195"/>
      <c r="BG151" s="195"/>
      <c r="BH151" s="158" t="str">
        <f>IF(AI151="","",出面!$AC$61)</f>
        <v/>
      </c>
      <c r="BI151" s="159"/>
      <c r="BJ151" s="159"/>
      <c r="BK151" s="159"/>
      <c r="BL151" s="159"/>
      <c r="BM151" s="159"/>
      <c r="BN151" s="159"/>
      <c r="BO151" s="159"/>
      <c r="BP151" s="191" t="s">
        <v>38</v>
      </c>
      <c r="BQ151" s="191"/>
      <c r="BR151" s="191"/>
      <c r="BS151" s="272"/>
      <c r="BT151" s="167"/>
      <c r="BU151" s="165"/>
      <c r="BV151" s="165"/>
      <c r="BW151" s="165"/>
      <c r="BX151" s="165"/>
      <c r="BY151" s="165"/>
      <c r="BZ151" s="168"/>
    </row>
    <row r="152" spans="2:78" s="3" customFormat="1" ht="45" customHeight="1">
      <c r="B152" s="178"/>
      <c r="C152" s="179"/>
      <c r="D152" s="179"/>
      <c r="E152" s="196" t="s">
        <v>4</v>
      </c>
      <c r="F152" s="196"/>
      <c r="G152" s="179"/>
      <c r="H152" s="179"/>
      <c r="I152" s="179"/>
      <c r="J152" s="196" t="s">
        <v>40</v>
      </c>
      <c r="K152" s="196"/>
      <c r="L152" s="179"/>
      <c r="M152" s="179"/>
      <c r="N152" s="179"/>
      <c r="O152" s="197" t="s">
        <v>39</v>
      </c>
      <c r="P152" s="197"/>
      <c r="Q152" s="160" t="str">
        <f>IF($AI152="","",VLOOKUP($AI152,入力シート!$L$4:$M$18,2,0))</f>
        <v/>
      </c>
      <c r="R152" s="161"/>
      <c r="S152" s="161"/>
      <c r="T152" s="161"/>
      <c r="U152" s="161"/>
      <c r="V152" s="161"/>
      <c r="W152" s="161"/>
      <c r="X152" s="161"/>
      <c r="Y152" s="161"/>
      <c r="Z152" s="161"/>
      <c r="AA152" s="161"/>
      <c r="AB152" s="161"/>
      <c r="AC152" s="161"/>
      <c r="AD152" s="161"/>
      <c r="AE152" s="161"/>
      <c r="AF152" s="161"/>
      <c r="AG152" s="161"/>
      <c r="AH152" s="162"/>
      <c r="AI152" s="192" t="str">
        <f>IF(出面!B68="","",出面!B68)</f>
        <v/>
      </c>
      <c r="AJ152" s="192"/>
      <c r="AK152" s="192"/>
      <c r="AL152" s="192"/>
      <c r="AM152" s="192"/>
      <c r="AN152" s="192"/>
      <c r="AO152" s="192"/>
      <c r="AP152" s="192"/>
      <c r="AQ152" s="192"/>
      <c r="AR152" s="192"/>
      <c r="AS152" s="192"/>
      <c r="AT152" s="192"/>
      <c r="AU152" s="192"/>
      <c r="AV152" s="192"/>
      <c r="AW152" s="192"/>
      <c r="AX152" s="192"/>
      <c r="AY152" s="192"/>
      <c r="AZ152" s="193"/>
      <c r="BA152" s="194" t="str">
        <f>IF(AI152="","",出面!AH68)</f>
        <v/>
      </c>
      <c r="BB152" s="195"/>
      <c r="BC152" s="195"/>
      <c r="BD152" s="195"/>
      <c r="BE152" s="195"/>
      <c r="BF152" s="195"/>
      <c r="BG152" s="195"/>
      <c r="BH152" s="158" t="str">
        <f>IF(AI152="","",出面!$AC$61)</f>
        <v/>
      </c>
      <c r="BI152" s="159"/>
      <c r="BJ152" s="159"/>
      <c r="BK152" s="159"/>
      <c r="BL152" s="159"/>
      <c r="BM152" s="159"/>
      <c r="BN152" s="159"/>
      <c r="BO152" s="159"/>
      <c r="BP152" s="191" t="s">
        <v>38</v>
      </c>
      <c r="BQ152" s="191"/>
      <c r="BR152" s="191"/>
      <c r="BS152" s="272"/>
      <c r="BT152" s="167"/>
      <c r="BU152" s="165"/>
      <c r="BV152" s="165"/>
      <c r="BW152" s="165"/>
      <c r="BX152" s="165"/>
      <c r="BY152" s="165"/>
      <c r="BZ152" s="168"/>
    </row>
    <row r="153" spans="2:78" s="3" customFormat="1" ht="45" customHeight="1">
      <c r="B153" s="178"/>
      <c r="C153" s="179"/>
      <c r="D153" s="179"/>
      <c r="E153" s="196" t="s">
        <v>4</v>
      </c>
      <c r="F153" s="196"/>
      <c r="G153" s="179"/>
      <c r="H153" s="179"/>
      <c r="I153" s="179"/>
      <c r="J153" s="196" t="s">
        <v>40</v>
      </c>
      <c r="K153" s="196"/>
      <c r="L153" s="179"/>
      <c r="M153" s="179"/>
      <c r="N153" s="179"/>
      <c r="O153" s="197" t="s">
        <v>39</v>
      </c>
      <c r="P153" s="197"/>
      <c r="Q153" s="160" t="str">
        <f>IF($AI153="","",VLOOKUP($AI153,入力シート!$L$4:$M$18,2,0))</f>
        <v/>
      </c>
      <c r="R153" s="161"/>
      <c r="S153" s="161"/>
      <c r="T153" s="161"/>
      <c r="U153" s="161"/>
      <c r="V153" s="161"/>
      <c r="W153" s="161"/>
      <c r="X153" s="161"/>
      <c r="Y153" s="161"/>
      <c r="Z153" s="161"/>
      <c r="AA153" s="161"/>
      <c r="AB153" s="161"/>
      <c r="AC153" s="161"/>
      <c r="AD153" s="161"/>
      <c r="AE153" s="161"/>
      <c r="AF153" s="161"/>
      <c r="AG153" s="161"/>
      <c r="AH153" s="162"/>
      <c r="AI153" s="192" t="str">
        <f>IF(出面!B69="","",出面!B69)</f>
        <v/>
      </c>
      <c r="AJ153" s="192"/>
      <c r="AK153" s="192"/>
      <c r="AL153" s="192"/>
      <c r="AM153" s="192"/>
      <c r="AN153" s="192"/>
      <c r="AO153" s="192"/>
      <c r="AP153" s="192"/>
      <c r="AQ153" s="192"/>
      <c r="AR153" s="192"/>
      <c r="AS153" s="192"/>
      <c r="AT153" s="192"/>
      <c r="AU153" s="192"/>
      <c r="AV153" s="192"/>
      <c r="AW153" s="192"/>
      <c r="AX153" s="192"/>
      <c r="AY153" s="192"/>
      <c r="AZ153" s="193"/>
      <c r="BA153" s="194" t="str">
        <f>IF(AI153="","",出面!AH69)</f>
        <v/>
      </c>
      <c r="BB153" s="195"/>
      <c r="BC153" s="195"/>
      <c r="BD153" s="195"/>
      <c r="BE153" s="195"/>
      <c r="BF153" s="195"/>
      <c r="BG153" s="195"/>
      <c r="BH153" s="158" t="str">
        <f>IF(AI153="","",出面!$AC$61)</f>
        <v/>
      </c>
      <c r="BI153" s="159"/>
      <c r="BJ153" s="159"/>
      <c r="BK153" s="159"/>
      <c r="BL153" s="159"/>
      <c r="BM153" s="159"/>
      <c r="BN153" s="159"/>
      <c r="BO153" s="159"/>
      <c r="BP153" s="191" t="s">
        <v>38</v>
      </c>
      <c r="BQ153" s="191"/>
      <c r="BR153" s="191"/>
      <c r="BS153" s="272"/>
      <c r="BT153" s="167"/>
      <c r="BU153" s="165"/>
      <c r="BV153" s="165"/>
      <c r="BW153" s="165"/>
      <c r="BX153" s="165"/>
      <c r="BY153" s="165"/>
      <c r="BZ153" s="168"/>
    </row>
    <row r="154" spans="2:78" s="3" customFormat="1" ht="45" customHeight="1">
      <c r="B154" s="178"/>
      <c r="C154" s="179"/>
      <c r="D154" s="179"/>
      <c r="E154" s="196" t="s">
        <v>4</v>
      </c>
      <c r="F154" s="196"/>
      <c r="G154" s="179"/>
      <c r="H154" s="179"/>
      <c r="I154" s="179"/>
      <c r="J154" s="196" t="s">
        <v>40</v>
      </c>
      <c r="K154" s="196"/>
      <c r="L154" s="179"/>
      <c r="M154" s="179"/>
      <c r="N154" s="179"/>
      <c r="O154" s="197" t="s">
        <v>39</v>
      </c>
      <c r="P154" s="197"/>
      <c r="Q154" s="160" t="str">
        <f>IF($AI154="","",VLOOKUP($AI154,入力シート!$L$4:$M$18,2,0))</f>
        <v/>
      </c>
      <c r="R154" s="161"/>
      <c r="S154" s="161"/>
      <c r="T154" s="161"/>
      <c r="U154" s="161"/>
      <c r="V154" s="161"/>
      <c r="W154" s="161"/>
      <c r="X154" s="161"/>
      <c r="Y154" s="161"/>
      <c r="Z154" s="161"/>
      <c r="AA154" s="161"/>
      <c r="AB154" s="161"/>
      <c r="AC154" s="161"/>
      <c r="AD154" s="161"/>
      <c r="AE154" s="161"/>
      <c r="AF154" s="161"/>
      <c r="AG154" s="161"/>
      <c r="AH154" s="162"/>
      <c r="AI154" s="192" t="str">
        <f>IF(出面!B70="","",出面!B70)</f>
        <v/>
      </c>
      <c r="AJ154" s="192"/>
      <c r="AK154" s="192"/>
      <c r="AL154" s="192"/>
      <c r="AM154" s="192"/>
      <c r="AN154" s="192"/>
      <c r="AO154" s="192"/>
      <c r="AP154" s="192"/>
      <c r="AQ154" s="192"/>
      <c r="AR154" s="192"/>
      <c r="AS154" s="192"/>
      <c r="AT154" s="192"/>
      <c r="AU154" s="192"/>
      <c r="AV154" s="192"/>
      <c r="AW154" s="192"/>
      <c r="AX154" s="192"/>
      <c r="AY154" s="192"/>
      <c r="AZ154" s="193"/>
      <c r="BA154" s="194" t="str">
        <f>IF(AI154="","",出面!AH70)</f>
        <v/>
      </c>
      <c r="BB154" s="195"/>
      <c r="BC154" s="195"/>
      <c r="BD154" s="195"/>
      <c r="BE154" s="195"/>
      <c r="BF154" s="195"/>
      <c r="BG154" s="195"/>
      <c r="BH154" s="158" t="str">
        <f>IF(AI154="","",出面!$AC$61)</f>
        <v/>
      </c>
      <c r="BI154" s="159"/>
      <c r="BJ154" s="159"/>
      <c r="BK154" s="159"/>
      <c r="BL154" s="159"/>
      <c r="BM154" s="159"/>
      <c r="BN154" s="159"/>
      <c r="BO154" s="159"/>
      <c r="BP154" s="191" t="s">
        <v>38</v>
      </c>
      <c r="BQ154" s="191"/>
      <c r="BR154" s="191"/>
      <c r="BS154" s="272"/>
      <c r="BT154" s="167"/>
      <c r="BU154" s="165"/>
      <c r="BV154" s="165"/>
      <c r="BW154" s="165"/>
      <c r="BX154" s="165"/>
      <c r="BY154" s="165"/>
      <c r="BZ154" s="168"/>
    </row>
    <row r="155" spans="2:78" s="3" customFormat="1" ht="45" customHeight="1">
      <c r="B155" s="178"/>
      <c r="C155" s="179"/>
      <c r="D155" s="179"/>
      <c r="E155" s="196" t="s">
        <v>4</v>
      </c>
      <c r="F155" s="196"/>
      <c r="G155" s="179"/>
      <c r="H155" s="179"/>
      <c r="I155" s="179"/>
      <c r="J155" s="196" t="s">
        <v>40</v>
      </c>
      <c r="K155" s="196"/>
      <c r="L155" s="179"/>
      <c r="M155" s="179"/>
      <c r="N155" s="179"/>
      <c r="O155" s="197" t="s">
        <v>39</v>
      </c>
      <c r="P155" s="197"/>
      <c r="Q155" s="160" t="str">
        <f>IF($AI155="","",VLOOKUP($AI155,入力シート!$L$4:$M$18,2,0))</f>
        <v/>
      </c>
      <c r="R155" s="161"/>
      <c r="S155" s="161"/>
      <c r="T155" s="161"/>
      <c r="U155" s="161"/>
      <c r="V155" s="161"/>
      <c r="W155" s="161"/>
      <c r="X155" s="161"/>
      <c r="Y155" s="161"/>
      <c r="Z155" s="161"/>
      <c r="AA155" s="161"/>
      <c r="AB155" s="161"/>
      <c r="AC155" s="161"/>
      <c r="AD155" s="161"/>
      <c r="AE155" s="161"/>
      <c r="AF155" s="161"/>
      <c r="AG155" s="161"/>
      <c r="AH155" s="162"/>
      <c r="AI155" s="192" t="str">
        <f>IF(出面!B71="","",出面!B71)</f>
        <v/>
      </c>
      <c r="AJ155" s="192"/>
      <c r="AK155" s="192"/>
      <c r="AL155" s="192"/>
      <c r="AM155" s="192"/>
      <c r="AN155" s="192"/>
      <c r="AO155" s="192"/>
      <c r="AP155" s="192"/>
      <c r="AQ155" s="192"/>
      <c r="AR155" s="192"/>
      <c r="AS155" s="192"/>
      <c r="AT155" s="192"/>
      <c r="AU155" s="192"/>
      <c r="AV155" s="192"/>
      <c r="AW155" s="192"/>
      <c r="AX155" s="192"/>
      <c r="AY155" s="192"/>
      <c r="AZ155" s="193"/>
      <c r="BA155" s="194" t="str">
        <f>IF(AI155="","",出面!AH71)</f>
        <v/>
      </c>
      <c r="BB155" s="195"/>
      <c r="BC155" s="195"/>
      <c r="BD155" s="195"/>
      <c r="BE155" s="195"/>
      <c r="BF155" s="195"/>
      <c r="BG155" s="195"/>
      <c r="BH155" s="158" t="str">
        <f>IF(AI155="","",出面!$AC$61)</f>
        <v/>
      </c>
      <c r="BI155" s="159"/>
      <c r="BJ155" s="159"/>
      <c r="BK155" s="159"/>
      <c r="BL155" s="159"/>
      <c r="BM155" s="159"/>
      <c r="BN155" s="159"/>
      <c r="BO155" s="159"/>
      <c r="BP155" s="191" t="s">
        <v>38</v>
      </c>
      <c r="BQ155" s="191"/>
      <c r="BR155" s="191"/>
      <c r="BS155" s="272"/>
      <c r="BT155" s="167"/>
      <c r="BU155" s="165"/>
      <c r="BV155" s="165"/>
      <c r="BW155" s="165"/>
      <c r="BX155" s="165"/>
      <c r="BY155" s="165"/>
      <c r="BZ155" s="168"/>
    </row>
    <row r="156" spans="2:78" s="3" customFormat="1" ht="45" customHeight="1">
      <c r="B156" s="178"/>
      <c r="C156" s="179"/>
      <c r="D156" s="179"/>
      <c r="E156" s="196" t="s">
        <v>4</v>
      </c>
      <c r="F156" s="196"/>
      <c r="G156" s="179"/>
      <c r="H156" s="179"/>
      <c r="I156" s="179"/>
      <c r="J156" s="196" t="s">
        <v>40</v>
      </c>
      <c r="K156" s="196"/>
      <c r="L156" s="179"/>
      <c r="M156" s="179"/>
      <c r="N156" s="179"/>
      <c r="O156" s="197" t="s">
        <v>39</v>
      </c>
      <c r="P156" s="197"/>
      <c r="Q156" s="160" t="str">
        <f>IF($AI156="","",VLOOKUP($AI156,入力シート!$L$4:$M$18,2,0))</f>
        <v/>
      </c>
      <c r="R156" s="161"/>
      <c r="S156" s="161"/>
      <c r="T156" s="161"/>
      <c r="U156" s="161"/>
      <c r="V156" s="161"/>
      <c r="W156" s="161"/>
      <c r="X156" s="161"/>
      <c r="Y156" s="161"/>
      <c r="Z156" s="161"/>
      <c r="AA156" s="161"/>
      <c r="AB156" s="161"/>
      <c r="AC156" s="161"/>
      <c r="AD156" s="161"/>
      <c r="AE156" s="161"/>
      <c r="AF156" s="161"/>
      <c r="AG156" s="161"/>
      <c r="AH156" s="162"/>
      <c r="AI156" s="192" t="str">
        <f>IF(出面!B72="","",出面!B72)</f>
        <v/>
      </c>
      <c r="AJ156" s="192"/>
      <c r="AK156" s="192"/>
      <c r="AL156" s="192"/>
      <c r="AM156" s="192"/>
      <c r="AN156" s="192"/>
      <c r="AO156" s="192"/>
      <c r="AP156" s="192"/>
      <c r="AQ156" s="192"/>
      <c r="AR156" s="192"/>
      <c r="AS156" s="192"/>
      <c r="AT156" s="192"/>
      <c r="AU156" s="192"/>
      <c r="AV156" s="192"/>
      <c r="AW156" s="192"/>
      <c r="AX156" s="192"/>
      <c r="AY156" s="192"/>
      <c r="AZ156" s="193"/>
      <c r="BA156" s="194" t="str">
        <f>IF(AI156="","",出面!AH72)</f>
        <v/>
      </c>
      <c r="BB156" s="195"/>
      <c r="BC156" s="195"/>
      <c r="BD156" s="195"/>
      <c r="BE156" s="195"/>
      <c r="BF156" s="195"/>
      <c r="BG156" s="195"/>
      <c r="BH156" s="158" t="str">
        <f>IF(AI156="","",出面!$AC$61)</f>
        <v/>
      </c>
      <c r="BI156" s="159"/>
      <c r="BJ156" s="159"/>
      <c r="BK156" s="159"/>
      <c r="BL156" s="159"/>
      <c r="BM156" s="159"/>
      <c r="BN156" s="159"/>
      <c r="BO156" s="159"/>
      <c r="BP156" s="191" t="s">
        <v>38</v>
      </c>
      <c r="BQ156" s="191"/>
      <c r="BR156" s="191"/>
      <c r="BS156" s="272"/>
      <c r="BT156" s="167"/>
      <c r="BU156" s="165"/>
      <c r="BV156" s="165"/>
      <c r="BW156" s="165"/>
      <c r="BX156" s="165"/>
      <c r="BY156" s="165"/>
      <c r="BZ156" s="168"/>
    </row>
    <row r="157" spans="2:78" s="3" customFormat="1" ht="45" customHeight="1">
      <c r="B157" s="178"/>
      <c r="C157" s="179"/>
      <c r="D157" s="179"/>
      <c r="E157" s="196" t="s">
        <v>4</v>
      </c>
      <c r="F157" s="196"/>
      <c r="G157" s="179"/>
      <c r="H157" s="179"/>
      <c r="I157" s="179"/>
      <c r="J157" s="196" t="s">
        <v>40</v>
      </c>
      <c r="K157" s="196"/>
      <c r="L157" s="179"/>
      <c r="M157" s="179"/>
      <c r="N157" s="179"/>
      <c r="O157" s="197" t="s">
        <v>39</v>
      </c>
      <c r="P157" s="197"/>
      <c r="Q157" s="160" t="str">
        <f>IF($AI157="","",VLOOKUP($AI157,入力シート!$L$4:$M$18,2,0))</f>
        <v/>
      </c>
      <c r="R157" s="161"/>
      <c r="S157" s="161"/>
      <c r="T157" s="161"/>
      <c r="U157" s="161"/>
      <c r="V157" s="161"/>
      <c r="W157" s="161"/>
      <c r="X157" s="161"/>
      <c r="Y157" s="161"/>
      <c r="Z157" s="161"/>
      <c r="AA157" s="161"/>
      <c r="AB157" s="161"/>
      <c r="AC157" s="161"/>
      <c r="AD157" s="161"/>
      <c r="AE157" s="161"/>
      <c r="AF157" s="161"/>
      <c r="AG157" s="161"/>
      <c r="AH157" s="162"/>
      <c r="AI157" s="192" t="str">
        <f>IF(出面!B73="","",出面!B73)</f>
        <v/>
      </c>
      <c r="AJ157" s="192"/>
      <c r="AK157" s="192"/>
      <c r="AL157" s="192"/>
      <c r="AM157" s="192"/>
      <c r="AN157" s="192"/>
      <c r="AO157" s="192"/>
      <c r="AP157" s="192"/>
      <c r="AQ157" s="192"/>
      <c r="AR157" s="192"/>
      <c r="AS157" s="192"/>
      <c r="AT157" s="192"/>
      <c r="AU157" s="192"/>
      <c r="AV157" s="192"/>
      <c r="AW157" s="192"/>
      <c r="AX157" s="192"/>
      <c r="AY157" s="192"/>
      <c r="AZ157" s="193"/>
      <c r="BA157" s="194" t="str">
        <f>IF(AI157="","",出面!AH73)</f>
        <v/>
      </c>
      <c r="BB157" s="195"/>
      <c r="BC157" s="195"/>
      <c r="BD157" s="195"/>
      <c r="BE157" s="195"/>
      <c r="BF157" s="195"/>
      <c r="BG157" s="195"/>
      <c r="BH157" s="158" t="str">
        <f>IF(AI157="","",出面!$AC$61)</f>
        <v/>
      </c>
      <c r="BI157" s="159"/>
      <c r="BJ157" s="159"/>
      <c r="BK157" s="159"/>
      <c r="BL157" s="159"/>
      <c r="BM157" s="159"/>
      <c r="BN157" s="159"/>
      <c r="BO157" s="159"/>
      <c r="BP157" s="191" t="s">
        <v>38</v>
      </c>
      <c r="BQ157" s="191"/>
      <c r="BR157" s="191"/>
      <c r="BS157" s="272"/>
      <c r="BT157" s="167"/>
      <c r="BU157" s="165"/>
      <c r="BV157" s="165"/>
      <c r="BW157" s="165"/>
      <c r="BX157" s="165"/>
      <c r="BY157" s="165"/>
      <c r="BZ157" s="168"/>
    </row>
    <row r="158" spans="2:78" s="3" customFormat="1" ht="45" customHeight="1">
      <c r="B158" s="178"/>
      <c r="C158" s="179"/>
      <c r="D158" s="179"/>
      <c r="E158" s="196" t="s">
        <v>4</v>
      </c>
      <c r="F158" s="196"/>
      <c r="G158" s="231"/>
      <c r="H158" s="231"/>
      <c r="I158" s="231"/>
      <c r="J158" s="196" t="s">
        <v>40</v>
      </c>
      <c r="K158" s="196"/>
      <c r="L158" s="179"/>
      <c r="M158" s="179"/>
      <c r="N158" s="179"/>
      <c r="O158" s="197" t="s">
        <v>39</v>
      </c>
      <c r="P158" s="197"/>
      <c r="Q158" s="160" t="str">
        <f>IF($AI158="","",VLOOKUP($AI158,入力シート!$L$4:$M$18,2,0))</f>
        <v/>
      </c>
      <c r="R158" s="161"/>
      <c r="S158" s="161"/>
      <c r="T158" s="161"/>
      <c r="U158" s="161"/>
      <c r="V158" s="161"/>
      <c r="W158" s="161"/>
      <c r="X158" s="161"/>
      <c r="Y158" s="161"/>
      <c r="Z158" s="161"/>
      <c r="AA158" s="161"/>
      <c r="AB158" s="161"/>
      <c r="AC158" s="161"/>
      <c r="AD158" s="161"/>
      <c r="AE158" s="161"/>
      <c r="AF158" s="161"/>
      <c r="AG158" s="161"/>
      <c r="AH158" s="162"/>
      <c r="AI158" s="192" t="str">
        <f>IF(出面!B74="","",出面!B74)</f>
        <v/>
      </c>
      <c r="AJ158" s="192"/>
      <c r="AK158" s="192"/>
      <c r="AL158" s="192"/>
      <c r="AM158" s="192"/>
      <c r="AN158" s="192"/>
      <c r="AO158" s="192"/>
      <c r="AP158" s="192"/>
      <c r="AQ158" s="192"/>
      <c r="AR158" s="192"/>
      <c r="AS158" s="192"/>
      <c r="AT158" s="192"/>
      <c r="AU158" s="192"/>
      <c r="AV158" s="192"/>
      <c r="AW158" s="192"/>
      <c r="AX158" s="192"/>
      <c r="AY158" s="192"/>
      <c r="AZ158" s="193"/>
      <c r="BA158" s="194" t="str">
        <f>IF(AI158="","",出面!AH74)</f>
        <v/>
      </c>
      <c r="BB158" s="195"/>
      <c r="BC158" s="195"/>
      <c r="BD158" s="195"/>
      <c r="BE158" s="195"/>
      <c r="BF158" s="195"/>
      <c r="BG158" s="195"/>
      <c r="BH158" s="158" t="str">
        <f>IF(AI158="","",出面!$AC$61)</f>
        <v/>
      </c>
      <c r="BI158" s="159"/>
      <c r="BJ158" s="159"/>
      <c r="BK158" s="159"/>
      <c r="BL158" s="159"/>
      <c r="BM158" s="159"/>
      <c r="BN158" s="159"/>
      <c r="BO158" s="159"/>
      <c r="BP158" s="191" t="s">
        <v>38</v>
      </c>
      <c r="BQ158" s="191"/>
      <c r="BR158" s="191"/>
      <c r="BS158" s="272"/>
      <c r="BT158" s="167"/>
      <c r="BU158" s="165"/>
      <c r="BV158" s="165"/>
      <c r="BW158" s="165"/>
      <c r="BX158" s="165"/>
      <c r="BY158" s="165"/>
      <c r="BZ158" s="168"/>
    </row>
    <row r="159" spans="2:78" s="3" customFormat="1" ht="45" customHeight="1">
      <c r="B159" s="178"/>
      <c r="C159" s="179"/>
      <c r="D159" s="179"/>
      <c r="E159" s="196" t="s">
        <v>4</v>
      </c>
      <c r="F159" s="196"/>
      <c r="G159" s="231"/>
      <c r="H159" s="231"/>
      <c r="I159" s="231"/>
      <c r="J159" s="196" t="s">
        <v>40</v>
      </c>
      <c r="K159" s="196"/>
      <c r="L159" s="179"/>
      <c r="M159" s="179"/>
      <c r="N159" s="179"/>
      <c r="O159" s="197" t="s">
        <v>39</v>
      </c>
      <c r="P159" s="197"/>
      <c r="Q159" s="160" t="str">
        <f>IF($AI159="","",VLOOKUP($AI159,入力シート!$L$4:$M$18,2,0))</f>
        <v/>
      </c>
      <c r="R159" s="161"/>
      <c r="S159" s="161"/>
      <c r="T159" s="161"/>
      <c r="U159" s="161"/>
      <c r="V159" s="161"/>
      <c r="W159" s="161"/>
      <c r="X159" s="161"/>
      <c r="Y159" s="161"/>
      <c r="Z159" s="161"/>
      <c r="AA159" s="161"/>
      <c r="AB159" s="161"/>
      <c r="AC159" s="161"/>
      <c r="AD159" s="161"/>
      <c r="AE159" s="161"/>
      <c r="AF159" s="161"/>
      <c r="AG159" s="161"/>
      <c r="AH159" s="162"/>
      <c r="AI159" s="192" t="str">
        <f>IF(出面!B75="","",出面!B75)</f>
        <v/>
      </c>
      <c r="AJ159" s="192"/>
      <c r="AK159" s="192"/>
      <c r="AL159" s="192"/>
      <c r="AM159" s="192"/>
      <c r="AN159" s="192"/>
      <c r="AO159" s="192"/>
      <c r="AP159" s="192"/>
      <c r="AQ159" s="192"/>
      <c r="AR159" s="192"/>
      <c r="AS159" s="192"/>
      <c r="AT159" s="192"/>
      <c r="AU159" s="192"/>
      <c r="AV159" s="192"/>
      <c r="AW159" s="192"/>
      <c r="AX159" s="192"/>
      <c r="AY159" s="192"/>
      <c r="AZ159" s="193"/>
      <c r="BA159" s="194" t="str">
        <f>IF(AI159="","",出面!AH75)</f>
        <v/>
      </c>
      <c r="BB159" s="195"/>
      <c r="BC159" s="195"/>
      <c r="BD159" s="195"/>
      <c r="BE159" s="195"/>
      <c r="BF159" s="195"/>
      <c r="BG159" s="195"/>
      <c r="BH159" s="158" t="str">
        <f>IF(AI159="","",出面!$AC$61)</f>
        <v/>
      </c>
      <c r="BI159" s="159"/>
      <c r="BJ159" s="159"/>
      <c r="BK159" s="159"/>
      <c r="BL159" s="159"/>
      <c r="BM159" s="159"/>
      <c r="BN159" s="159"/>
      <c r="BO159" s="159"/>
      <c r="BP159" s="191" t="s">
        <v>38</v>
      </c>
      <c r="BQ159" s="191"/>
      <c r="BR159" s="191"/>
      <c r="BS159" s="272"/>
      <c r="BT159" s="167"/>
      <c r="BU159" s="165"/>
      <c r="BV159" s="165"/>
      <c r="BW159" s="165"/>
      <c r="BX159" s="165"/>
      <c r="BY159" s="165"/>
      <c r="BZ159" s="168"/>
    </row>
    <row r="160" spans="2:78" s="3" customFormat="1" ht="45" customHeight="1">
      <c r="B160" s="178"/>
      <c r="C160" s="179"/>
      <c r="D160" s="179"/>
      <c r="E160" s="196" t="s">
        <v>4</v>
      </c>
      <c r="F160" s="196"/>
      <c r="G160" s="231"/>
      <c r="H160" s="231"/>
      <c r="I160" s="231"/>
      <c r="J160" s="196" t="s">
        <v>40</v>
      </c>
      <c r="K160" s="196"/>
      <c r="L160" s="179"/>
      <c r="M160" s="179"/>
      <c r="N160" s="179"/>
      <c r="O160" s="197" t="s">
        <v>39</v>
      </c>
      <c r="P160" s="197"/>
      <c r="Q160" s="160" t="str">
        <f>IF($AI160="","",VLOOKUP($AI160,入力シート!$L$4:$M$18,2,0))</f>
        <v/>
      </c>
      <c r="R160" s="161"/>
      <c r="S160" s="161"/>
      <c r="T160" s="161"/>
      <c r="U160" s="161"/>
      <c r="V160" s="161"/>
      <c r="W160" s="161"/>
      <c r="X160" s="161"/>
      <c r="Y160" s="161"/>
      <c r="Z160" s="161"/>
      <c r="AA160" s="161"/>
      <c r="AB160" s="161"/>
      <c r="AC160" s="161"/>
      <c r="AD160" s="161"/>
      <c r="AE160" s="161"/>
      <c r="AF160" s="161"/>
      <c r="AG160" s="161"/>
      <c r="AH160" s="162"/>
      <c r="AI160" s="192" t="str">
        <f>IF(出面!B76="","",出面!B76)</f>
        <v/>
      </c>
      <c r="AJ160" s="192"/>
      <c r="AK160" s="192"/>
      <c r="AL160" s="192"/>
      <c r="AM160" s="192"/>
      <c r="AN160" s="192"/>
      <c r="AO160" s="192"/>
      <c r="AP160" s="192"/>
      <c r="AQ160" s="192"/>
      <c r="AR160" s="192"/>
      <c r="AS160" s="192"/>
      <c r="AT160" s="192"/>
      <c r="AU160" s="192"/>
      <c r="AV160" s="192"/>
      <c r="AW160" s="192"/>
      <c r="AX160" s="192"/>
      <c r="AY160" s="192"/>
      <c r="AZ160" s="193"/>
      <c r="BA160" s="194" t="str">
        <f>IF(AI160="","",出面!AH76)</f>
        <v/>
      </c>
      <c r="BB160" s="195"/>
      <c r="BC160" s="195"/>
      <c r="BD160" s="195"/>
      <c r="BE160" s="195"/>
      <c r="BF160" s="195"/>
      <c r="BG160" s="195"/>
      <c r="BH160" s="158" t="str">
        <f>IF(AI160="","",出面!$AC$61)</f>
        <v/>
      </c>
      <c r="BI160" s="159"/>
      <c r="BJ160" s="159"/>
      <c r="BK160" s="159"/>
      <c r="BL160" s="159"/>
      <c r="BM160" s="159"/>
      <c r="BN160" s="159"/>
      <c r="BO160" s="159"/>
      <c r="BP160" s="191" t="s">
        <v>38</v>
      </c>
      <c r="BQ160" s="191"/>
      <c r="BR160" s="191"/>
      <c r="BS160" s="272"/>
      <c r="BT160" s="167"/>
      <c r="BU160" s="165"/>
      <c r="BV160" s="165"/>
      <c r="BW160" s="165"/>
      <c r="BX160" s="165"/>
      <c r="BY160" s="165"/>
      <c r="BZ160" s="168"/>
    </row>
    <row r="161" spans="1:79" s="3" customFormat="1" ht="45" customHeight="1">
      <c r="B161" s="178"/>
      <c r="C161" s="179"/>
      <c r="D161" s="179"/>
      <c r="E161" s="196" t="s">
        <v>4</v>
      </c>
      <c r="F161" s="196"/>
      <c r="G161" s="231"/>
      <c r="H161" s="231"/>
      <c r="I161" s="231"/>
      <c r="J161" s="196" t="s">
        <v>40</v>
      </c>
      <c r="K161" s="196"/>
      <c r="L161" s="179"/>
      <c r="M161" s="179"/>
      <c r="N161" s="179"/>
      <c r="O161" s="197" t="s">
        <v>39</v>
      </c>
      <c r="P161" s="197"/>
      <c r="Q161" s="160" t="str">
        <f>IF($AI161="","",VLOOKUP($AI161,入力シート!$L$4:$M$18,2,0))</f>
        <v/>
      </c>
      <c r="R161" s="161"/>
      <c r="S161" s="161"/>
      <c r="T161" s="161"/>
      <c r="U161" s="161"/>
      <c r="V161" s="161"/>
      <c r="W161" s="161"/>
      <c r="X161" s="161"/>
      <c r="Y161" s="161"/>
      <c r="Z161" s="161"/>
      <c r="AA161" s="161"/>
      <c r="AB161" s="161"/>
      <c r="AC161" s="161"/>
      <c r="AD161" s="161"/>
      <c r="AE161" s="161"/>
      <c r="AF161" s="161"/>
      <c r="AG161" s="161"/>
      <c r="AH161" s="162"/>
      <c r="AI161" s="192" t="str">
        <f>IF(出面!B77="","",出面!B77)</f>
        <v/>
      </c>
      <c r="AJ161" s="192"/>
      <c r="AK161" s="192"/>
      <c r="AL161" s="192"/>
      <c r="AM161" s="192"/>
      <c r="AN161" s="192"/>
      <c r="AO161" s="192"/>
      <c r="AP161" s="192"/>
      <c r="AQ161" s="192"/>
      <c r="AR161" s="192"/>
      <c r="AS161" s="192"/>
      <c r="AT161" s="192"/>
      <c r="AU161" s="192"/>
      <c r="AV161" s="192"/>
      <c r="AW161" s="192"/>
      <c r="AX161" s="192"/>
      <c r="AY161" s="192"/>
      <c r="AZ161" s="193"/>
      <c r="BA161" s="194" t="str">
        <f>IF(AI161="","",出面!AH77)</f>
        <v/>
      </c>
      <c r="BB161" s="195"/>
      <c r="BC161" s="195"/>
      <c r="BD161" s="195"/>
      <c r="BE161" s="195"/>
      <c r="BF161" s="195"/>
      <c r="BG161" s="195"/>
      <c r="BH161" s="158" t="str">
        <f>IF(AI161="","",出面!$AC$61)</f>
        <v/>
      </c>
      <c r="BI161" s="159"/>
      <c r="BJ161" s="159"/>
      <c r="BK161" s="159"/>
      <c r="BL161" s="159"/>
      <c r="BM161" s="159"/>
      <c r="BN161" s="159"/>
      <c r="BO161" s="159"/>
      <c r="BP161" s="191" t="s">
        <v>38</v>
      </c>
      <c r="BQ161" s="191"/>
      <c r="BR161" s="191"/>
      <c r="BS161" s="272"/>
      <c r="BT161" s="167"/>
      <c r="BU161" s="165"/>
      <c r="BV161" s="165"/>
      <c r="BW161" s="165"/>
      <c r="BX161" s="165"/>
      <c r="BY161" s="165"/>
      <c r="BZ161" s="168"/>
    </row>
    <row r="162" spans="1:79" s="3" customFormat="1" ht="45" customHeight="1">
      <c r="B162" s="230"/>
      <c r="C162" s="231"/>
      <c r="D162" s="231"/>
      <c r="E162" s="196" t="s">
        <v>4</v>
      </c>
      <c r="F162" s="196"/>
      <c r="G162" s="231"/>
      <c r="H162" s="231"/>
      <c r="I162" s="231"/>
      <c r="J162" s="196" t="s">
        <v>40</v>
      </c>
      <c r="K162" s="196"/>
      <c r="L162" s="231"/>
      <c r="M162" s="231"/>
      <c r="N162" s="231"/>
      <c r="O162" s="197" t="s">
        <v>39</v>
      </c>
      <c r="P162" s="197"/>
      <c r="Q162" s="160" t="str">
        <f>IF($AI162="","",VLOOKUP($AI162,入力シート!$L$4:$M$18,2,0))</f>
        <v/>
      </c>
      <c r="R162" s="161"/>
      <c r="S162" s="161"/>
      <c r="T162" s="161"/>
      <c r="U162" s="161"/>
      <c r="V162" s="161"/>
      <c r="W162" s="161"/>
      <c r="X162" s="161"/>
      <c r="Y162" s="161"/>
      <c r="Z162" s="161"/>
      <c r="AA162" s="161"/>
      <c r="AB162" s="161"/>
      <c r="AC162" s="161"/>
      <c r="AD162" s="161"/>
      <c r="AE162" s="161"/>
      <c r="AF162" s="161"/>
      <c r="AG162" s="161"/>
      <c r="AH162" s="162"/>
      <c r="AI162" s="192" t="str">
        <f>IF(出面!B78="","",出面!B78)</f>
        <v/>
      </c>
      <c r="AJ162" s="192"/>
      <c r="AK162" s="192"/>
      <c r="AL162" s="192"/>
      <c r="AM162" s="192"/>
      <c r="AN162" s="192"/>
      <c r="AO162" s="192"/>
      <c r="AP162" s="192"/>
      <c r="AQ162" s="192"/>
      <c r="AR162" s="192"/>
      <c r="AS162" s="192"/>
      <c r="AT162" s="192"/>
      <c r="AU162" s="192"/>
      <c r="AV162" s="192"/>
      <c r="AW162" s="192"/>
      <c r="AX162" s="192"/>
      <c r="AY162" s="192"/>
      <c r="AZ162" s="193"/>
      <c r="BA162" s="194" t="str">
        <f>IF(AI162="","",出面!AH78)</f>
        <v/>
      </c>
      <c r="BB162" s="195"/>
      <c r="BC162" s="195"/>
      <c r="BD162" s="195"/>
      <c r="BE162" s="195"/>
      <c r="BF162" s="195"/>
      <c r="BG162" s="195"/>
      <c r="BH162" s="158" t="str">
        <f>IF(AI162="","",出面!$AC$61)</f>
        <v/>
      </c>
      <c r="BI162" s="159"/>
      <c r="BJ162" s="159"/>
      <c r="BK162" s="159"/>
      <c r="BL162" s="159"/>
      <c r="BM162" s="159"/>
      <c r="BN162" s="159"/>
      <c r="BO162" s="159"/>
      <c r="BP162" s="191" t="s">
        <v>38</v>
      </c>
      <c r="BQ162" s="191"/>
      <c r="BR162" s="191"/>
      <c r="BS162" s="272"/>
      <c r="BT162" s="167"/>
      <c r="BU162" s="165"/>
      <c r="BV162" s="165"/>
      <c r="BW162" s="165"/>
      <c r="BX162" s="165"/>
      <c r="BY162" s="165"/>
      <c r="BZ162" s="168"/>
    </row>
    <row r="163" spans="1:79" s="3" customFormat="1" ht="45" customHeight="1" thickBot="1">
      <c r="B163" s="230"/>
      <c r="C163" s="231"/>
      <c r="D163" s="231"/>
      <c r="E163" s="196" t="s">
        <v>4</v>
      </c>
      <c r="F163" s="196"/>
      <c r="G163" s="231"/>
      <c r="H163" s="231"/>
      <c r="I163" s="231"/>
      <c r="J163" s="196" t="s">
        <v>40</v>
      </c>
      <c r="K163" s="196"/>
      <c r="L163" s="231"/>
      <c r="M163" s="231"/>
      <c r="N163" s="231"/>
      <c r="O163" s="197" t="s">
        <v>39</v>
      </c>
      <c r="P163" s="197"/>
      <c r="Q163" s="160" t="str">
        <f>IF($AI163="","",VLOOKUP($AI163,入力シート!$L$4:$M$18,2,0))</f>
        <v/>
      </c>
      <c r="R163" s="161"/>
      <c r="S163" s="161"/>
      <c r="T163" s="161"/>
      <c r="U163" s="161"/>
      <c r="V163" s="161"/>
      <c r="W163" s="161"/>
      <c r="X163" s="161"/>
      <c r="Y163" s="161"/>
      <c r="Z163" s="161"/>
      <c r="AA163" s="161"/>
      <c r="AB163" s="161"/>
      <c r="AC163" s="161"/>
      <c r="AD163" s="161"/>
      <c r="AE163" s="161"/>
      <c r="AF163" s="161"/>
      <c r="AG163" s="161"/>
      <c r="AH163" s="162"/>
      <c r="AI163" s="192" t="str">
        <f>IF(出面!B79="","",出面!B79)</f>
        <v/>
      </c>
      <c r="AJ163" s="192"/>
      <c r="AK163" s="192"/>
      <c r="AL163" s="192"/>
      <c r="AM163" s="192"/>
      <c r="AN163" s="192"/>
      <c r="AO163" s="192"/>
      <c r="AP163" s="192"/>
      <c r="AQ163" s="192"/>
      <c r="AR163" s="192"/>
      <c r="AS163" s="192"/>
      <c r="AT163" s="192"/>
      <c r="AU163" s="192"/>
      <c r="AV163" s="192"/>
      <c r="AW163" s="192"/>
      <c r="AX163" s="192"/>
      <c r="AY163" s="192"/>
      <c r="AZ163" s="193"/>
      <c r="BA163" s="194" t="str">
        <f>IF(AI163="","",出面!AH79)</f>
        <v/>
      </c>
      <c r="BB163" s="195"/>
      <c r="BC163" s="195"/>
      <c r="BD163" s="195"/>
      <c r="BE163" s="195"/>
      <c r="BF163" s="195"/>
      <c r="BG163" s="195"/>
      <c r="BH163" s="158" t="str">
        <f>IF(AI163="","",出面!$AC$61)</f>
        <v/>
      </c>
      <c r="BI163" s="159"/>
      <c r="BJ163" s="159"/>
      <c r="BK163" s="159"/>
      <c r="BL163" s="159"/>
      <c r="BM163" s="159"/>
      <c r="BN163" s="159"/>
      <c r="BO163" s="159"/>
      <c r="BP163" s="191" t="s">
        <v>38</v>
      </c>
      <c r="BQ163" s="191"/>
      <c r="BR163" s="191"/>
      <c r="BS163" s="272"/>
      <c r="BT163" s="167"/>
      <c r="BU163" s="165"/>
      <c r="BV163" s="165"/>
      <c r="BW163" s="165"/>
      <c r="BX163" s="165"/>
      <c r="BY163" s="165"/>
      <c r="BZ163" s="168"/>
    </row>
    <row r="164" spans="1:79" s="3" customFormat="1" ht="37.5" customHeight="1" thickTop="1" thickBot="1">
      <c r="B164" s="220" t="s">
        <v>33</v>
      </c>
      <c r="C164" s="221"/>
      <c r="D164" s="221"/>
      <c r="E164" s="221"/>
      <c r="F164" s="221"/>
      <c r="G164" s="221"/>
      <c r="H164" s="221"/>
      <c r="I164" s="221"/>
      <c r="J164" s="221"/>
      <c r="K164" s="221"/>
      <c r="L164" s="221"/>
      <c r="M164" s="221"/>
      <c r="N164" s="221"/>
      <c r="O164" s="221"/>
      <c r="P164" s="221"/>
      <c r="Q164" s="206"/>
      <c r="R164" s="207"/>
      <c r="S164" s="207"/>
      <c r="T164" s="207"/>
      <c r="U164" s="207"/>
      <c r="V164" s="207"/>
      <c r="W164" s="207"/>
      <c r="X164" s="207"/>
      <c r="Y164" s="207"/>
      <c r="Z164" s="207"/>
      <c r="AA164" s="207"/>
      <c r="AB164" s="207"/>
      <c r="AC164" s="207"/>
      <c r="AD164" s="207"/>
      <c r="AE164" s="207"/>
      <c r="AF164" s="207"/>
      <c r="AG164" s="207"/>
      <c r="AH164" s="209"/>
      <c r="AI164" s="206"/>
      <c r="AJ164" s="207"/>
      <c r="AK164" s="207"/>
      <c r="AL164" s="207"/>
      <c r="AM164" s="207"/>
      <c r="AN164" s="207"/>
      <c r="AO164" s="207"/>
      <c r="AP164" s="207"/>
      <c r="AQ164" s="207"/>
      <c r="AR164" s="207"/>
      <c r="AS164" s="207"/>
      <c r="AT164" s="207"/>
      <c r="AU164" s="207"/>
      <c r="AV164" s="207"/>
      <c r="AW164" s="207"/>
      <c r="AX164" s="207"/>
      <c r="AY164" s="207"/>
      <c r="AZ164" s="209"/>
      <c r="BA164" s="210" t="str">
        <f>IF(SUM(BA149:BG163)=0,"",SUM(BA149:BG163))</f>
        <v/>
      </c>
      <c r="BB164" s="210"/>
      <c r="BC164" s="210"/>
      <c r="BD164" s="210"/>
      <c r="BE164" s="210"/>
      <c r="BF164" s="210"/>
      <c r="BG164" s="210"/>
      <c r="BH164" s="211"/>
      <c r="BI164" s="212"/>
      <c r="BJ164" s="212"/>
      <c r="BK164" s="212"/>
      <c r="BL164" s="212"/>
      <c r="BM164" s="212"/>
      <c r="BN164" s="212"/>
      <c r="BO164" s="212"/>
      <c r="BP164" s="212"/>
      <c r="BQ164" s="212"/>
      <c r="BR164" s="212"/>
      <c r="BS164" s="213"/>
      <c r="BT164" s="206"/>
      <c r="BU164" s="207"/>
      <c r="BV164" s="207"/>
      <c r="BW164" s="207"/>
      <c r="BX164" s="207"/>
      <c r="BY164" s="207"/>
      <c r="BZ164" s="208"/>
    </row>
    <row r="165" spans="1:79" ht="15">
      <c r="B165" s="222" t="s">
        <v>69</v>
      </c>
      <c r="C165" s="222"/>
      <c r="D165" s="222"/>
      <c r="E165" s="222"/>
      <c r="F165" s="222"/>
      <c r="G165" s="222"/>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2"/>
      <c r="AY165" s="222"/>
      <c r="AZ165" s="222"/>
      <c r="BA165" s="222"/>
      <c r="BB165" s="222"/>
      <c r="BC165" s="222"/>
      <c r="BD165" s="222"/>
      <c r="BE165" s="222"/>
      <c r="BF165" s="222"/>
      <c r="BG165" s="222"/>
      <c r="BH165" s="222"/>
      <c r="BI165" s="222"/>
      <c r="BJ165" s="222"/>
      <c r="BK165" s="222"/>
      <c r="BL165" s="222"/>
      <c r="BM165" s="222"/>
      <c r="BN165" s="222"/>
      <c r="BO165" s="222"/>
      <c r="BP165" s="222"/>
      <c r="BQ165" s="222"/>
      <c r="BR165" s="222"/>
      <c r="BS165" s="222"/>
      <c r="BT165" s="222"/>
      <c r="BU165" s="222"/>
      <c r="BV165" s="222"/>
      <c r="BW165" s="222"/>
      <c r="BX165" s="222"/>
      <c r="BY165" s="222"/>
      <c r="BZ165" s="222"/>
      <c r="CA165" s="2" t="s">
        <v>81</v>
      </c>
    </row>
    <row r="166" spans="1:79" ht="30" customHeight="1">
      <c r="A166" s="2">
        <v>5</v>
      </c>
      <c r="B166" s="223" t="s">
        <v>68</v>
      </c>
      <c r="C166" s="223"/>
      <c r="D166" s="223"/>
      <c r="E166" s="223"/>
      <c r="F166" s="223"/>
      <c r="G166" s="223"/>
      <c r="H166" s="223"/>
      <c r="I166" s="223"/>
      <c r="J166" s="223"/>
      <c r="K166" s="223"/>
      <c r="L166" s="223"/>
      <c r="M166" s="223"/>
      <c r="N166" s="223"/>
      <c r="O166" s="223"/>
      <c r="P166" s="223"/>
      <c r="Q166" s="223"/>
      <c r="R166" s="223"/>
      <c r="S166" s="223"/>
      <c r="T166" s="223"/>
      <c r="U166" s="223"/>
      <c r="V166" s="223"/>
      <c r="W166" s="223"/>
      <c r="X166" s="223"/>
      <c r="Y166" s="223"/>
      <c r="Z166" s="223"/>
      <c r="AA166" s="223"/>
      <c r="AB166" s="223"/>
      <c r="AC166" s="223"/>
      <c r="AD166" s="223"/>
      <c r="AE166" s="223"/>
      <c r="AF166" s="223"/>
      <c r="AG166" s="223"/>
      <c r="AH166" s="223"/>
      <c r="AI166" s="223"/>
      <c r="AJ166" s="223"/>
      <c r="AK166" s="223"/>
      <c r="AL166" s="223"/>
      <c r="AM166" s="223"/>
      <c r="AN166" s="223"/>
      <c r="AO166" s="223"/>
      <c r="AP166" s="223"/>
      <c r="AQ166" s="223"/>
      <c r="AR166" s="223"/>
      <c r="AS166" s="223"/>
      <c r="AT166" s="223"/>
      <c r="AU166" s="223"/>
      <c r="AV166" s="223"/>
      <c r="AW166" s="223"/>
      <c r="AX166" s="223"/>
      <c r="AY166" s="223"/>
      <c r="AZ166" s="223"/>
      <c r="BA166" s="223"/>
      <c r="BB166" s="223"/>
      <c r="BC166" s="223"/>
      <c r="BD166" s="223"/>
      <c r="BE166" s="223"/>
      <c r="BF166" s="223"/>
      <c r="BG166" s="223"/>
      <c r="BH166" s="223"/>
      <c r="BI166" s="223"/>
      <c r="BJ166" s="223"/>
      <c r="BK166" s="223"/>
      <c r="BL166" s="223"/>
      <c r="BM166" s="223"/>
      <c r="BN166" s="223"/>
      <c r="BO166" s="223"/>
      <c r="BP166" s="223"/>
      <c r="BQ166" s="223"/>
      <c r="BR166" s="223"/>
      <c r="BS166" s="223"/>
      <c r="BT166" s="223"/>
      <c r="BU166" s="223"/>
      <c r="BV166" s="223"/>
      <c r="BW166" s="223"/>
      <c r="BX166" s="223"/>
      <c r="BY166" s="223"/>
      <c r="BZ166" s="223"/>
      <c r="CA166" s="36"/>
    </row>
    <row r="167" spans="1:79" s="3" customFormat="1" ht="11.25" customHeight="1" thickBot="1">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4"/>
      <c r="AY167" s="44"/>
      <c r="AZ167" s="44"/>
      <c r="BA167" s="44"/>
      <c r="BB167" s="44"/>
      <c r="BC167" s="44"/>
      <c r="BD167" s="44"/>
      <c r="BE167" s="44"/>
      <c r="BF167" s="44"/>
      <c r="BG167" s="44"/>
      <c r="BH167" s="44"/>
      <c r="BI167" s="44"/>
      <c r="BJ167" s="44"/>
      <c r="BK167" s="44"/>
      <c r="BL167" s="44"/>
      <c r="BM167" s="44"/>
      <c r="BN167" s="44"/>
    </row>
    <row r="168" spans="1:79" s="3" customFormat="1" ht="11.25" customHeight="1" thickTop="1">
      <c r="B168" s="14"/>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2"/>
      <c r="AO168" s="44"/>
      <c r="AP168" s="44"/>
      <c r="AQ168" s="44"/>
      <c r="AR168" s="44"/>
      <c r="AS168" s="44"/>
      <c r="AT168" s="44"/>
      <c r="AU168" s="44"/>
      <c r="AV168" s="44"/>
      <c r="AW168" s="44"/>
      <c r="AX168" s="44"/>
      <c r="AY168" s="44"/>
      <c r="AZ168" s="44"/>
      <c r="BA168" s="44"/>
      <c r="BB168" s="44"/>
      <c r="BC168" s="44"/>
      <c r="BD168" s="44"/>
      <c r="BE168" s="44"/>
      <c r="BF168" s="44"/>
      <c r="BG168" s="44"/>
      <c r="BH168" s="44"/>
      <c r="BI168" s="44"/>
      <c r="BJ168" s="44"/>
      <c r="BK168" s="44"/>
      <c r="BL168" s="44"/>
      <c r="BM168" s="44"/>
      <c r="BN168" s="44"/>
    </row>
    <row r="169" spans="1:79" s="3" customFormat="1" ht="30" customHeight="1">
      <c r="B169" s="224" t="s">
        <v>67</v>
      </c>
      <c r="C169" s="184"/>
      <c r="D169" s="184"/>
      <c r="E169" s="184"/>
      <c r="F169" s="184"/>
      <c r="G169" s="184"/>
      <c r="H169" s="184"/>
      <c r="I169" s="184"/>
      <c r="J169" s="184"/>
      <c r="K169" s="184"/>
      <c r="L169" s="184"/>
      <c r="M169" s="184"/>
      <c r="N169" s="44" t="s">
        <v>60</v>
      </c>
      <c r="O169" s="225" t="str">
        <f>IF(入力シート!$C$3="","",入力シート!$C$3)</f>
        <v/>
      </c>
      <c r="P169" s="225"/>
      <c r="Q169" s="225"/>
      <c r="R169" s="225"/>
      <c r="S169" s="225"/>
      <c r="T169" s="225"/>
      <c r="U169" s="225"/>
      <c r="V169" s="225"/>
      <c r="W169" s="225"/>
      <c r="X169" s="225"/>
      <c r="Y169" s="225"/>
      <c r="Z169" s="225"/>
      <c r="AA169" s="225"/>
      <c r="AB169" s="225"/>
      <c r="AC169" s="225"/>
      <c r="AD169" s="225"/>
      <c r="AE169" s="225"/>
      <c r="AF169" s="225"/>
      <c r="AG169" s="225"/>
      <c r="AH169" s="225"/>
      <c r="AI169" s="225"/>
      <c r="AJ169" s="225"/>
      <c r="AK169" s="225"/>
      <c r="AL169" s="225"/>
      <c r="AM169" s="226"/>
      <c r="AN169" s="5"/>
      <c r="AT169" s="11"/>
      <c r="AU169" s="11"/>
      <c r="AV169" s="11"/>
      <c r="AW169" s="11"/>
      <c r="AX169" s="11"/>
      <c r="AY169" s="11"/>
      <c r="AZ169" s="11"/>
      <c r="BA169" s="11"/>
      <c r="BB169" s="11"/>
    </row>
    <row r="170" spans="1:79" s="3" customFormat="1" ht="30" customHeight="1">
      <c r="B170" s="224" t="s">
        <v>66</v>
      </c>
      <c r="C170" s="184"/>
      <c r="D170" s="184"/>
      <c r="E170" s="184"/>
      <c r="F170" s="184"/>
      <c r="G170" s="184"/>
      <c r="H170" s="184"/>
      <c r="I170" s="184"/>
      <c r="J170" s="184"/>
      <c r="K170" s="184"/>
      <c r="L170" s="184"/>
      <c r="M170" s="184"/>
      <c r="N170" s="44" t="s">
        <v>60</v>
      </c>
      <c r="O170" s="227" t="str">
        <f>IF(入力シート!$C$4="","",入力シート!$C$4)</f>
        <v/>
      </c>
      <c r="P170" s="228"/>
      <c r="Q170" s="228"/>
      <c r="R170" s="228"/>
      <c r="S170" s="228"/>
      <c r="T170" s="228"/>
      <c r="U170" s="228"/>
      <c r="V170" s="228"/>
      <c r="W170" s="228"/>
      <c r="X170" s="228"/>
      <c r="Y170" s="228"/>
      <c r="Z170" s="228"/>
      <c r="AA170" s="228"/>
      <c r="AB170" s="228"/>
      <c r="AC170" s="228"/>
      <c r="AD170" s="228"/>
      <c r="AE170" s="228"/>
      <c r="AF170" s="228"/>
      <c r="AG170" s="228"/>
      <c r="AH170" s="228"/>
      <c r="AI170" s="228"/>
      <c r="AJ170" s="228"/>
      <c r="AK170" s="228"/>
      <c r="AL170" s="228"/>
      <c r="AM170" s="229"/>
      <c r="AN170" s="5"/>
      <c r="AQ170" s="184" t="s">
        <v>65</v>
      </c>
      <c r="AR170" s="185"/>
      <c r="AS170" s="185"/>
      <c r="AT170" s="185"/>
      <c r="AU170" s="185"/>
      <c r="AV170" s="185"/>
      <c r="AW170" s="185"/>
      <c r="AX170" s="185"/>
      <c r="AY170" s="185"/>
      <c r="AZ170" s="185"/>
      <c r="BA170" s="185"/>
      <c r="BB170" s="185"/>
      <c r="BC170" s="185"/>
      <c r="BD170" s="185"/>
      <c r="BE170" s="185"/>
      <c r="BF170" s="44" t="s">
        <v>60</v>
      </c>
      <c r="BG170" s="228" t="str">
        <f>IF(入力シート!$C$7="","",入力シート!$C$7)</f>
        <v/>
      </c>
      <c r="BH170" s="228"/>
      <c r="BI170" s="228"/>
      <c r="BJ170" s="228"/>
      <c r="BK170" s="228"/>
      <c r="BL170" s="228"/>
      <c r="BM170" s="228"/>
      <c r="BN170" s="228"/>
      <c r="BO170" s="228"/>
      <c r="BP170" s="228"/>
      <c r="BQ170" s="228"/>
      <c r="BR170" s="228"/>
      <c r="BS170" s="228"/>
      <c r="BT170" s="228"/>
      <c r="BU170" s="228"/>
      <c r="BV170" s="228"/>
      <c r="BW170" s="228"/>
      <c r="BX170" s="228"/>
      <c r="BY170" s="228"/>
      <c r="BZ170" s="228"/>
    </row>
    <row r="171" spans="1:79" s="3" customFormat="1" ht="30" customHeight="1">
      <c r="B171" s="224" t="s">
        <v>64</v>
      </c>
      <c r="C171" s="184"/>
      <c r="D171" s="184"/>
      <c r="E171" s="184"/>
      <c r="F171" s="184"/>
      <c r="G171" s="184"/>
      <c r="H171" s="184"/>
      <c r="I171" s="184"/>
      <c r="J171" s="184"/>
      <c r="K171" s="184"/>
      <c r="L171" s="184"/>
      <c r="M171" s="184"/>
      <c r="N171" s="44" t="s">
        <v>60</v>
      </c>
      <c r="O171" s="205" t="str">
        <f>IF(入力シート!$C$5="","",入力シート!$C$5)</f>
        <v/>
      </c>
      <c r="P171" s="205"/>
      <c r="Q171" s="205"/>
      <c r="R171" s="205"/>
      <c r="S171" s="205"/>
      <c r="T171" s="205"/>
      <c r="U171" s="205"/>
      <c r="V171" s="205"/>
      <c r="W171" s="205"/>
      <c r="X171" s="205"/>
      <c r="Y171" s="205"/>
      <c r="Z171" s="205"/>
      <c r="AA171" s="205"/>
      <c r="AB171" s="205"/>
      <c r="AC171" s="205"/>
      <c r="AD171" s="205"/>
      <c r="AE171" s="205"/>
      <c r="AF171" s="205"/>
      <c r="AG171" s="163" t="s">
        <v>18</v>
      </c>
      <c r="AH171" s="163"/>
      <c r="AI171" s="163"/>
      <c r="AM171" s="10"/>
      <c r="AN171" s="5"/>
      <c r="AQ171" s="184" t="s">
        <v>63</v>
      </c>
      <c r="AR171" s="185"/>
      <c r="AS171" s="185"/>
      <c r="AT171" s="185"/>
      <c r="AU171" s="185"/>
      <c r="AV171" s="185"/>
      <c r="AW171" s="185"/>
      <c r="AX171" s="185"/>
      <c r="AY171" s="185"/>
      <c r="AZ171" s="185"/>
      <c r="BA171" s="185"/>
      <c r="BB171" s="185"/>
      <c r="BC171" s="185"/>
      <c r="BD171" s="185"/>
      <c r="BE171" s="185"/>
      <c r="BF171" s="44" t="s">
        <v>60</v>
      </c>
      <c r="BG171" s="164" t="str">
        <f>IF(入力シート!$C$8="","",入力シート!$C$8)</f>
        <v/>
      </c>
      <c r="BH171" s="202"/>
      <c r="BI171" s="202"/>
      <c r="BJ171" s="202"/>
      <c r="BK171" s="202"/>
      <c r="BL171" s="163" t="s">
        <v>62</v>
      </c>
      <c r="BM171" s="163"/>
      <c r="BN171" s="164" t="str">
        <f>IF(入力シート!$G$8="","",入力シート!$G$8)</f>
        <v/>
      </c>
      <c r="BO171" s="164"/>
      <c r="BP171" s="164"/>
      <c r="BQ171" s="164"/>
      <c r="BR171" s="164"/>
      <c r="BS171" s="164"/>
      <c r="BT171" s="164"/>
      <c r="BU171" s="164"/>
      <c r="BV171" s="164"/>
      <c r="BW171" s="164"/>
      <c r="BX171" s="164"/>
      <c r="BY171" s="164"/>
      <c r="BZ171" s="164"/>
    </row>
    <row r="172" spans="1:79" s="3" customFormat="1" ht="29.25" customHeight="1" thickBot="1">
      <c r="B172" s="9"/>
      <c r="C172" s="45"/>
      <c r="D172" s="45"/>
      <c r="E172" s="45"/>
      <c r="F172" s="45"/>
      <c r="G172" s="45"/>
      <c r="H172" s="45"/>
      <c r="I172" s="45"/>
      <c r="J172" s="45"/>
      <c r="K172" s="45"/>
      <c r="L172" s="45"/>
      <c r="M172" s="45"/>
      <c r="N172" s="45"/>
      <c r="O172" s="214" t="str">
        <f>IF(入力シート!$C$6="","",入力シート!$C$6)</f>
        <v/>
      </c>
      <c r="P172" s="214"/>
      <c r="Q172" s="214"/>
      <c r="R172" s="214"/>
      <c r="S172" s="214"/>
      <c r="T172" s="214"/>
      <c r="U172" s="214"/>
      <c r="V172" s="214"/>
      <c r="W172" s="214"/>
      <c r="X172" s="214"/>
      <c r="Y172" s="214"/>
      <c r="Z172" s="214"/>
      <c r="AA172" s="214"/>
      <c r="AB172" s="214"/>
      <c r="AC172" s="214"/>
      <c r="AD172" s="214"/>
      <c r="AE172" s="214"/>
      <c r="AF172" s="214"/>
      <c r="AG172" s="7"/>
      <c r="AH172" s="7"/>
      <c r="AI172" s="7"/>
      <c r="AJ172" s="7"/>
      <c r="AK172" s="7"/>
      <c r="AL172" s="7"/>
      <c r="AM172" s="6"/>
      <c r="AN172" s="5"/>
      <c r="AQ172" s="184" t="s">
        <v>61</v>
      </c>
      <c r="AR172" s="185"/>
      <c r="AS172" s="185"/>
      <c r="AT172" s="185"/>
      <c r="AU172" s="185"/>
      <c r="AV172" s="185"/>
      <c r="AW172" s="185"/>
      <c r="AX172" s="185"/>
      <c r="AY172" s="185"/>
      <c r="AZ172" s="185"/>
      <c r="BA172" s="185"/>
      <c r="BB172" s="185"/>
      <c r="BC172" s="185"/>
      <c r="BD172" s="185"/>
      <c r="BE172" s="185"/>
      <c r="BF172" s="44" t="s">
        <v>60</v>
      </c>
      <c r="BG172" s="205" t="str">
        <f>IF(入力シート!$C$9="","",入力シート!$C$9)</f>
        <v/>
      </c>
      <c r="BH172" s="205"/>
      <c r="BI172" s="205"/>
      <c r="BJ172" s="205"/>
      <c r="BK172" s="205"/>
      <c r="BL172" s="205"/>
      <c r="BM172" s="205"/>
      <c r="BN172" s="205"/>
      <c r="BO172" s="205"/>
      <c r="BP172" s="205"/>
      <c r="BQ172" s="205"/>
      <c r="BR172" s="205"/>
      <c r="BS172" s="205"/>
      <c r="BT172" s="205"/>
      <c r="BU172" s="205"/>
      <c r="BV172" s="205"/>
      <c r="BW172" s="205"/>
      <c r="BX172" s="205"/>
      <c r="BY172" s="205"/>
      <c r="BZ172" s="205"/>
    </row>
    <row r="173" spans="1:79" s="3" customFormat="1" ht="11.25" customHeight="1" thickTop="1" thickBot="1">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row>
    <row r="174" spans="1:79" s="3" customFormat="1" ht="16.5" customHeight="1">
      <c r="B174" s="249" t="s">
        <v>59</v>
      </c>
      <c r="C174" s="250"/>
      <c r="D174" s="250"/>
      <c r="E174" s="250"/>
      <c r="F174" s="250"/>
      <c r="G174" s="250"/>
      <c r="H174" s="250"/>
      <c r="I174" s="250"/>
      <c r="J174" s="250"/>
      <c r="K174" s="250"/>
      <c r="L174" s="250"/>
      <c r="M174" s="250"/>
      <c r="N174" s="250"/>
      <c r="O174" s="250"/>
      <c r="P174" s="250"/>
      <c r="Q174" s="254" t="s">
        <v>58</v>
      </c>
      <c r="R174" s="255"/>
      <c r="S174" s="255"/>
      <c r="T174" s="255"/>
      <c r="U174" s="255"/>
      <c r="V174" s="255"/>
      <c r="W174" s="255"/>
      <c r="X174" s="255"/>
      <c r="Y174" s="255"/>
      <c r="Z174" s="255"/>
      <c r="AA174" s="255"/>
      <c r="AB174" s="255"/>
      <c r="AC174" s="255"/>
      <c r="AD174" s="255"/>
      <c r="AE174" s="255"/>
      <c r="AF174" s="255"/>
      <c r="AG174" s="255"/>
      <c r="AH174" s="255"/>
      <c r="AI174" s="255"/>
      <c r="AJ174" s="255"/>
      <c r="AK174" s="255"/>
      <c r="AL174" s="255"/>
      <c r="AM174" s="255"/>
      <c r="AN174" s="256"/>
      <c r="AO174" s="254" t="s">
        <v>57</v>
      </c>
      <c r="AP174" s="255"/>
      <c r="AQ174" s="255"/>
      <c r="AR174" s="255"/>
      <c r="AS174" s="255"/>
      <c r="AT174" s="255"/>
      <c r="AU174" s="255"/>
      <c r="AV174" s="255"/>
      <c r="AW174" s="255"/>
      <c r="AX174" s="255"/>
      <c r="AY174" s="255"/>
      <c r="AZ174" s="255"/>
      <c r="BA174" s="255"/>
      <c r="BB174" s="255"/>
      <c r="BC174" s="255"/>
      <c r="BD174" s="255"/>
      <c r="BE174" s="255"/>
      <c r="BF174" s="255"/>
      <c r="BG174" s="255"/>
      <c r="BH174" s="255"/>
      <c r="BI174" s="255"/>
      <c r="BJ174" s="255"/>
      <c r="BK174" s="255"/>
      <c r="BL174" s="257"/>
      <c r="BM174" s="250" t="s">
        <v>56</v>
      </c>
      <c r="BN174" s="250"/>
      <c r="BO174" s="250"/>
      <c r="BP174" s="250"/>
      <c r="BQ174" s="250"/>
      <c r="BR174" s="250"/>
      <c r="BS174" s="250"/>
      <c r="BT174" s="258" t="s">
        <v>55</v>
      </c>
      <c r="BU174" s="250"/>
      <c r="BV174" s="250"/>
      <c r="BW174" s="250"/>
      <c r="BX174" s="250"/>
      <c r="BY174" s="250"/>
      <c r="BZ174" s="259"/>
    </row>
    <row r="175" spans="1:79" s="3" customFormat="1" ht="16.5" customHeight="1">
      <c r="B175" s="251"/>
      <c r="C175" s="163"/>
      <c r="D175" s="163"/>
      <c r="E175" s="163"/>
      <c r="F175" s="163"/>
      <c r="G175" s="163"/>
      <c r="H175" s="163"/>
      <c r="I175" s="163"/>
      <c r="J175" s="163"/>
      <c r="K175" s="163"/>
      <c r="L175" s="163"/>
      <c r="M175" s="163"/>
      <c r="N175" s="163"/>
      <c r="O175" s="163"/>
      <c r="P175" s="163"/>
      <c r="Q175" s="262" t="s">
        <v>54</v>
      </c>
      <c r="R175" s="263"/>
      <c r="S175" s="263"/>
      <c r="T175" s="263"/>
      <c r="U175" s="263"/>
      <c r="V175" s="263"/>
      <c r="W175" s="263"/>
      <c r="X175" s="266" t="s">
        <v>53</v>
      </c>
      <c r="Y175" s="263"/>
      <c r="Z175" s="263"/>
      <c r="AA175" s="263"/>
      <c r="AB175" s="263"/>
      <c r="AC175" s="263"/>
      <c r="AD175" s="263"/>
      <c r="AE175" s="263" t="s">
        <v>52</v>
      </c>
      <c r="AF175" s="263"/>
      <c r="AG175" s="263"/>
      <c r="AH175" s="263"/>
      <c r="AI175" s="263"/>
      <c r="AJ175" s="263"/>
      <c r="AK175" s="263"/>
      <c r="AL175" s="263"/>
      <c r="AM175" s="263"/>
      <c r="AN175" s="267"/>
      <c r="AO175" s="262" t="s">
        <v>51</v>
      </c>
      <c r="AP175" s="263"/>
      <c r="AQ175" s="263"/>
      <c r="AR175" s="263"/>
      <c r="AS175" s="263"/>
      <c r="AT175" s="263"/>
      <c r="AU175" s="263"/>
      <c r="AV175" s="266" t="s">
        <v>50</v>
      </c>
      <c r="AW175" s="263"/>
      <c r="AX175" s="263"/>
      <c r="AY175" s="263"/>
      <c r="AZ175" s="263"/>
      <c r="BA175" s="263"/>
      <c r="BB175" s="263"/>
      <c r="BC175" s="263" t="s">
        <v>49</v>
      </c>
      <c r="BD175" s="263"/>
      <c r="BE175" s="263"/>
      <c r="BF175" s="263"/>
      <c r="BG175" s="263"/>
      <c r="BH175" s="263"/>
      <c r="BI175" s="263"/>
      <c r="BJ175" s="263"/>
      <c r="BK175" s="263"/>
      <c r="BL175" s="269"/>
      <c r="BM175" s="163"/>
      <c r="BN175" s="163"/>
      <c r="BO175" s="163"/>
      <c r="BP175" s="163"/>
      <c r="BQ175" s="163"/>
      <c r="BR175" s="163"/>
      <c r="BS175" s="163"/>
      <c r="BT175" s="251"/>
      <c r="BU175" s="163"/>
      <c r="BV175" s="163"/>
      <c r="BW175" s="163"/>
      <c r="BX175" s="163"/>
      <c r="BY175" s="163"/>
      <c r="BZ175" s="260"/>
    </row>
    <row r="176" spans="1:79" s="3" customFormat="1" ht="16.5" customHeight="1" thickBot="1">
      <c r="B176" s="252"/>
      <c r="C176" s="253"/>
      <c r="D176" s="253"/>
      <c r="E176" s="253"/>
      <c r="F176" s="253"/>
      <c r="G176" s="253"/>
      <c r="H176" s="253"/>
      <c r="I176" s="253"/>
      <c r="J176" s="253"/>
      <c r="K176" s="253"/>
      <c r="L176" s="253"/>
      <c r="M176" s="253"/>
      <c r="N176" s="253"/>
      <c r="O176" s="253"/>
      <c r="P176" s="253"/>
      <c r="Q176" s="264"/>
      <c r="R176" s="265"/>
      <c r="S176" s="265"/>
      <c r="T176" s="265"/>
      <c r="U176" s="265"/>
      <c r="V176" s="265"/>
      <c r="W176" s="265"/>
      <c r="X176" s="265"/>
      <c r="Y176" s="265"/>
      <c r="Z176" s="265"/>
      <c r="AA176" s="265"/>
      <c r="AB176" s="265"/>
      <c r="AC176" s="265"/>
      <c r="AD176" s="265"/>
      <c r="AE176" s="265"/>
      <c r="AF176" s="265"/>
      <c r="AG176" s="265"/>
      <c r="AH176" s="265"/>
      <c r="AI176" s="265"/>
      <c r="AJ176" s="265"/>
      <c r="AK176" s="265"/>
      <c r="AL176" s="265"/>
      <c r="AM176" s="265"/>
      <c r="AN176" s="268"/>
      <c r="AO176" s="264"/>
      <c r="AP176" s="265"/>
      <c r="AQ176" s="265"/>
      <c r="AR176" s="265"/>
      <c r="AS176" s="265"/>
      <c r="AT176" s="265"/>
      <c r="AU176" s="265"/>
      <c r="AV176" s="265"/>
      <c r="AW176" s="265"/>
      <c r="AX176" s="265"/>
      <c r="AY176" s="265"/>
      <c r="AZ176" s="265"/>
      <c r="BA176" s="265"/>
      <c r="BB176" s="265"/>
      <c r="BC176" s="265"/>
      <c r="BD176" s="265"/>
      <c r="BE176" s="265"/>
      <c r="BF176" s="265"/>
      <c r="BG176" s="265"/>
      <c r="BH176" s="265"/>
      <c r="BI176" s="265"/>
      <c r="BJ176" s="265"/>
      <c r="BK176" s="265"/>
      <c r="BL176" s="270"/>
      <c r="BM176" s="253"/>
      <c r="BN176" s="253"/>
      <c r="BO176" s="253"/>
      <c r="BP176" s="253"/>
      <c r="BQ176" s="253"/>
      <c r="BR176" s="253"/>
      <c r="BS176" s="253"/>
      <c r="BT176" s="252"/>
      <c r="BU176" s="253"/>
      <c r="BV176" s="253"/>
      <c r="BW176" s="253"/>
      <c r="BX176" s="253"/>
      <c r="BY176" s="253"/>
      <c r="BZ176" s="261"/>
    </row>
    <row r="177" spans="2:78" s="3" customFormat="1" ht="24.75" customHeight="1">
      <c r="B177" s="178"/>
      <c r="C177" s="179"/>
      <c r="D177" s="179"/>
      <c r="E177" s="191" t="s">
        <v>4</v>
      </c>
      <c r="F177" s="191"/>
      <c r="G177" s="179"/>
      <c r="H177" s="179"/>
      <c r="I177" s="179"/>
      <c r="J177" s="191" t="s">
        <v>40</v>
      </c>
      <c r="K177" s="191"/>
      <c r="L177" s="179"/>
      <c r="M177" s="179"/>
      <c r="N177" s="179"/>
      <c r="O177" s="165" t="s">
        <v>39</v>
      </c>
      <c r="P177" s="165"/>
      <c r="Q177" s="271"/>
      <c r="R177" s="200"/>
      <c r="S177" s="200"/>
      <c r="T177" s="200"/>
      <c r="U177" s="200"/>
      <c r="V177" s="200"/>
      <c r="W177" s="200"/>
      <c r="X177" s="200"/>
      <c r="Y177" s="200"/>
      <c r="Z177" s="200"/>
      <c r="AA177" s="200"/>
      <c r="AB177" s="200"/>
      <c r="AC177" s="200"/>
      <c r="AD177" s="200"/>
      <c r="AE177" s="186" t="str">
        <f>IF(X177="","",入力シート!$C$13)</f>
        <v/>
      </c>
      <c r="AF177" s="186"/>
      <c r="AG177" s="186"/>
      <c r="AH177" s="186"/>
      <c r="AI177" s="186"/>
      <c r="AJ177" s="186"/>
      <c r="AK177" s="186"/>
      <c r="AL177" s="186"/>
      <c r="AM177" s="186"/>
      <c r="AN177" s="187"/>
      <c r="AO177" s="271"/>
      <c r="AP177" s="200"/>
      <c r="AQ177" s="200"/>
      <c r="AR177" s="200"/>
      <c r="AS177" s="200"/>
      <c r="AT177" s="200"/>
      <c r="AU177" s="200"/>
      <c r="AV177" s="200"/>
      <c r="AW177" s="200"/>
      <c r="AX177" s="200"/>
      <c r="AY177" s="200"/>
      <c r="AZ177" s="200"/>
      <c r="BA177" s="200"/>
      <c r="BB177" s="200"/>
      <c r="BC177" s="200"/>
      <c r="BD177" s="200"/>
      <c r="BE177" s="200"/>
      <c r="BF177" s="200"/>
      <c r="BG177" s="200"/>
      <c r="BH177" s="200"/>
      <c r="BI177" s="200"/>
      <c r="BJ177" s="200"/>
      <c r="BK177" s="200"/>
      <c r="BL177" s="201"/>
      <c r="BM177" s="202" t="str">
        <f>IF((Q177="")*OR(X177="")*OR(AO177="")*OR(AV177=""),"",(Q177+X177)-(AO177+AV177))</f>
        <v/>
      </c>
      <c r="BN177" s="202"/>
      <c r="BO177" s="202"/>
      <c r="BP177" s="202"/>
      <c r="BQ177" s="202"/>
      <c r="BR177" s="202"/>
      <c r="BS177" s="202"/>
      <c r="BT177" s="238"/>
      <c r="BU177" s="239"/>
      <c r="BV177" s="239"/>
      <c r="BW177" s="239"/>
      <c r="BX177" s="239"/>
      <c r="BY177" s="239"/>
      <c r="BZ177" s="240"/>
    </row>
    <row r="178" spans="2:78" s="3" customFormat="1" ht="24.75" customHeight="1">
      <c r="B178" s="178"/>
      <c r="C178" s="179"/>
      <c r="D178" s="179"/>
      <c r="E178" s="191" t="s">
        <v>4</v>
      </c>
      <c r="F178" s="191"/>
      <c r="G178" s="179"/>
      <c r="H178" s="179"/>
      <c r="I178" s="179"/>
      <c r="J178" s="191" t="s">
        <v>40</v>
      </c>
      <c r="K178" s="191"/>
      <c r="L178" s="179"/>
      <c r="M178" s="179"/>
      <c r="N178" s="179"/>
      <c r="O178" s="165" t="s">
        <v>39</v>
      </c>
      <c r="P178" s="165"/>
      <c r="Q178" s="203"/>
      <c r="R178" s="180"/>
      <c r="S178" s="180"/>
      <c r="T178" s="180"/>
      <c r="U178" s="180"/>
      <c r="V178" s="180"/>
      <c r="W178" s="180"/>
      <c r="X178" s="180"/>
      <c r="Y178" s="180"/>
      <c r="Z178" s="180"/>
      <c r="AA178" s="180"/>
      <c r="AB178" s="180"/>
      <c r="AC178" s="180"/>
      <c r="AD178" s="180"/>
      <c r="AE178" s="186" t="str">
        <f>IF(X178="","",入力シート!$C$13)</f>
        <v/>
      </c>
      <c r="AF178" s="186"/>
      <c r="AG178" s="186"/>
      <c r="AH178" s="186"/>
      <c r="AI178" s="186"/>
      <c r="AJ178" s="186"/>
      <c r="AK178" s="186"/>
      <c r="AL178" s="186"/>
      <c r="AM178" s="186"/>
      <c r="AN178" s="187"/>
      <c r="AO178" s="203"/>
      <c r="AP178" s="180"/>
      <c r="AQ178" s="180"/>
      <c r="AR178" s="180"/>
      <c r="AS178" s="180"/>
      <c r="AT178" s="180"/>
      <c r="AU178" s="180"/>
      <c r="AV178" s="180"/>
      <c r="AW178" s="180"/>
      <c r="AX178" s="180"/>
      <c r="AY178" s="180"/>
      <c r="AZ178" s="180"/>
      <c r="BA178" s="180"/>
      <c r="BB178" s="180"/>
      <c r="BC178" s="180"/>
      <c r="BD178" s="180"/>
      <c r="BE178" s="180"/>
      <c r="BF178" s="180"/>
      <c r="BG178" s="180"/>
      <c r="BH178" s="180"/>
      <c r="BI178" s="180"/>
      <c r="BJ178" s="180"/>
      <c r="BK178" s="180"/>
      <c r="BL178" s="181"/>
      <c r="BM178" s="182" t="str">
        <f>IF((Q178="")*OR(X178="")*OR(AO178="")*OR(AV178=""),"",(Q178+X178)-(AO178+AV178)+BM177)</f>
        <v/>
      </c>
      <c r="BN178" s="183"/>
      <c r="BO178" s="183"/>
      <c r="BP178" s="183"/>
      <c r="BQ178" s="183"/>
      <c r="BR178" s="183"/>
      <c r="BS178" s="160"/>
      <c r="BT178" s="203"/>
      <c r="BU178" s="180"/>
      <c r="BV178" s="180"/>
      <c r="BW178" s="180"/>
      <c r="BX178" s="180"/>
      <c r="BY178" s="180"/>
      <c r="BZ178" s="181"/>
    </row>
    <row r="179" spans="2:78" s="3" customFormat="1" ht="24.75" customHeight="1">
      <c r="B179" s="178"/>
      <c r="C179" s="179"/>
      <c r="D179" s="179"/>
      <c r="E179" s="191" t="s">
        <v>4</v>
      </c>
      <c r="F179" s="191"/>
      <c r="G179" s="179"/>
      <c r="H179" s="179"/>
      <c r="I179" s="179"/>
      <c r="J179" s="191" t="s">
        <v>40</v>
      </c>
      <c r="K179" s="191"/>
      <c r="L179" s="179"/>
      <c r="M179" s="179"/>
      <c r="N179" s="179"/>
      <c r="O179" s="165" t="s">
        <v>39</v>
      </c>
      <c r="P179" s="165"/>
      <c r="Q179" s="203"/>
      <c r="R179" s="180"/>
      <c r="S179" s="180"/>
      <c r="T179" s="180"/>
      <c r="U179" s="180"/>
      <c r="V179" s="180"/>
      <c r="W179" s="180"/>
      <c r="X179" s="180"/>
      <c r="Y179" s="180"/>
      <c r="Z179" s="180"/>
      <c r="AA179" s="180"/>
      <c r="AB179" s="180"/>
      <c r="AC179" s="180"/>
      <c r="AD179" s="180"/>
      <c r="AE179" s="186" t="str">
        <f>IF(X179="","",入力シート!$C$13)</f>
        <v/>
      </c>
      <c r="AF179" s="186"/>
      <c r="AG179" s="186"/>
      <c r="AH179" s="186"/>
      <c r="AI179" s="186"/>
      <c r="AJ179" s="186"/>
      <c r="AK179" s="186"/>
      <c r="AL179" s="186"/>
      <c r="AM179" s="186"/>
      <c r="AN179" s="187"/>
      <c r="AO179" s="203"/>
      <c r="AP179" s="180"/>
      <c r="AQ179" s="180"/>
      <c r="AR179" s="180"/>
      <c r="AS179" s="180"/>
      <c r="AT179" s="180"/>
      <c r="AU179" s="180"/>
      <c r="AV179" s="180"/>
      <c r="AW179" s="180"/>
      <c r="AX179" s="180"/>
      <c r="AY179" s="180"/>
      <c r="AZ179" s="180"/>
      <c r="BA179" s="180"/>
      <c r="BB179" s="180"/>
      <c r="BC179" s="180"/>
      <c r="BD179" s="180"/>
      <c r="BE179" s="180"/>
      <c r="BF179" s="180"/>
      <c r="BG179" s="180"/>
      <c r="BH179" s="180"/>
      <c r="BI179" s="180"/>
      <c r="BJ179" s="180"/>
      <c r="BK179" s="180"/>
      <c r="BL179" s="181"/>
      <c r="BM179" s="182" t="str">
        <f>IF((Q179="")*OR(X179="")*OR(AO179="")*OR(AV179=""),"",(Q179+X179)-(AO179+AV179)+BM178)</f>
        <v/>
      </c>
      <c r="BN179" s="183"/>
      <c r="BO179" s="183"/>
      <c r="BP179" s="183"/>
      <c r="BQ179" s="183"/>
      <c r="BR179" s="183"/>
      <c r="BS179" s="160"/>
      <c r="BT179" s="203"/>
      <c r="BU179" s="180"/>
      <c r="BV179" s="180"/>
      <c r="BW179" s="180"/>
      <c r="BX179" s="180"/>
      <c r="BY179" s="180"/>
      <c r="BZ179" s="181"/>
    </row>
    <row r="180" spans="2:78" s="3" customFormat="1" ht="24.75" customHeight="1">
      <c r="B180" s="178"/>
      <c r="C180" s="179"/>
      <c r="D180" s="179"/>
      <c r="E180" s="191" t="s">
        <v>4</v>
      </c>
      <c r="F180" s="191"/>
      <c r="G180" s="179"/>
      <c r="H180" s="179"/>
      <c r="I180" s="179"/>
      <c r="J180" s="191" t="s">
        <v>40</v>
      </c>
      <c r="K180" s="191"/>
      <c r="L180" s="179"/>
      <c r="M180" s="179"/>
      <c r="N180" s="179"/>
      <c r="O180" s="165" t="s">
        <v>39</v>
      </c>
      <c r="P180" s="165"/>
      <c r="Q180" s="203"/>
      <c r="R180" s="180"/>
      <c r="S180" s="180"/>
      <c r="T180" s="180"/>
      <c r="U180" s="180"/>
      <c r="V180" s="180"/>
      <c r="W180" s="180"/>
      <c r="X180" s="180"/>
      <c r="Y180" s="180"/>
      <c r="Z180" s="180"/>
      <c r="AA180" s="180"/>
      <c r="AB180" s="180"/>
      <c r="AC180" s="180"/>
      <c r="AD180" s="180"/>
      <c r="AE180" s="186" t="str">
        <f>IF(X180="","",入力シート!$C$13)</f>
        <v/>
      </c>
      <c r="AF180" s="186"/>
      <c r="AG180" s="186"/>
      <c r="AH180" s="186"/>
      <c r="AI180" s="186"/>
      <c r="AJ180" s="186"/>
      <c r="AK180" s="186"/>
      <c r="AL180" s="186"/>
      <c r="AM180" s="186"/>
      <c r="AN180" s="187"/>
      <c r="AO180" s="203"/>
      <c r="AP180" s="180"/>
      <c r="AQ180" s="180"/>
      <c r="AR180" s="180"/>
      <c r="AS180" s="180"/>
      <c r="AT180" s="180"/>
      <c r="AU180" s="180"/>
      <c r="AV180" s="180"/>
      <c r="AW180" s="180"/>
      <c r="AX180" s="180"/>
      <c r="AY180" s="180"/>
      <c r="AZ180" s="180"/>
      <c r="BA180" s="180"/>
      <c r="BB180" s="180"/>
      <c r="BC180" s="180"/>
      <c r="BD180" s="180"/>
      <c r="BE180" s="180"/>
      <c r="BF180" s="180"/>
      <c r="BG180" s="180"/>
      <c r="BH180" s="180"/>
      <c r="BI180" s="180"/>
      <c r="BJ180" s="180"/>
      <c r="BK180" s="180"/>
      <c r="BL180" s="181"/>
      <c r="BM180" s="182" t="str">
        <f>IF((Q180="")*OR(X180="")*OR(AO180="")*OR(AV180=""),"",(Q180+X180)-(AO180+AV180)+BM179)</f>
        <v/>
      </c>
      <c r="BN180" s="183"/>
      <c r="BO180" s="183"/>
      <c r="BP180" s="183"/>
      <c r="BQ180" s="183"/>
      <c r="BR180" s="183"/>
      <c r="BS180" s="160"/>
      <c r="BT180" s="203"/>
      <c r="BU180" s="180"/>
      <c r="BV180" s="180"/>
      <c r="BW180" s="180"/>
      <c r="BX180" s="180"/>
      <c r="BY180" s="180"/>
      <c r="BZ180" s="181"/>
    </row>
    <row r="181" spans="2:78" s="3" customFormat="1" ht="24.75" customHeight="1">
      <c r="B181" s="178"/>
      <c r="C181" s="179"/>
      <c r="D181" s="179"/>
      <c r="E181" s="191" t="s">
        <v>4</v>
      </c>
      <c r="F181" s="191"/>
      <c r="G181" s="179"/>
      <c r="H181" s="179"/>
      <c r="I181" s="179"/>
      <c r="J181" s="191" t="s">
        <v>40</v>
      </c>
      <c r="K181" s="191"/>
      <c r="L181" s="179"/>
      <c r="M181" s="179"/>
      <c r="N181" s="179"/>
      <c r="O181" s="165" t="s">
        <v>39</v>
      </c>
      <c r="P181" s="165"/>
      <c r="Q181" s="203"/>
      <c r="R181" s="180"/>
      <c r="S181" s="180"/>
      <c r="T181" s="180"/>
      <c r="U181" s="180"/>
      <c r="V181" s="180"/>
      <c r="W181" s="180"/>
      <c r="X181" s="180"/>
      <c r="Y181" s="180"/>
      <c r="Z181" s="180"/>
      <c r="AA181" s="180"/>
      <c r="AB181" s="180"/>
      <c r="AC181" s="180"/>
      <c r="AD181" s="180"/>
      <c r="AE181" s="186" t="str">
        <f>IF(X181="","",入力シート!$C$13)</f>
        <v/>
      </c>
      <c r="AF181" s="186"/>
      <c r="AG181" s="186"/>
      <c r="AH181" s="186"/>
      <c r="AI181" s="186"/>
      <c r="AJ181" s="186"/>
      <c r="AK181" s="186"/>
      <c r="AL181" s="186"/>
      <c r="AM181" s="186"/>
      <c r="AN181" s="187"/>
      <c r="AO181" s="203"/>
      <c r="AP181" s="180"/>
      <c r="AQ181" s="180"/>
      <c r="AR181" s="180"/>
      <c r="AS181" s="180"/>
      <c r="AT181" s="180"/>
      <c r="AU181" s="180"/>
      <c r="AV181" s="180"/>
      <c r="AW181" s="180"/>
      <c r="AX181" s="180"/>
      <c r="AY181" s="180"/>
      <c r="AZ181" s="180"/>
      <c r="BA181" s="180"/>
      <c r="BB181" s="180"/>
      <c r="BC181" s="180"/>
      <c r="BD181" s="180"/>
      <c r="BE181" s="180"/>
      <c r="BF181" s="180"/>
      <c r="BG181" s="180"/>
      <c r="BH181" s="180"/>
      <c r="BI181" s="180"/>
      <c r="BJ181" s="180"/>
      <c r="BK181" s="180"/>
      <c r="BL181" s="181"/>
      <c r="BM181" s="182" t="str">
        <f>IF((Q181="")*OR(X181="")*OR(AO181="")*OR(AV181=""),"",(Q181+X181)-(AO181+AV181)+BM180)</f>
        <v/>
      </c>
      <c r="BN181" s="183"/>
      <c r="BO181" s="183"/>
      <c r="BP181" s="183"/>
      <c r="BQ181" s="183"/>
      <c r="BR181" s="183"/>
      <c r="BS181" s="160"/>
      <c r="BT181" s="203"/>
      <c r="BU181" s="180"/>
      <c r="BV181" s="180"/>
      <c r="BW181" s="180"/>
      <c r="BX181" s="180"/>
      <c r="BY181" s="180"/>
      <c r="BZ181" s="181"/>
    </row>
    <row r="182" spans="2:78" s="3" customFormat="1" ht="24.75" customHeight="1">
      <c r="B182" s="178"/>
      <c r="C182" s="179"/>
      <c r="D182" s="179"/>
      <c r="E182" s="191" t="s">
        <v>4</v>
      </c>
      <c r="F182" s="191"/>
      <c r="G182" s="179"/>
      <c r="H182" s="179"/>
      <c r="I182" s="179"/>
      <c r="J182" s="191" t="s">
        <v>40</v>
      </c>
      <c r="K182" s="191"/>
      <c r="L182" s="179"/>
      <c r="M182" s="179"/>
      <c r="N182" s="179"/>
      <c r="O182" s="165" t="s">
        <v>39</v>
      </c>
      <c r="P182" s="165"/>
      <c r="Q182" s="203"/>
      <c r="R182" s="180"/>
      <c r="S182" s="180"/>
      <c r="T182" s="180"/>
      <c r="U182" s="180"/>
      <c r="V182" s="180"/>
      <c r="W182" s="180"/>
      <c r="X182" s="180"/>
      <c r="Y182" s="180"/>
      <c r="Z182" s="180"/>
      <c r="AA182" s="180"/>
      <c r="AB182" s="180"/>
      <c r="AC182" s="180"/>
      <c r="AD182" s="180"/>
      <c r="AE182" s="186" t="str">
        <f>IF(X182="","",入力シート!$C$13)</f>
        <v/>
      </c>
      <c r="AF182" s="186"/>
      <c r="AG182" s="186"/>
      <c r="AH182" s="186"/>
      <c r="AI182" s="186"/>
      <c r="AJ182" s="186"/>
      <c r="AK182" s="186"/>
      <c r="AL182" s="186"/>
      <c r="AM182" s="186"/>
      <c r="AN182" s="187"/>
      <c r="AO182" s="203"/>
      <c r="AP182" s="180"/>
      <c r="AQ182" s="180"/>
      <c r="AR182" s="180"/>
      <c r="AS182" s="180"/>
      <c r="AT182" s="180"/>
      <c r="AU182" s="180"/>
      <c r="AV182" s="180"/>
      <c r="AW182" s="180"/>
      <c r="AX182" s="180"/>
      <c r="AY182" s="180"/>
      <c r="AZ182" s="180"/>
      <c r="BA182" s="180"/>
      <c r="BB182" s="180"/>
      <c r="BC182" s="180"/>
      <c r="BD182" s="180"/>
      <c r="BE182" s="180"/>
      <c r="BF182" s="180"/>
      <c r="BG182" s="180"/>
      <c r="BH182" s="180"/>
      <c r="BI182" s="180"/>
      <c r="BJ182" s="180"/>
      <c r="BK182" s="180"/>
      <c r="BL182" s="181"/>
      <c r="BM182" s="182" t="str">
        <f t="shared" ref="BM182:BM186" si="4">IF((Q182="")*OR(X182="")*OR(AO182="")*OR(AV182=""),"",(Q182+X182)-(AO182+AV182)+BM181)</f>
        <v/>
      </c>
      <c r="BN182" s="183"/>
      <c r="BO182" s="183"/>
      <c r="BP182" s="183"/>
      <c r="BQ182" s="183"/>
      <c r="BR182" s="183"/>
      <c r="BS182" s="160"/>
      <c r="BT182" s="203"/>
      <c r="BU182" s="180"/>
      <c r="BV182" s="180"/>
      <c r="BW182" s="180"/>
      <c r="BX182" s="180"/>
      <c r="BY182" s="180"/>
      <c r="BZ182" s="181"/>
    </row>
    <row r="183" spans="2:78" s="3" customFormat="1" ht="24.75" customHeight="1">
      <c r="B183" s="178"/>
      <c r="C183" s="179"/>
      <c r="D183" s="179"/>
      <c r="E183" s="191" t="s">
        <v>4</v>
      </c>
      <c r="F183" s="191"/>
      <c r="G183" s="179"/>
      <c r="H183" s="179"/>
      <c r="I183" s="179"/>
      <c r="J183" s="191" t="s">
        <v>40</v>
      </c>
      <c r="K183" s="191"/>
      <c r="L183" s="179"/>
      <c r="M183" s="179"/>
      <c r="N183" s="179"/>
      <c r="O183" s="165" t="s">
        <v>39</v>
      </c>
      <c r="P183" s="165"/>
      <c r="Q183" s="203"/>
      <c r="R183" s="180"/>
      <c r="S183" s="180"/>
      <c r="T183" s="180"/>
      <c r="U183" s="180"/>
      <c r="V183" s="180"/>
      <c r="W183" s="180"/>
      <c r="X183" s="180"/>
      <c r="Y183" s="180"/>
      <c r="Z183" s="180"/>
      <c r="AA183" s="180"/>
      <c r="AB183" s="180"/>
      <c r="AC183" s="180"/>
      <c r="AD183" s="180"/>
      <c r="AE183" s="186" t="str">
        <f>IF(X183="","",入力シート!$C$13)</f>
        <v/>
      </c>
      <c r="AF183" s="186"/>
      <c r="AG183" s="186"/>
      <c r="AH183" s="186"/>
      <c r="AI183" s="186"/>
      <c r="AJ183" s="186"/>
      <c r="AK183" s="186"/>
      <c r="AL183" s="186"/>
      <c r="AM183" s="186"/>
      <c r="AN183" s="187"/>
      <c r="AO183" s="203"/>
      <c r="AP183" s="180"/>
      <c r="AQ183" s="180"/>
      <c r="AR183" s="180"/>
      <c r="AS183" s="180"/>
      <c r="AT183" s="180"/>
      <c r="AU183" s="180"/>
      <c r="AV183" s="180"/>
      <c r="AW183" s="180"/>
      <c r="AX183" s="180"/>
      <c r="AY183" s="180"/>
      <c r="AZ183" s="180"/>
      <c r="BA183" s="180"/>
      <c r="BB183" s="180"/>
      <c r="BC183" s="180"/>
      <c r="BD183" s="180"/>
      <c r="BE183" s="180"/>
      <c r="BF183" s="180"/>
      <c r="BG183" s="180"/>
      <c r="BH183" s="180"/>
      <c r="BI183" s="180"/>
      <c r="BJ183" s="180"/>
      <c r="BK183" s="180"/>
      <c r="BL183" s="181"/>
      <c r="BM183" s="182" t="str">
        <f t="shared" si="4"/>
        <v/>
      </c>
      <c r="BN183" s="183"/>
      <c r="BO183" s="183"/>
      <c r="BP183" s="183"/>
      <c r="BQ183" s="183"/>
      <c r="BR183" s="183"/>
      <c r="BS183" s="160"/>
      <c r="BT183" s="203"/>
      <c r="BU183" s="180"/>
      <c r="BV183" s="180"/>
      <c r="BW183" s="180"/>
      <c r="BX183" s="180"/>
      <c r="BY183" s="180"/>
      <c r="BZ183" s="181"/>
    </row>
    <row r="184" spans="2:78" s="3" customFormat="1" ht="24.75" customHeight="1">
      <c r="B184" s="178"/>
      <c r="C184" s="179"/>
      <c r="D184" s="179"/>
      <c r="E184" s="191" t="s">
        <v>4</v>
      </c>
      <c r="F184" s="191"/>
      <c r="G184" s="179"/>
      <c r="H184" s="179"/>
      <c r="I184" s="179"/>
      <c r="J184" s="191" t="s">
        <v>40</v>
      </c>
      <c r="K184" s="191"/>
      <c r="L184" s="179"/>
      <c r="M184" s="179"/>
      <c r="N184" s="179"/>
      <c r="O184" s="165" t="s">
        <v>39</v>
      </c>
      <c r="P184" s="165"/>
      <c r="Q184" s="203"/>
      <c r="R184" s="180"/>
      <c r="S184" s="180"/>
      <c r="T184" s="180"/>
      <c r="U184" s="180"/>
      <c r="V184" s="180"/>
      <c r="W184" s="180"/>
      <c r="X184" s="180"/>
      <c r="Y184" s="180"/>
      <c r="Z184" s="180"/>
      <c r="AA184" s="180"/>
      <c r="AB184" s="180"/>
      <c r="AC184" s="180"/>
      <c r="AD184" s="180"/>
      <c r="AE184" s="186" t="str">
        <f>IF(X184="","",入力シート!$C$13)</f>
        <v/>
      </c>
      <c r="AF184" s="186"/>
      <c r="AG184" s="186"/>
      <c r="AH184" s="186"/>
      <c r="AI184" s="186"/>
      <c r="AJ184" s="186"/>
      <c r="AK184" s="186"/>
      <c r="AL184" s="186"/>
      <c r="AM184" s="186"/>
      <c r="AN184" s="187"/>
      <c r="AO184" s="203"/>
      <c r="AP184" s="180"/>
      <c r="AQ184" s="180"/>
      <c r="AR184" s="180"/>
      <c r="AS184" s="180"/>
      <c r="AT184" s="180"/>
      <c r="AU184" s="180"/>
      <c r="AV184" s="180"/>
      <c r="AW184" s="180"/>
      <c r="AX184" s="180"/>
      <c r="AY184" s="180"/>
      <c r="AZ184" s="180"/>
      <c r="BA184" s="180"/>
      <c r="BB184" s="180"/>
      <c r="BC184" s="180"/>
      <c r="BD184" s="180"/>
      <c r="BE184" s="180"/>
      <c r="BF184" s="180"/>
      <c r="BG184" s="180"/>
      <c r="BH184" s="180"/>
      <c r="BI184" s="180"/>
      <c r="BJ184" s="180"/>
      <c r="BK184" s="180"/>
      <c r="BL184" s="181"/>
      <c r="BM184" s="182" t="str">
        <f t="shared" si="4"/>
        <v/>
      </c>
      <c r="BN184" s="183"/>
      <c r="BO184" s="183"/>
      <c r="BP184" s="183"/>
      <c r="BQ184" s="183"/>
      <c r="BR184" s="183"/>
      <c r="BS184" s="160"/>
      <c r="BT184" s="203"/>
      <c r="BU184" s="180"/>
      <c r="BV184" s="180"/>
      <c r="BW184" s="180"/>
      <c r="BX184" s="180"/>
      <c r="BY184" s="180"/>
      <c r="BZ184" s="181"/>
    </row>
    <row r="185" spans="2:78" s="3" customFormat="1" ht="24.75" customHeight="1">
      <c r="B185" s="178"/>
      <c r="C185" s="179"/>
      <c r="D185" s="179"/>
      <c r="E185" s="191" t="s">
        <v>4</v>
      </c>
      <c r="F185" s="191"/>
      <c r="G185" s="179"/>
      <c r="H185" s="179"/>
      <c r="I185" s="179"/>
      <c r="J185" s="191" t="s">
        <v>40</v>
      </c>
      <c r="K185" s="191"/>
      <c r="L185" s="179"/>
      <c r="M185" s="179"/>
      <c r="N185" s="179"/>
      <c r="O185" s="165" t="s">
        <v>39</v>
      </c>
      <c r="P185" s="165"/>
      <c r="Q185" s="203"/>
      <c r="R185" s="180"/>
      <c r="S185" s="180"/>
      <c r="T185" s="180"/>
      <c r="U185" s="180"/>
      <c r="V185" s="180"/>
      <c r="W185" s="180"/>
      <c r="X185" s="180"/>
      <c r="Y185" s="180"/>
      <c r="Z185" s="180"/>
      <c r="AA185" s="180"/>
      <c r="AB185" s="180"/>
      <c r="AC185" s="180"/>
      <c r="AD185" s="180"/>
      <c r="AE185" s="186" t="str">
        <f>IF(X185="","",入力シート!$C$13)</f>
        <v/>
      </c>
      <c r="AF185" s="186"/>
      <c r="AG185" s="186"/>
      <c r="AH185" s="186"/>
      <c r="AI185" s="186"/>
      <c r="AJ185" s="186"/>
      <c r="AK185" s="186"/>
      <c r="AL185" s="186"/>
      <c r="AM185" s="186"/>
      <c r="AN185" s="187"/>
      <c r="AO185" s="203"/>
      <c r="AP185" s="180"/>
      <c r="AQ185" s="180"/>
      <c r="AR185" s="180"/>
      <c r="AS185" s="180"/>
      <c r="AT185" s="180"/>
      <c r="AU185" s="180"/>
      <c r="AV185" s="180"/>
      <c r="AW185" s="180"/>
      <c r="AX185" s="180"/>
      <c r="AY185" s="180"/>
      <c r="AZ185" s="180"/>
      <c r="BA185" s="180"/>
      <c r="BB185" s="180"/>
      <c r="BC185" s="180"/>
      <c r="BD185" s="180"/>
      <c r="BE185" s="180"/>
      <c r="BF185" s="180"/>
      <c r="BG185" s="180"/>
      <c r="BH185" s="180"/>
      <c r="BI185" s="180"/>
      <c r="BJ185" s="180"/>
      <c r="BK185" s="180"/>
      <c r="BL185" s="181"/>
      <c r="BM185" s="182" t="str">
        <f t="shared" si="4"/>
        <v/>
      </c>
      <c r="BN185" s="183"/>
      <c r="BO185" s="183"/>
      <c r="BP185" s="183"/>
      <c r="BQ185" s="183"/>
      <c r="BR185" s="183"/>
      <c r="BS185" s="160"/>
      <c r="BT185" s="203"/>
      <c r="BU185" s="180"/>
      <c r="BV185" s="180"/>
      <c r="BW185" s="180"/>
      <c r="BX185" s="180"/>
      <c r="BY185" s="180"/>
      <c r="BZ185" s="181"/>
    </row>
    <row r="186" spans="2:78" s="3" customFormat="1" ht="24.75" customHeight="1" thickBot="1">
      <c r="B186" s="232"/>
      <c r="C186" s="233"/>
      <c r="D186" s="233"/>
      <c r="E186" s="234" t="s">
        <v>4</v>
      </c>
      <c r="F186" s="234"/>
      <c r="G186" s="233"/>
      <c r="H186" s="233"/>
      <c r="I186" s="233"/>
      <c r="J186" s="234" t="s">
        <v>40</v>
      </c>
      <c r="K186" s="234"/>
      <c r="L186" s="233"/>
      <c r="M186" s="233"/>
      <c r="N186" s="233"/>
      <c r="O186" s="163" t="s">
        <v>39</v>
      </c>
      <c r="P186" s="163"/>
      <c r="Q186" s="235"/>
      <c r="R186" s="236"/>
      <c r="S186" s="236"/>
      <c r="T186" s="236"/>
      <c r="U186" s="236"/>
      <c r="V186" s="236"/>
      <c r="W186" s="236"/>
      <c r="X186" s="236"/>
      <c r="Y186" s="236"/>
      <c r="Z186" s="236"/>
      <c r="AA186" s="236"/>
      <c r="AB186" s="236"/>
      <c r="AC186" s="236"/>
      <c r="AD186" s="236"/>
      <c r="AE186" s="186" t="str">
        <f>IF(X186="","",入力シート!$C$13)</f>
        <v/>
      </c>
      <c r="AF186" s="186"/>
      <c r="AG186" s="186"/>
      <c r="AH186" s="186"/>
      <c r="AI186" s="186"/>
      <c r="AJ186" s="186"/>
      <c r="AK186" s="186"/>
      <c r="AL186" s="186"/>
      <c r="AM186" s="186"/>
      <c r="AN186" s="187"/>
      <c r="AO186" s="235"/>
      <c r="AP186" s="236"/>
      <c r="AQ186" s="236"/>
      <c r="AR186" s="236"/>
      <c r="AS186" s="236"/>
      <c r="AT186" s="236"/>
      <c r="AU186" s="236"/>
      <c r="AV186" s="236"/>
      <c r="AW186" s="236"/>
      <c r="AX186" s="236"/>
      <c r="AY186" s="236"/>
      <c r="AZ186" s="236"/>
      <c r="BA186" s="236"/>
      <c r="BB186" s="236"/>
      <c r="BC186" s="236"/>
      <c r="BD186" s="236"/>
      <c r="BE186" s="236"/>
      <c r="BF186" s="236"/>
      <c r="BG186" s="236"/>
      <c r="BH186" s="236"/>
      <c r="BI186" s="236"/>
      <c r="BJ186" s="236"/>
      <c r="BK186" s="236"/>
      <c r="BL186" s="237"/>
      <c r="BM186" s="182" t="str">
        <f t="shared" si="4"/>
        <v/>
      </c>
      <c r="BN186" s="183"/>
      <c r="BO186" s="183"/>
      <c r="BP186" s="183"/>
      <c r="BQ186" s="183"/>
      <c r="BR186" s="183"/>
      <c r="BS186" s="160"/>
      <c r="BT186" s="238"/>
      <c r="BU186" s="239"/>
      <c r="BV186" s="239"/>
      <c r="BW186" s="239"/>
      <c r="BX186" s="239"/>
      <c r="BY186" s="239"/>
      <c r="BZ186" s="240"/>
    </row>
    <row r="187" spans="2:78" s="3" customFormat="1" ht="39.75" customHeight="1" thickTop="1" thickBot="1">
      <c r="B187" s="220" t="s">
        <v>33</v>
      </c>
      <c r="C187" s="221"/>
      <c r="D187" s="221"/>
      <c r="E187" s="221"/>
      <c r="F187" s="221"/>
      <c r="G187" s="221"/>
      <c r="H187" s="221"/>
      <c r="I187" s="221"/>
      <c r="J187" s="221"/>
      <c r="K187" s="221"/>
      <c r="L187" s="221"/>
      <c r="M187" s="221"/>
      <c r="N187" s="221"/>
      <c r="O187" s="221"/>
      <c r="P187" s="221"/>
      <c r="Q187" s="241" t="str">
        <f>IF(SUM(Q177:W186)=0,"",SUM(Q177:W186))</f>
        <v/>
      </c>
      <c r="R187" s="210"/>
      <c r="S187" s="210"/>
      <c r="T187" s="210"/>
      <c r="U187" s="210"/>
      <c r="V187" s="210"/>
      <c r="W187" s="210"/>
      <c r="X187" s="242" t="str">
        <f>IF(SUM(X177:AD186)=0,"",SUM(X177:AD186))</f>
        <v/>
      </c>
      <c r="Y187" s="210"/>
      <c r="Z187" s="210"/>
      <c r="AA187" s="210"/>
      <c r="AB187" s="210"/>
      <c r="AC187" s="210"/>
      <c r="AD187" s="243"/>
      <c r="AE187" s="206"/>
      <c r="AF187" s="207"/>
      <c r="AG187" s="207"/>
      <c r="AH187" s="207"/>
      <c r="AI187" s="207"/>
      <c r="AJ187" s="207"/>
      <c r="AK187" s="207"/>
      <c r="AL187" s="207"/>
      <c r="AM187" s="207"/>
      <c r="AN187" s="208"/>
      <c r="AO187" s="241" t="str">
        <f>IF(SUM(AO177:AU186)=0,"",SUM(AO177:AU186))</f>
        <v/>
      </c>
      <c r="AP187" s="210"/>
      <c r="AQ187" s="210"/>
      <c r="AR187" s="210"/>
      <c r="AS187" s="210"/>
      <c r="AT187" s="210"/>
      <c r="AU187" s="210"/>
      <c r="AV187" s="242" t="str">
        <f>IF(SUM(AV177:BB186)=0,"",SUM(AV177:BB186))</f>
        <v/>
      </c>
      <c r="AW187" s="210"/>
      <c r="AX187" s="210"/>
      <c r="AY187" s="210"/>
      <c r="AZ187" s="210"/>
      <c r="BA187" s="210"/>
      <c r="BB187" s="243"/>
      <c r="BC187" s="206"/>
      <c r="BD187" s="207"/>
      <c r="BE187" s="207"/>
      <c r="BF187" s="207"/>
      <c r="BG187" s="207"/>
      <c r="BH187" s="207"/>
      <c r="BI187" s="207"/>
      <c r="BJ187" s="207"/>
      <c r="BK187" s="207"/>
      <c r="BL187" s="208"/>
      <c r="BM187" s="244" t="s">
        <v>48</v>
      </c>
      <c r="BN187" s="245"/>
      <c r="BO187" s="245"/>
      <c r="BP187" s="245"/>
      <c r="BQ187" s="245"/>
      <c r="BR187" s="245"/>
      <c r="BS187" s="245"/>
      <c r="BT187" s="246"/>
      <c r="BU187" s="247"/>
      <c r="BV187" s="247"/>
      <c r="BW187" s="247"/>
      <c r="BX187" s="247"/>
      <c r="BY187" s="247"/>
      <c r="BZ187" s="248"/>
    </row>
    <row r="188" spans="2:78" s="3" customFormat="1" ht="19.5" customHeight="1" thickBot="1">
      <c r="B188" s="169" t="s">
        <v>47</v>
      </c>
      <c r="C188" s="169"/>
      <c r="D188" s="169"/>
      <c r="E188" s="169"/>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9"/>
      <c r="AO188" s="169"/>
      <c r="AP188" s="169"/>
      <c r="AQ188" s="169"/>
      <c r="AR188" s="169"/>
      <c r="AS188" s="169"/>
      <c r="AT188" s="169"/>
      <c r="AU188" s="169"/>
      <c r="AV188" s="169"/>
      <c r="AW188" s="169"/>
      <c r="AX188" s="169"/>
      <c r="AY188" s="169"/>
      <c r="AZ188" s="169"/>
      <c r="BA188" s="169"/>
      <c r="BB188" s="169"/>
      <c r="BC188" s="169"/>
      <c r="BD188" s="169"/>
      <c r="BE188" s="169"/>
      <c r="BF188" s="169"/>
      <c r="BG188" s="169"/>
      <c r="BH188" s="169"/>
      <c r="BI188" s="169"/>
      <c r="BJ188" s="169"/>
      <c r="BK188" s="169"/>
      <c r="BL188" s="169"/>
      <c r="BM188" s="169"/>
      <c r="BN188" s="169"/>
      <c r="BO188" s="169"/>
      <c r="BP188" s="169"/>
      <c r="BQ188" s="169"/>
      <c r="BR188" s="169"/>
      <c r="BS188" s="169"/>
      <c r="BT188" s="169"/>
      <c r="BU188" s="169"/>
      <c r="BV188" s="169"/>
      <c r="BW188" s="169"/>
      <c r="BX188" s="169"/>
      <c r="BY188" s="169"/>
      <c r="BZ188" s="169"/>
    </row>
    <row r="189" spans="2:78" s="3" customFormat="1" ht="32.25" customHeight="1" thickBot="1">
      <c r="B189" s="170" t="s">
        <v>46</v>
      </c>
      <c r="C189" s="171"/>
      <c r="D189" s="171"/>
      <c r="E189" s="171"/>
      <c r="F189" s="171"/>
      <c r="G189" s="171"/>
      <c r="H189" s="171"/>
      <c r="I189" s="171"/>
      <c r="J189" s="171"/>
      <c r="K189" s="171"/>
      <c r="L189" s="171"/>
      <c r="M189" s="171"/>
      <c r="N189" s="171"/>
      <c r="O189" s="171"/>
      <c r="P189" s="171"/>
      <c r="Q189" s="172" t="s">
        <v>45</v>
      </c>
      <c r="R189" s="173"/>
      <c r="S189" s="173"/>
      <c r="T189" s="173"/>
      <c r="U189" s="173"/>
      <c r="V189" s="173"/>
      <c r="W189" s="173"/>
      <c r="X189" s="173"/>
      <c r="Y189" s="173"/>
      <c r="Z189" s="173"/>
      <c r="AA189" s="173"/>
      <c r="AB189" s="173"/>
      <c r="AC189" s="173"/>
      <c r="AD189" s="173"/>
      <c r="AE189" s="173"/>
      <c r="AF189" s="173"/>
      <c r="AG189" s="173"/>
      <c r="AH189" s="174"/>
      <c r="AI189" s="173" t="s">
        <v>44</v>
      </c>
      <c r="AJ189" s="173"/>
      <c r="AK189" s="173"/>
      <c r="AL189" s="173"/>
      <c r="AM189" s="173"/>
      <c r="AN189" s="173"/>
      <c r="AO189" s="173"/>
      <c r="AP189" s="173"/>
      <c r="AQ189" s="173"/>
      <c r="AR189" s="173"/>
      <c r="AS189" s="173"/>
      <c r="AT189" s="173"/>
      <c r="AU189" s="173"/>
      <c r="AV189" s="173"/>
      <c r="AW189" s="173"/>
      <c r="AX189" s="173"/>
      <c r="AY189" s="173"/>
      <c r="AZ189" s="174"/>
      <c r="BA189" s="171" t="s">
        <v>43</v>
      </c>
      <c r="BB189" s="171"/>
      <c r="BC189" s="171"/>
      <c r="BD189" s="171"/>
      <c r="BE189" s="171"/>
      <c r="BF189" s="171"/>
      <c r="BG189" s="171"/>
      <c r="BH189" s="175" t="s">
        <v>42</v>
      </c>
      <c r="BI189" s="171"/>
      <c r="BJ189" s="171"/>
      <c r="BK189" s="171"/>
      <c r="BL189" s="171"/>
      <c r="BM189" s="171"/>
      <c r="BN189" s="171"/>
      <c r="BO189" s="171"/>
      <c r="BP189" s="171"/>
      <c r="BQ189" s="171"/>
      <c r="BR189" s="171"/>
      <c r="BS189" s="176"/>
      <c r="BT189" s="175" t="s">
        <v>41</v>
      </c>
      <c r="BU189" s="171"/>
      <c r="BV189" s="171"/>
      <c r="BW189" s="171"/>
      <c r="BX189" s="171"/>
      <c r="BY189" s="171"/>
      <c r="BZ189" s="177"/>
    </row>
    <row r="190" spans="2:78" s="3" customFormat="1" ht="45" customHeight="1">
      <c r="B190" s="178"/>
      <c r="C190" s="179"/>
      <c r="D190" s="179"/>
      <c r="E190" s="191" t="s">
        <v>4</v>
      </c>
      <c r="F190" s="191"/>
      <c r="G190" s="179"/>
      <c r="H190" s="179"/>
      <c r="I190" s="179"/>
      <c r="J190" s="191" t="s">
        <v>40</v>
      </c>
      <c r="K190" s="191"/>
      <c r="L190" s="179"/>
      <c r="M190" s="179"/>
      <c r="N190" s="179"/>
      <c r="O190" s="165" t="s">
        <v>39</v>
      </c>
      <c r="P190" s="165"/>
      <c r="Q190" s="188" t="str">
        <f>IF($AI190="","",VLOOKUP($AI190,入力シート!$L$4:$M$18,2,0))</f>
        <v/>
      </c>
      <c r="R190" s="189"/>
      <c r="S190" s="189"/>
      <c r="T190" s="189"/>
      <c r="U190" s="189"/>
      <c r="V190" s="189"/>
      <c r="W190" s="189"/>
      <c r="X190" s="189"/>
      <c r="Y190" s="189"/>
      <c r="Z190" s="189"/>
      <c r="AA190" s="189"/>
      <c r="AB190" s="189"/>
      <c r="AC190" s="189"/>
      <c r="AD190" s="189"/>
      <c r="AE190" s="189"/>
      <c r="AF190" s="189"/>
      <c r="AG190" s="189"/>
      <c r="AH190" s="190"/>
      <c r="AI190" s="192" t="str">
        <f>IF(出面!B85="","",出面!B85)</f>
        <v/>
      </c>
      <c r="AJ190" s="192"/>
      <c r="AK190" s="192"/>
      <c r="AL190" s="192"/>
      <c r="AM190" s="192"/>
      <c r="AN190" s="192"/>
      <c r="AO190" s="192"/>
      <c r="AP190" s="192"/>
      <c r="AQ190" s="192"/>
      <c r="AR190" s="192"/>
      <c r="AS190" s="192"/>
      <c r="AT190" s="192"/>
      <c r="AU190" s="192"/>
      <c r="AV190" s="192"/>
      <c r="AW190" s="192"/>
      <c r="AX190" s="192"/>
      <c r="AY190" s="192"/>
      <c r="AZ190" s="193"/>
      <c r="BA190" s="194" t="str">
        <f>IF(AI190="","",出面!AH85)</f>
        <v/>
      </c>
      <c r="BB190" s="195"/>
      <c r="BC190" s="195"/>
      <c r="BD190" s="195"/>
      <c r="BE190" s="195"/>
      <c r="BF190" s="195"/>
      <c r="BG190" s="195"/>
      <c r="BH190" s="158" t="str">
        <f>IF(AI190="","",出面!$AC$81)</f>
        <v/>
      </c>
      <c r="BI190" s="159"/>
      <c r="BJ190" s="159"/>
      <c r="BK190" s="159"/>
      <c r="BL190" s="159"/>
      <c r="BM190" s="159"/>
      <c r="BN190" s="159"/>
      <c r="BO190" s="159"/>
      <c r="BP190" s="191" t="s">
        <v>38</v>
      </c>
      <c r="BQ190" s="191"/>
      <c r="BR190" s="191"/>
      <c r="BS190" s="272"/>
      <c r="BT190" s="167"/>
      <c r="BU190" s="165"/>
      <c r="BV190" s="165"/>
      <c r="BW190" s="165"/>
      <c r="BX190" s="165"/>
      <c r="BY190" s="165"/>
      <c r="BZ190" s="168"/>
    </row>
    <row r="191" spans="2:78" s="3" customFormat="1" ht="45" customHeight="1">
      <c r="B191" s="178"/>
      <c r="C191" s="179"/>
      <c r="D191" s="179"/>
      <c r="E191" s="196" t="s">
        <v>4</v>
      </c>
      <c r="F191" s="196"/>
      <c r="G191" s="179"/>
      <c r="H191" s="179"/>
      <c r="I191" s="179"/>
      <c r="J191" s="196" t="s">
        <v>40</v>
      </c>
      <c r="K191" s="196"/>
      <c r="L191" s="179"/>
      <c r="M191" s="179"/>
      <c r="N191" s="179"/>
      <c r="O191" s="197" t="s">
        <v>39</v>
      </c>
      <c r="P191" s="197"/>
      <c r="Q191" s="160" t="str">
        <f>IF($AI191="","",VLOOKUP($AI191,入力シート!$L$4:$M$18,2,0))</f>
        <v/>
      </c>
      <c r="R191" s="161"/>
      <c r="S191" s="161"/>
      <c r="T191" s="161"/>
      <c r="U191" s="161"/>
      <c r="V191" s="161"/>
      <c r="W191" s="161"/>
      <c r="X191" s="161"/>
      <c r="Y191" s="161"/>
      <c r="Z191" s="161"/>
      <c r="AA191" s="161"/>
      <c r="AB191" s="161"/>
      <c r="AC191" s="161"/>
      <c r="AD191" s="161"/>
      <c r="AE191" s="161"/>
      <c r="AF191" s="161"/>
      <c r="AG191" s="161"/>
      <c r="AH191" s="162"/>
      <c r="AI191" s="192" t="str">
        <f>IF(出面!B86="","",出面!B86)</f>
        <v/>
      </c>
      <c r="AJ191" s="192"/>
      <c r="AK191" s="192"/>
      <c r="AL191" s="192"/>
      <c r="AM191" s="192"/>
      <c r="AN191" s="192"/>
      <c r="AO191" s="192"/>
      <c r="AP191" s="192"/>
      <c r="AQ191" s="192"/>
      <c r="AR191" s="192"/>
      <c r="AS191" s="192"/>
      <c r="AT191" s="192"/>
      <c r="AU191" s="192"/>
      <c r="AV191" s="192"/>
      <c r="AW191" s="192"/>
      <c r="AX191" s="192"/>
      <c r="AY191" s="192"/>
      <c r="AZ191" s="193"/>
      <c r="BA191" s="194" t="str">
        <f>IF(AI191="","",出面!AH86)</f>
        <v/>
      </c>
      <c r="BB191" s="195"/>
      <c r="BC191" s="195"/>
      <c r="BD191" s="195"/>
      <c r="BE191" s="195"/>
      <c r="BF191" s="195"/>
      <c r="BG191" s="195"/>
      <c r="BH191" s="158" t="str">
        <f>IF(AI191="","",出面!$AC$81)</f>
        <v/>
      </c>
      <c r="BI191" s="159"/>
      <c r="BJ191" s="159"/>
      <c r="BK191" s="159"/>
      <c r="BL191" s="159"/>
      <c r="BM191" s="159"/>
      <c r="BN191" s="159"/>
      <c r="BO191" s="159"/>
      <c r="BP191" s="191" t="s">
        <v>38</v>
      </c>
      <c r="BQ191" s="191"/>
      <c r="BR191" s="191"/>
      <c r="BS191" s="272"/>
      <c r="BT191" s="167"/>
      <c r="BU191" s="165"/>
      <c r="BV191" s="165"/>
      <c r="BW191" s="165"/>
      <c r="BX191" s="165"/>
      <c r="BY191" s="165"/>
      <c r="BZ191" s="168"/>
    </row>
    <row r="192" spans="2:78" s="3" customFormat="1" ht="45" customHeight="1">
      <c r="B192" s="178"/>
      <c r="C192" s="179"/>
      <c r="D192" s="179"/>
      <c r="E192" s="196" t="s">
        <v>4</v>
      </c>
      <c r="F192" s="196"/>
      <c r="G192" s="179"/>
      <c r="H192" s="179"/>
      <c r="I192" s="179"/>
      <c r="J192" s="196" t="s">
        <v>40</v>
      </c>
      <c r="K192" s="196"/>
      <c r="L192" s="179"/>
      <c r="M192" s="179"/>
      <c r="N192" s="179"/>
      <c r="O192" s="197" t="s">
        <v>39</v>
      </c>
      <c r="P192" s="197"/>
      <c r="Q192" s="160" t="str">
        <f>IF($AI192="","",VLOOKUP($AI192,入力シート!$L$4:$M$18,2,0))</f>
        <v/>
      </c>
      <c r="R192" s="161"/>
      <c r="S192" s="161"/>
      <c r="T192" s="161"/>
      <c r="U192" s="161"/>
      <c r="V192" s="161"/>
      <c r="W192" s="161"/>
      <c r="X192" s="161"/>
      <c r="Y192" s="161"/>
      <c r="Z192" s="161"/>
      <c r="AA192" s="161"/>
      <c r="AB192" s="161"/>
      <c r="AC192" s="161"/>
      <c r="AD192" s="161"/>
      <c r="AE192" s="161"/>
      <c r="AF192" s="161"/>
      <c r="AG192" s="161"/>
      <c r="AH192" s="162"/>
      <c r="AI192" s="192" t="str">
        <f>IF(出面!B87="","",出面!B87)</f>
        <v/>
      </c>
      <c r="AJ192" s="192"/>
      <c r="AK192" s="192"/>
      <c r="AL192" s="192"/>
      <c r="AM192" s="192"/>
      <c r="AN192" s="192"/>
      <c r="AO192" s="192"/>
      <c r="AP192" s="192"/>
      <c r="AQ192" s="192"/>
      <c r="AR192" s="192"/>
      <c r="AS192" s="192"/>
      <c r="AT192" s="192"/>
      <c r="AU192" s="192"/>
      <c r="AV192" s="192"/>
      <c r="AW192" s="192"/>
      <c r="AX192" s="192"/>
      <c r="AY192" s="192"/>
      <c r="AZ192" s="193"/>
      <c r="BA192" s="194" t="str">
        <f>IF(出面!$AH$87="","",出面!$AH$87)</f>
        <v/>
      </c>
      <c r="BB192" s="195"/>
      <c r="BC192" s="195"/>
      <c r="BD192" s="195"/>
      <c r="BE192" s="195"/>
      <c r="BF192" s="195"/>
      <c r="BG192" s="195"/>
      <c r="BH192" s="158" t="str">
        <f>IF(AI192="","",出面!$AC$81)</f>
        <v/>
      </c>
      <c r="BI192" s="159"/>
      <c r="BJ192" s="159"/>
      <c r="BK192" s="159"/>
      <c r="BL192" s="159"/>
      <c r="BM192" s="159"/>
      <c r="BN192" s="159"/>
      <c r="BO192" s="159"/>
      <c r="BP192" s="191" t="s">
        <v>38</v>
      </c>
      <c r="BQ192" s="191"/>
      <c r="BR192" s="191"/>
      <c r="BS192" s="272"/>
      <c r="BT192" s="167"/>
      <c r="BU192" s="165"/>
      <c r="BV192" s="165"/>
      <c r="BW192" s="165"/>
      <c r="BX192" s="165"/>
      <c r="BY192" s="165"/>
      <c r="BZ192" s="168"/>
    </row>
    <row r="193" spans="1:79" s="3" customFormat="1" ht="45" customHeight="1">
      <c r="B193" s="178"/>
      <c r="C193" s="179"/>
      <c r="D193" s="179"/>
      <c r="E193" s="196" t="s">
        <v>4</v>
      </c>
      <c r="F193" s="196"/>
      <c r="G193" s="179"/>
      <c r="H193" s="179"/>
      <c r="I193" s="179"/>
      <c r="J193" s="196" t="s">
        <v>40</v>
      </c>
      <c r="K193" s="196"/>
      <c r="L193" s="179"/>
      <c r="M193" s="179"/>
      <c r="N193" s="179"/>
      <c r="O193" s="197" t="s">
        <v>39</v>
      </c>
      <c r="P193" s="197"/>
      <c r="Q193" s="160" t="str">
        <f>IF($AI193="","",VLOOKUP($AI193,入力シート!$L$4:$M$18,2,0))</f>
        <v/>
      </c>
      <c r="R193" s="161"/>
      <c r="S193" s="161"/>
      <c r="T193" s="161"/>
      <c r="U193" s="161"/>
      <c r="V193" s="161"/>
      <c r="W193" s="161"/>
      <c r="X193" s="161"/>
      <c r="Y193" s="161"/>
      <c r="Z193" s="161"/>
      <c r="AA193" s="161"/>
      <c r="AB193" s="161"/>
      <c r="AC193" s="161"/>
      <c r="AD193" s="161"/>
      <c r="AE193" s="161"/>
      <c r="AF193" s="161"/>
      <c r="AG193" s="161"/>
      <c r="AH193" s="162"/>
      <c r="AI193" s="192" t="str">
        <f>IF(出面!B88="","",出面!B88)</f>
        <v/>
      </c>
      <c r="AJ193" s="192"/>
      <c r="AK193" s="192"/>
      <c r="AL193" s="192"/>
      <c r="AM193" s="192"/>
      <c r="AN193" s="192"/>
      <c r="AO193" s="192"/>
      <c r="AP193" s="192"/>
      <c r="AQ193" s="192"/>
      <c r="AR193" s="192"/>
      <c r="AS193" s="192"/>
      <c r="AT193" s="192"/>
      <c r="AU193" s="192"/>
      <c r="AV193" s="192"/>
      <c r="AW193" s="192"/>
      <c r="AX193" s="192"/>
      <c r="AY193" s="192"/>
      <c r="AZ193" s="193"/>
      <c r="BA193" s="194" t="str">
        <f>IF(出面!$AH$87="","",出面!$AH$87)</f>
        <v/>
      </c>
      <c r="BB193" s="195"/>
      <c r="BC193" s="195"/>
      <c r="BD193" s="195"/>
      <c r="BE193" s="195"/>
      <c r="BF193" s="195"/>
      <c r="BG193" s="195"/>
      <c r="BH193" s="158" t="str">
        <f>IF(AI193="","",出面!$AC$81)</f>
        <v/>
      </c>
      <c r="BI193" s="159"/>
      <c r="BJ193" s="159"/>
      <c r="BK193" s="159"/>
      <c r="BL193" s="159"/>
      <c r="BM193" s="159"/>
      <c r="BN193" s="159"/>
      <c r="BO193" s="159"/>
      <c r="BP193" s="191" t="s">
        <v>38</v>
      </c>
      <c r="BQ193" s="191"/>
      <c r="BR193" s="191"/>
      <c r="BS193" s="272"/>
      <c r="BT193" s="167"/>
      <c r="BU193" s="165"/>
      <c r="BV193" s="165"/>
      <c r="BW193" s="165"/>
      <c r="BX193" s="165"/>
      <c r="BY193" s="165"/>
      <c r="BZ193" s="168"/>
    </row>
    <row r="194" spans="1:79" s="3" customFormat="1" ht="45" customHeight="1">
      <c r="B194" s="178"/>
      <c r="C194" s="179"/>
      <c r="D194" s="179"/>
      <c r="E194" s="196" t="s">
        <v>4</v>
      </c>
      <c r="F194" s="196"/>
      <c r="G194" s="179"/>
      <c r="H194" s="179"/>
      <c r="I194" s="179"/>
      <c r="J194" s="196" t="s">
        <v>40</v>
      </c>
      <c r="K194" s="196"/>
      <c r="L194" s="179"/>
      <c r="M194" s="179"/>
      <c r="N194" s="179"/>
      <c r="O194" s="197" t="s">
        <v>39</v>
      </c>
      <c r="P194" s="197"/>
      <c r="Q194" s="160" t="str">
        <f>IF($AI194="","",VLOOKUP($AI194,入力シート!$L$4:$M$18,2,0))</f>
        <v/>
      </c>
      <c r="R194" s="161"/>
      <c r="S194" s="161"/>
      <c r="T194" s="161"/>
      <c r="U194" s="161"/>
      <c r="V194" s="161"/>
      <c r="W194" s="161"/>
      <c r="X194" s="161"/>
      <c r="Y194" s="161"/>
      <c r="Z194" s="161"/>
      <c r="AA194" s="161"/>
      <c r="AB194" s="161"/>
      <c r="AC194" s="161"/>
      <c r="AD194" s="161"/>
      <c r="AE194" s="161"/>
      <c r="AF194" s="161"/>
      <c r="AG194" s="161"/>
      <c r="AH194" s="162"/>
      <c r="AI194" s="192" t="str">
        <f>IF(出面!B89="","",出面!B89)</f>
        <v/>
      </c>
      <c r="AJ194" s="192"/>
      <c r="AK194" s="192"/>
      <c r="AL194" s="192"/>
      <c r="AM194" s="192"/>
      <c r="AN194" s="192"/>
      <c r="AO194" s="192"/>
      <c r="AP194" s="192"/>
      <c r="AQ194" s="192"/>
      <c r="AR194" s="192"/>
      <c r="AS194" s="192"/>
      <c r="AT194" s="192"/>
      <c r="AU194" s="192"/>
      <c r="AV194" s="192"/>
      <c r="AW194" s="192"/>
      <c r="AX194" s="192"/>
      <c r="AY194" s="192"/>
      <c r="AZ194" s="193"/>
      <c r="BA194" s="194" t="str">
        <f>IF(出面!$AH$87="","",出面!$AH$87)</f>
        <v/>
      </c>
      <c r="BB194" s="195"/>
      <c r="BC194" s="195"/>
      <c r="BD194" s="195"/>
      <c r="BE194" s="195"/>
      <c r="BF194" s="195"/>
      <c r="BG194" s="195"/>
      <c r="BH194" s="158" t="str">
        <f>IF(AI194="","",出面!$AC$81)</f>
        <v/>
      </c>
      <c r="BI194" s="159"/>
      <c r="BJ194" s="159"/>
      <c r="BK194" s="159"/>
      <c r="BL194" s="159"/>
      <c r="BM194" s="159"/>
      <c r="BN194" s="159"/>
      <c r="BO194" s="159"/>
      <c r="BP194" s="191" t="s">
        <v>38</v>
      </c>
      <c r="BQ194" s="191"/>
      <c r="BR194" s="191"/>
      <c r="BS194" s="272"/>
      <c r="BT194" s="167"/>
      <c r="BU194" s="165"/>
      <c r="BV194" s="165"/>
      <c r="BW194" s="165"/>
      <c r="BX194" s="165"/>
      <c r="BY194" s="165"/>
      <c r="BZ194" s="168"/>
    </row>
    <row r="195" spans="1:79" s="3" customFormat="1" ht="45" customHeight="1">
      <c r="B195" s="178"/>
      <c r="C195" s="179"/>
      <c r="D195" s="179"/>
      <c r="E195" s="196" t="s">
        <v>4</v>
      </c>
      <c r="F195" s="196"/>
      <c r="G195" s="179"/>
      <c r="H195" s="179"/>
      <c r="I195" s="179"/>
      <c r="J195" s="196" t="s">
        <v>40</v>
      </c>
      <c r="K195" s="196"/>
      <c r="L195" s="179"/>
      <c r="M195" s="179"/>
      <c r="N195" s="179"/>
      <c r="O195" s="197" t="s">
        <v>39</v>
      </c>
      <c r="P195" s="197"/>
      <c r="Q195" s="160" t="str">
        <f>IF($AI195="","",VLOOKUP($AI195,入力シート!$L$4:$M$18,2,0))</f>
        <v/>
      </c>
      <c r="R195" s="161"/>
      <c r="S195" s="161"/>
      <c r="T195" s="161"/>
      <c r="U195" s="161"/>
      <c r="V195" s="161"/>
      <c r="W195" s="161"/>
      <c r="X195" s="161"/>
      <c r="Y195" s="161"/>
      <c r="Z195" s="161"/>
      <c r="AA195" s="161"/>
      <c r="AB195" s="161"/>
      <c r="AC195" s="161"/>
      <c r="AD195" s="161"/>
      <c r="AE195" s="161"/>
      <c r="AF195" s="161"/>
      <c r="AG195" s="161"/>
      <c r="AH195" s="162"/>
      <c r="AI195" s="192" t="str">
        <f>IF(出面!B90="","",出面!B90)</f>
        <v/>
      </c>
      <c r="AJ195" s="192"/>
      <c r="AK195" s="192"/>
      <c r="AL195" s="192"/>
      <c r="AM195" s="192"/>
      <c r="AN195" s="192"/>
      <c r="AO195" s="192"/>
      <c r="AP195" s="192"/>
      <c r="AQ195" s="192"/>
      <c r="AR195" s="192"/>
      <c r="AS195" s="192"/>
      <c r="AT195" s="192"/>
      <c r="AU195" s="192"/>
      <c r="AV195" s="192"/>
      <c r="AW195" s="192"/>
      <c r="AX195" s="192"/>
      <c r="AY195" s="192"/>
      <c r="AZ195" s="193"/>
      <c r="BA195" s="194" t="str">
        <f>IF(出面!$AH$87="","",出面!$AH$87)</f>
        <v/>
      </c>
      <c r="BB195" s="195"/>
      <c r="BC195" s="195"/>
      <c r="BD195" s="195"/>
      <c r="BE195" s="195"/>
      <c r="BF195" s="195"/>
      <c r="BG195" s="195"/>
      <c r="BH195" s="158" t="str">
        <f>IF(AI195="","",出面!$AC$81)</f>
        <v/>
      </c>
      <c r="BI195" s="159"/>
      <c r="BJ195" s="159"/>
      <c r="BK195" s="159"/>
      <c r="BL195" s="159"/>
      <c r="BM195" s="159"/>
      <c r="BN195" s="159"/>
      <c r="BO195" s="159"/>
      <c r="BP195" s="191" t="s">
        <v>38</v>
      </c>
      <c r="BQ195" s="191"/>
      <c r="BR195" s="191"/>
      <c r="BS195" s="272"/>
      <c r="BT195" s="167"/>
      <c r="BU195" s="165"/>
      <c r="BV195" s="165"/>
      <c r="BW195" s="165"/>
      <c r="BX195" s="165"/>
      <c r="BY195" s="165"/>
      <c r="BZ195" s="168"/>
    </row>
    <row r="196" spans="1:79" s="3" customFormat="1" ht="45" customHeight="1">
      <c r="B196" s="178"/>
      <c r="C196" s="179"/>
      <c r="D196" s="179"/>
      <c r="E196" s="196" t="s">
        <v>4</v>
      </c>
      <c r="F196" s="196"/>
      <c r="G196" s="179"/>
      <c r="H196" s="179"/>
      <c r="I196" s="179"/>
      <c r="J196" s="196" t="s">
        <v>40</v>
      </c>
      <c r="K196" s="196"/>
      <c r="L196" s="179"/>
      <c r="M196" s="179"/>
      <c r="N196" s="179"/>
      <c r="O196" s="197" t="s">
        <v>39</v>
      </c>
      <c r="P196" s="197"/>
      <c r="Q196" s="160" t="str">
        <f>IF($AI196="","",VLOOKUP($AI196,入力シート!$L$4:$M$18,2,0))</f>
        <v/>
      </c>
      <c r="R196" s="161"/>
      <c r="S196" s="161"/>
      <c r="T196" s="161"/>
      <c r="U196" s="161"/>
      <c r="V196" s="161"/>
      <c r="W196" s="161"/>
      <c r="X196" s="161"/>
      <c r="Y196" s="161"/>
      <c r="Z196" s="161"/>
      <c r="AA196" s="161"/>
      <c r="AB196" s="161"/>
      <c r="AC196" s="161"/>
      <c r="AD196" s="161"/>
      <c r="AE196" s="161"/>
      <c r="AF196" s="161"/>
      <c r="AG196" s="161"/>
      <c r="AH196" s="162"/>
      <c r="AI196" s="192" t="str">
        <f>IF(出面!B91="","",出面!B91)</f>
        <v/>
      </c>
      <c r="AJ196" s="192"/>
      <c r="AK196" s="192"/>
      <c r="AL196" s="192"/>
      <c r="AM196" s="192"/>
      <c r="AN196" s="192"/>
      <c r="AO196" s="192"/>
      <c r="AP196" s="192"/>
      <c r="AQ196" s="192"/>
      <c r="AR196" s="192"/>
      <c r="AS196" s="192"/>
      <c r="AT196" s="192"/>
      <c r="AU196" s="192"/>
      <c r="AV196" s="192"/>
      <c r="AW196" s="192"/>
      <c r="AX196" s="192"/>
      <c r="AY196" s="192"/>
      <c r="AZ196" s="193"/>
      <c r="BA196" s="194" t="str">
        <f>IF(出面!$AH$87="","",出面!$AH$87)</f>
        <v/>
      </c>
      <c r="BB196" s="195"/>
      <c r="BC196" s="195"/>
      <c r="BD196" s="195"/>
      <c r="BE196" s="195"/>
      <c r="BF196" s="195"/>
      <c r="BG196" s="195"/>
      <c r="BH196" s="158" t="str">
        <f>IF(AI196="","",出面!$AC$81)</f>
        <v/>
      </c>
      <c r="BI196" s="159"/>
      <c r="BJ196" s="159"/>
      <c r="BK196" s="159"/>
      <c r="BL196" s="159"/>
      <c r="BM196" s="159"/>
      <c r="BN196" s="159"/>
      <c r="BO196" s="159"/>
      <c r="BP196" s="191" t="s">
        <v>38</v>
      </c>
      <c r="BQ196" s="191"/>
      <c r="BR196" s="191"/>
      <c r="BS196" s="272"/>
      <c r="BT196" s="167"/>
      <c r="BU196" s="165"/>
      <c r="BV196" s="165"/>
      <c r="BW196" s="165"/>
      <c r="BX196" s="165"/>
      <c r="BY196" s="165"/>
      <c r="BZ196" s="168"/>
    </row>
    <row r="197" spans="1:79" s="3" customFormat="1" ht="45" customHeight="1">
      <c r="B197" s="178"/>
      <c r="C197" s="179"/>
      <c r="D197" s="179"/>
      <c r="E197" s="196" t="s">
        <v>4</v>
      </c>
      <c r="F197" s="196"/>
      <c r="G197" s="179"/>
      <c r="H197" s="179"/>
      <c r="I197" s="179"/>
      <c r="J197" s="196" t="s">
        <v>40</v>
      </c>
      <c r="K197" s="196"/>
      <c r="L197" s="179"/>
      <c r="M197" s="179"/>
      <c r="N197" s="179"/>
      <c r="O197" s="197" t="s">
        <v>39</v>
      </c>
      <c r="P197" s="197"/>
      <c r="Q197" s="160" t="str">
        <f>IF($AI197="","",VLOOKUP($AI197,入力シート!$L$4:$M$18,2,0))</f>
        <v/>
      </c>
      <c r="R197" s="161"/>
      <c r="S197" s="161"/>
      <c r="T197" s="161"/>
      <c r="U197" s="161"/>
      <c r="V197" s="161"/>
      <c r="W197" s="161"/>
      <c r="X197" s="161"/>
      <c r="Y197" s="161"/>
      <c r="Z197" s="161"/>
      <c r="AA197" s="161"/>
      <c r="AB197" s="161"/>
      <c r="AC197" s="161"/>
      <c r="AD197" s="161"/>
      <c r="AE197" s="161"/>
      <c r="AF197" s="161"/>
      <c r="AG197" s="161"/>
      <c r="AH197" s="162"/>
      <c r="AI197" s="192" t="str">
        <f>IF(出面!B92="","",出面!B92)</f>
        <v/>
      </c>
      <c r="AJ197" s="192"/>
      <c r="AK197" s="192"/>
      <c r="AL197" s="192"/>
      <c r="AM197" s="192"/>
      <c r="AN197" s="192"/>
      <c r="AO197" s="192"/>
      <c r="AP197" s="192"/>
      <c r="AQ197" s="192"/>
      <c r="AR197" s="192"/>
      <c r="AS197" s="192"/>
      <c r="AT197" s="192"/>
      <c r="AU197" s="192"/>
      <c r="AV197" s="192"/>
      <c r="AW197" s="192"/>
      <c r="AX197" s="192"/>
      <c r="AY197" s="192"/>
      <c r="AZ197" s="193"/>
      <c r="BA197" s="194" t="str">
        <f>IF(出面!$AH$87="","",出面!$AH$87)</f>
        <v/>
      </c>
      <c r="BB197" s="195"/>
      <c r="BC197" s="195"/>
      <c r="BD197" s="195"/>
      <c r="BE197" s="195"/>
      <c r="BF197" s="195"/>
      <c r="BG197" s="195"/>
      <c r="BH197" s="158" t="str">
        <f>IF(AI197="","",出面!$AC$81)</f>
        <v/>
      </c>
      <c r="BI197" s="159"/>
      <c r="BJ197" s="159"/>
      <c r="BK197" s="159"/>
      <c r="BL197" s="159"/>
      <c r="BM197" s="159"/>
      <c r="BN197" s="159"/>
      <c r="BO197" s="159"/>
      <c r="BP197" s="191" t="s">
        <v>38</v>
      </c>
      <c r="BQ197" s="191"/>
      <c r="BR197" s="191"/>
      <c r="BS197" s="272"/>
      <c r="BT197" s="167"/>
      <c r="BU197" s="165"/>
      <c r="BV197" s="165"/>
      <c r="BW197" s="165"/>
      <c r="BX197" s="165"/>
      <c r="BY197" s="165"/>
      <c r="BZ197" s="168"/>
    </row>
    <row r="198" spans="1:79" s="3" customFormat="1" ht="45" customHeight="1">
      <c r="B198" s="178"/>
      <c r="C198" s="179"/>
      <c r="D198" s="179"/>
      <c r="E198" s="196" t="s">
        <v>4</v>
      </c>
      <c r="F198" s="196"/>
      <c r="G198" s="179"/>
      <c r="H198" s="179"/>
      <c r="I198" s="179"/>
      <c r="J198" s="196" t="s">
        <v>40</v>
      </c>
      <c r="K198" s="196"/>
      <c r="L198" s="179"/>
      <c r="M198" s="179"/>
      <c r="N198" s="179"/>
      <c r="O198" s="197" t="s">
        <v>39</v>
      </c>
      <c r="P198" s="197"/>
      <c r="Q198" s="160" t="str">
        <f>IF($AI198="","",VLOOKUP($AI198,入力シート!$L$4:$M$18,2,0))</f>
        <v/>
      </c>
      <c r="R198" s="161"/>
      <c r="S198" s="161"/>
      <c r="T198" s="161"/>
      <c r="U198" s="161"/>
      <c r="V198" s="161"/>
      <c r="W198" s="161"/>
      <c r="X198" s="161"/>
      <c r="Y198" s="161"/>
      <c r="Z198" s="161"/>
      <c r="AA198" s="161"/>
      <c r="AB198" s="161"/>
      <c r="AC198" s="161"/>
      <c r="AD198" s="161"/>
      <c r="AE198" s="161"/>
      <c r="AF198" s="161"/>
      <c r="AG198" s="161"/>
      <c r="AH198" s="162"/>
      <c r="AI198" s="192" t="str">
        <f>IF(出面!B93="","",出面!B93)</f>
        <v/>
      </c>
      <c r="AJ198" s="192"/>
      <c r="AK198" s="192"/>
      <c r="AL198" s="192"/>
      <c r="AM198" s="192"/>
      <c r="AN198" s="192"/>
      <c r="AO198" s="192"/>
      <c r="AP198" s="192"/>
      <c r="AQ198" s="192"/>
      <c r="AR198" s="192"/>
      <c r="AS198" s="192"/>
      <c r="AT198" s="192"/>
      <c r="AU198" s="192"/>
      <c r="AV198" s="192"/>
      <c r="AW198" s="192"/>
      <c r="AX198" s="192"/>
      <c r="AY198" s="192"/>
      <c r="AZ198" s="193"/>
      <c r="BA198" s="194" t="str">
        <f>IF(出面!$AH$87="","",出面!$AH$87)</f>
        <v/>
      </c>
      <c r="BB198" s="195"/>
      <c r="BC198" s="195"/>
      <c r="BD198" s="195"/>
      <c r="BE198" s="195"/>
      <c r="BF198" s="195"/>
      <c r="BG198" s="195"/>
      <c r="BH198" s="158" t="str">
        <f>IF(AI198="","",出面!$AC$81)</f>
        <v/>
      </c>
      <c r="BI198" s="159"/>
      <c r="BJ198" s="159"/>
      <c r="BK198" s="159"/>
      <c r="BL198" s="159"/>
      <c r="BM198" s="159"/>
      <c r="BN198" s="159"/>
      <c r="BO198" s="159"/>
      <c r="BP198" s="191" t="s">
        <v>38</v>
      </c>
      <c r="BQ198" s="191"/>
      <c r="BR198" s="191"/>
      <c r="BS198" s="272"/>
      <c r="BT198" s="167"/>
      <c r="BU198" s="165"/>
      <c r="BV198" s="165"/>
      <c r="BW198" s="165"/>
      <c r="BX198" s="165"/>
      <c r="BY198" s="165"/>
      <c r="BZ198" s="168"/>
    </row>
    <row r="199" spans="1:79" s="3" customFormat="1" ht="45" customHeight="1">
      <c r="B199" s="178"/>
      <c r="C199" s="179"/>
      <c r="D199" s="179"/>
      <c r="E199" s="196" t="s">
        <v>4</v>
      </c>
      <c r="F199" s="196"/>
      <c r="G199" s="231"/>
      <c r="H199" s="231"/>
      <c r="I199" s="231"/>
      <c r="J199" s="196" t="s">
        <v>40</v>
      </c>
      <c r="K199" s="196"/>
      <c r="L199" s="179"/>
      <c r="M199" s="179"/>
      <c r="N199" s="179"/>
      <c r="O199" s="197" t="s">
        <v>39</v>
      </c>
      <c r="P199" s="197"/>
      <c r="Q199" s="160" t="str">
        <f>IF($AI199="","",VLOOKUP($AI199,入力シート!$L$4:$M$18,2,0))</f>
        <v/>
      </c>
      <c r="R199" s="161"/>
      <c r="S199" s="161"/>
      <c r="T199" s="161"/>
      <c r="U199" s="161"/>
      <c r="V199" s="161"/>
      <c r="W199" s="161"/>
      <c r="X199" s="161"/>
      <c r="Y199" s="161"/>
      <c r="Z199" s="161"/>
      <c r="AA199" s="161"/>
      <c r="AB199" s="161"/>
      <c r="AC199" s="161"/>
      <c r="AD199" s="161"/>
      <c r="AE199" s="161"/>
      <c r="AF199" s="161"/>
      <c r="AG199" s="161"/>
      <c r="AH199" s="162"/>
      <c r="AI199" s="192" t="str">
        <f>IF(出面!B94="","",出面!B94)</f>
        <v/>
      </c>
      <c r="AJ199" s="192"/>
      <c r="AK199" s="192"/>
      <c r="AL199" s="192"/>
      <c r="AM199" s="192"/>
      <c r="AN199" s="192"/>
      <c r="AO199" s="192"/>
      <c r="AP199" s="192"/>
      <c r="AQ199" s="192"/>
      <c r="AR199" s="192"/>
      <c r="AS199" s="192"/>
      <c r="AT199" s="192"/>
      <c r="AU199" s="192"/>
      <c r="AV199" s="192"/>
      <c r="AW199" s="192"/>
      <c r="AX199" s="192"/>
      <c r="AY199" s="192"/>
      <c r="AZ199" s="193"/>
      <c r="BA199" s="194" t="str">
        <f>IF(出面!$AH$87="","",出面!$AH$87)</f>
        <v/>
      </c>
      <c r="BB199" s="195"/>
      <c r="BC199" s="195"/>
      <c r="BD199" s="195"/>
      <c r="BE199" s="195"/>
      <c r="BF199" s="195"/>
      <c r="BG199" s="195"/>
      <c r="BH199" s="158" t="str">
        <f>IF(AI199="","",出面!$AC$81)</f>
        <v/>
      </c>
      <c r="BI199" s="159"/>
      <c r="BJ199" s="159"/>
      <c r="BK199" s="159"/>
      <c r="BL199" s="159"/>
      <c r="BM199" s="159"/>
      <c r="BN199" s="159"/>
      <c r="BO199" s="159"/>
      <c r="BP199" s="191" t="s">
        <v>38</v>
      </c>
      <c r="BQ199" s="191"/>
      <c r="BR199" s="191"/>
      <c r="BS199" s="272"/>
      <c r="BT199" s="167"/>
      <c r="BU199" s="165"/>
      <c r="BV199" s="165"/>
      <c r="BW199" s="165"/>
      <c r="BX199" s="165"/>
      <c r="BY199" s="165"/>
      <c r="BZ199" s="168"/>
    </row>
    <row r="200" spans="1:79" s="3" customFormat="1" ht="45" customHeight="1">
      <c r="B200" s="178"/>
      <c r="C200" s="179"/>
      <c r="D200" s="179"/>
      <c r="E200" s="196" t="s">
        <v>4</v>
      </c>
      <c r="F200" s="196"/>
      <c r="G200" s="231"/>
      <c r="H200" s="231"/>
      <c r="I200" s="231"/>
      <c r="J200" s="196" t="s">
        <v>40</v>
      </c>
      <c r="K200" s="196"/>
      <c r="L200" s="179"/>
      <c r="M200" s="179"/>
      <c r="N200" s="179"/>
      <c r="O200" s="197" t="s">
        <v>39</v>
      </c>
      <c r="P200" s="197"/>
      <c r="Q200" s="160" t="str">
        <f>IF($AI200="","",VLOOKUP($AI200,入力シート!$L$4:$M$18,2,0))</f>
        <v/>
      </c>
      <c r="R200" s="161"/>
      <c r="S200" s="161"/>
      <c r="T200" s="161"/>
      <c r="U200" s="161"/>
      <c r="V200" s="161"/>
      <c r="W200" s="161"/>
      <c r="X200" s="161"/>
      <c r="Y200" s="161"/>
      <c r="Z200" s="161"/>
      <c r="AA200" s="161"/>
      <c r="AB200" s="161"/>
      <c r="AC200" s="161"/>
      <c r="AD200" s="161"/>
      <c r="AE200" s="161"/>
      <c r="AF200" s="161"/>
      <c r="AG200" s="161"/>
      <c r="AH200" s="162"/>
      <c r="AI200" s="192" t="str">
        <f>IF(出面!B95="","",出面!B95)</f>
        <v/>
      </c>
      <c r="AJ200" s="192"/>
      <c r="AK200" s="192"/>
      <c r="AL200" s="192"/>
      <c r="AM200" s="192"/>
      <c r="AN200" s="192"/>
      <c r="AO200" s="192"/>
      <c r="AP200" s="192"/>
      <c r="AQ200" s="192"/>
      <c r="AR200" s="192"/>
      <c r="AS200" s="192"/>
      <c r="AT200" s="192"/>
      <c r="AU200" s="192"/>
      <c r="AV200" s="192"/>
      <c r="AW200" s="192"/>
      <c r="AX200" s="192"/>
      <c r="AY200" s="192"/>
      <c r="AZ200" s="193"/>
      <c r="BA200" s="194" t="str">
        <f>IF(出面!$AH$87="","",出面!$AH$87)</f>
        <v/>
      </c>
      <c r="BB200" s="195"/>
      <c r="BC200" s="195"/>
      <c r="BD200" s="195"/>
      <c r="BE200" s="195"/>
      <c r="BF200" s="195"/>
      <c r="BG200" s="195"/>
      <c r="BH200" s="158" t="str">
        <f>IF(AI200="","",出面!$AC$81)</f>
        <v/>
      </c>
      <c r="BI200" s="159"/>
      <c r="BJ200" s="159"/>
      <c r="BK200" s="159"/>
      <c r="BL200" s="159"/>
      <c r="BM200" s="159"/>
      <c r="BN200" s="159"/>
      <c r="BO200" s="159"/>
      <c r="BP200" s="191" t="s">
        <v>38</v>
      </c>
      <c r="BQ200" s="191"/>
      <c r="BR200" s="191"/>
      <c r="BS200" s="272"/>
      <c r="BT200" s="167"/>
      <c r="BU200" s="165"/>
      <c r="BV200" s="165"/>
      <c r="BW200" s="165"/>
      <c r="BX200" s="165"/>
      <c r="BY200" s="165"/>
      <c r="BZ200" s="168"/>
    </row>
    <row r="201" spans="1:79" s="3" customFormat="1" ht="45" customHeight="1">
      <c r="B201" s="178"/>
      <c r="C201" s="179"/>
      <c r="D201" s="179"/>
      <c r="E201" s="196" t="s">
        <v>4</v>
      </c>
      <c r="F201" s="196"/>
      <c r="G201" s="231"/>
      <c r="H201" s="231"/>
      <c r="I201" s="231"/>
      <c r="J201" s="196" t="s">
        <v>40</v>
      </c>
      <c r="K201" s="196"/>
      <c r="L201" s="179"/>
      <c r="M201" s="179"/>
      <c r="N201" s="179"/>
      <c r="O201" s="197" t="s">
        <v>39</v>
      </c>
      <c r="P201" s="197"/>
      <c r="Q201" s="160" t="str">
        <f>IF($AI201="","",VLOOKUP($AI201,入力シート!$L$4:$M$18,2,0))</f>
        <v/>
      </c>
      <c r="R201" s="161"/>
      <c r="S201" s="161"/>
      <c r="T201" s="161"/>
      <c r="U201" s="161"/>
      <c r="V201" s="161"/>
      <c r="W201" s="161"/>
      <c r="X201" s="161"/>
      <c r="Y201" s="161"/>
      <c r="Z201" s="161"/>
      <c r="AA201" s="161"/>
      <c r="AB201" s="161"/>
      <c r="AC201" s="161"/>
      <c r="AD201" s="161"/>
      <c r="AE201" s="161"/>
      <c r="AF201" s="161"/>
      <c r="AG201" s="161"/>
      <c r="AH201" s="162"/>
      <c r="AI201" s="192" t="str">
        <f>IF(出面!B96="","",出面!B96)</f>
        <v/>
      </c>
      <c r="AJ201" s="192"/>
      <c r="AK201" s="192"/>
      <c r="AL201" s="192"/>
      <c r="AM201" s="192"/>
      <c r="AN201" s="192"/>
      <c r="AO201" s="192"/>
      <c r="AP201" s="192"/>
      <c r="AQ201" s="192"/>
      <c r="AR201" s="192"/>
      <c r="AS201" s="192"/>
      <c r="AT201" s="192"/>
      <c r="AU201" s="192"/>
      <c r="AV201" s="192"/>
      <c r="AW201" s="192"/>
      <c r="AX201" s="192"/>
      <c r="AY201" s="192"/>
      <c r="AZ201" s="193"/>
      <c r="BA201" s="194" t="str">
        <f>IF(出面!$AH$87="","",出面!$AH$87)</f>
        <v/>
      </c>
      <c r="BB201" s="195"/>
      <c r="BC201" s="195"/>
      <c r="BD201" s="195"/>
      <c r="BE201" s="195"/>
      <c r="BF201" s="195"/>
      <c r="BG201" s="195"/>
      <c r="BH201" s="158" t="str">
        <f>IF(AI201="","",出面!$AC$81)</f>
        <v/>
      </c>
      <c r="BI201" s="159"/>
      <c r="BJ201" s="159"/>
      <c r="BK201" s="159"/>
      <c r="BL201" s="159"/>
      <c r="BM201" s="159"/>
      <c r="BN201" s="159"/>
      <c r="BO201" s="159"/>
      <c r="BP201" s="191" t="s">
        <v>38</v>
      </c>
      <c r="BQ201" s="191"/>
      <c r="BR201" s="191"/>
      <c r="BS201" s="272"/>
      <c r="BT201" s="167"/>
      <c r="BU201" s="165"/>
      <c r="BV201" s="165"/>
      <c r="BW201" s="165"/>
      <c r="BX201" s="165"/>
      <c r="BY201" s="165"/>
      <c r="BZ201" s="168"/>
    </row>
    <row r="202" spans="1:79" s="3" customFormat="1" ht="45" customHeight="1">
      <c r="B202" s="178"/>
      <c r="C202" s="179"/>
      <c r="D202" s="179"/>
      <c r="E202" s="196" t="s">
        <v>4</v>
      </c>
      <c r="F202" s="196"/>
      <c r="G202" s="231"/>
      <c r="H202" s="231"/>
      <c r="I202" s="231"/>
      <c r="J202" s="196" t="s">
        <v>40</v>
      </c>
      <c r="K202" s="196"/>
      <c r="L202" s="179"/>
      <c r="M202" s="179"/>
      <c r="N202" s="179"/>
      <c r="O202" s="197" t="s">
        <v>39</v>
      </c>
      <c r="P202" s="197"/>
      <c r="Q202" s="160" t="str">
        <f>IF($AI202="","",VLOOKUP($AI202,入力シート!$L$4:$M$18,2,0))</f>
        <v/>
      </c>
      <c r="R202" s="161"/>
      <c r="S202" s="161"/>
      <c r="T202" s="161"/>
      <c r="U202" s="161"/>
      <c r="V202" s="161"/>
      <c r="W202" s="161"/>
      <c r="X202" s="161"/>
      <c r="Y202" s="161"/>
      <c r="Z202" s="161"/>
      <c r="AA202" s="161"/>
      <c r="AB202" s="161"/>
      <c r="AC202" s="161"/>
      <c r="AD202" s="161"/>
      <c r="AE202" s="161"/>
      <c r="AF202" s="161"/>
      <c r="AG202" s="161"/>
      <c r="AH202" s="162"/>
      <c r="AI202" s="192" t="str">
        <f>IF(出面!B97="","",出面!B97)</f>
        <v/>
      </c>
      <c r="AJ202" s="192"/>
      <c r="AK202" s="192"/>
      <c r="AL202" s="192"/>
      <c r="AM202" s="192"/>
      <c r="AN202" s="192"/>
      <c r="AO202" s="192"/>
      <c r="AP202" s="192"/>
      <c r="AQ202" s="192"/>
      <c r="AR202" s="192"/>
      <c r="AS202" s="192"/>
      <c r="AT202" s="192"/>
      <c r="AU202" s="192"/>
      <c r="AV202" s="192"/>
      <c r="AW202" s="192"/>
      <c r="AX202" s="192"/>
      <c r="AY202" s="192"/>
      <c r="AZ202" s="193"/>
      <c r="BA202" s="194" t="str">
        <f>IF(出面!$AH$87="","",出面!$AH$87)</f>
        <v/>
      </c>
      <c r="BB202" s="195"/>
      <c r="BC202" s="195"/>
      <c r="BD202" s="195"/>
      <c r="BE202" s="195"/>
      <c r="BF202" s="195"/>
      <c r="BG202" s="195"/>
      <c r="BH202" s="158" t="str">
        <f>IF(AI202="","",出面!$AC$81)</f>
        <v/>
      </c>
      <c r="BI202" s="159"/>
      <c r="BJ202" s="159"/>
      <c r="BK202" s="159"/>
      <c r="BL202" s="159"/>
      <c r="BM202" s="159"/>
      <c r="BN202" s="159"/>
      <c r="BO202" s="159"/>
      <c r="BP202" s="191" t="s">
        <v>38</v>
      </c>
      <c r="BQ202" s="191"/>
      <c r="BR202" s="191"/>
      <c r="BS202" s="272"/>
      <c r="BT202" s="167"/>
      <c r="BU202" s="165"/>
      <c r="BV202" s="165"/>
      <c r="BW202" s="165"/>
      <c r="BX202" s="165"/>
      <c r="BY202" s="165"/>
      <c r="BZ202" s="168"/>
    </row>
    <row r="203" spans="1:79" s="3" customFormat="1" ht="45" customHeight="1">
      <c r="B203" s="230"/>
      <c r="C203" s="231"/>
      <c r="D203" s="231"/>
      <c r="E203" s="196" t="s">
        <v>4</v>
      </c>
      <c r="F203" s="196"/>
      <c r="G203" s="231"/>
      <c r="H203" s="231"/>
      <c r="I203" s="231"/>
      <c r="J203" s="196" t="s">
        <v>40</v>
      </c>
      <c r="K203" s="196"/>
      <c r="L203" s="231"/>
      <c r="M203" s="231"/>
      <c r="N203" s="231"/>
      <c r="O203" s="197" t="s">
        <v>39</v>
      </c>
      <c r="P203" s="197"/>
      <c r="Q203" s="160" t="str">
        <f>IF($AI203="","",VLOOKUP($AI203,入力シート!$L$4:$M$18,2,0))</f>
        <v/>
      </c>
      <c r="R203" s="161"/>
      <c r="S203" s="161"/>
      <c r="T203" s="161"/>
      <c r="U203" s="161"/>
      <c r="V203" s="161"/>
      <c r="W203" s="161"/>
      <c r="X203" s="161"/>
      <c r="Y203" s="161"/>
      <c r="Z203" s="161"/>
      <c r="AA203" s="161"/>
      <c r="AB203" s="161"/>
      <c r="AC203" s="161"/>
      <c r="AD203" s="161"/>
      <c r="AE203" s="161"/>
      <c r="AF203" s="161"/>
      <c r="AG203" s="161"/>
      <c r="AH203" s="162"/>
      <c r="AI203" s="192" t="str">
        <f>IF(出面!B98="","",出面!B98)</f>
        <v/>
      </c>
      <c r="AJ203" s="192"/>
      <c r="AK203" s="192"/>
      <c r="AL203" s="192"/>
      <c r="AM203" s="192"/>
      <c r="AN203" s="192"/>
      <c r="AO203" s="192"/>
      <c r="AP203" s="192"/>
      <c r="AQ203" s="192"/>
      <c r="AR203" s="192"/>
      <c r="AS203" s="192"/>
      <c r="AT203" s="192"/>
      <c r="AU203" s="192"/>
      <c r="AV203" s="192"/>
      <c r="AW203" s="192"/>
      <c r="AX203" s="192"/>
      <c r="AY203" s="192"/>
      <c r="AZ203" s="193"/>
      <c r="BA203" s="194" t="str">
        <f>IF(出面!$AH$87="","",出面!$AH$87)</f>
        <v/>
      </c>
      <c r="BB203" s="195"/>
      <c r="BC203" s="195"/>
      <c r="BD203" s="195"/>
      <c r="BE203" s="195"/>
      <c r="BF203" s="195"/>
      <c r="BG203" s="195"/>
      <c r="BH203" s="158" t="str">
        <f>IF(AI203="","",出面!$AC$81)</f>
        <v/>
      </c>
      <c r="BI203" s="159"/>
      <c r="BJ203" s="159"/>
      <c r="BK203" s="159"/>
      <c r="BL203" s="159"/>
      <c r="BM203" s="159"/>
      <c r="BN203" s="159"/>
      <c r="BO203" s="159"/>
      <c r="BP203" s="191" t="s">
        <v>38</v>
      </c>
      <c r="BQ203" s="191"/>
      <c r="BR203" s="191"/>
      <c r="BS203" s="272"/>
      <c r="BT203" s="167"/>
      <c r="BU203" s="165"/>
      <c r="BV203" s="165"/>
      <c r="BW203" s="165"/>
      <c r="BX203" s="165"/>
      <c r="BY203" s="165"/>
      <c r="BZ203" s="168"/>
    </row>
    <row r="204" spans="1:79" s="3" customFormat="1" ht="45" customHeight="1" thickBot="1">
      <c r="B204" s="230"/>
      <c r="C204" s="231"/>
      <c r="D204" s="231"/>
      <c r="E204" s="196" t="s">
        <v>4</v>
      </c>
      <c r="F204" s="196"/>
      <c r="G204" s="231"/>
      <c r="H204" s="231"/>
      <c r="I204" s="231"/>
      <c r="J204" s="196" t="s">
        <v>40</v>
      </c>
      <c r="K204" s="196"/>
      <c r="L204" s="231"/>
      <c r="M204" s="231"/>
      <c r="N204" s="231"/>
      <c r="O204" s="197" t="s">
        <v>39</v>
      </c>
      <c r="P204" s="197"/>
      <c r="Q204" s="160" t="str">
        <f>IF($AI204="","",VLOOKUP($AI204,入力シート!$L$4:$M$18,2,0))</f>
        <v/>
      </c>
      <c r="R204" s="161"/>
      <c r="S204" s="161"/>
      <c r="T204" s="161"/>
      <c r="U204" s="161"/>
      <c r="V204" s="161"/>
      <c r="W204" s="161"/>
      <c r="X204" s="161"/>
      <c r="Y204" s="161"/>
      <c r="Z204" s="161"/>
      <c r="AA204" s="161"/>
      <c r="AB204" s="161"/>
      <c r="AC204" s="161"/>
      <c r="AD204" s="161"/>
      <c r="AE204" s="161"/>
      <c r="AF204" s="161"/>
      <c r="AG204" s="161"/>
      <c r="AH204" s="162"/>
      <c r="AI204" s="192" t="str">
        <f>IF(出面!B99="","",出面!B99)</f>
        <v/>
      </c>
      <c r="AJ204" s="192"/>
      <c r="AK204" s="192"/>
      <c r="AL204" s="192"/>
      <c r="AM204" s="192"/>
      <c r="AN204" s="192"/>
      <c r="AO204" s="192"/>
      <c r="AP204" s="192"/>
      <c r="AQ204" s="192"/>
      <c r="AR204" s="192"/>
      <c r="AS204" s="192"/>
      <c r="AT204" s="192"/>
      <c r="AU204" s="192"/>
      <c r="AV204" s="192"/>
      <c r="AW204" s="192"/>
      <c r="AX204" s="192"/>
      <c r="AY204" s="192"/>
      <c r="AZ204" s="193"/>
      <c r="BA204" s="194" t="str">
        <f>IF(出面!$AH$87="","",出面!$AH$87)</f>
        <v/>
      </c>
      <c r="BB204" s="195"/>
      <c r="BC204" s="195"/>
      <c r="BD204" s="195"/>
      <c r="BE204" s="195"/>
      <c r="BF204" s="195"/>
      <c r="BG204" s="195"/>
      <c r="BH204" s="158" t="str">
        <f>IF(AI204="","",出面!$AC$81)</f>
        <v/>
      </c>
      <c r="BI204" s="159"/>
      <c r="BJ204" s="159"/>
      <c r="BK204" s="159"/>
      <c r="BL204" s="159"/>
      <c r="BM204" s="159"/>
      <c r="BN204" s="159"/>
      <c r="BO204" s="159"/>
      <c r="BP204" s="191" t="s">
        <v>38</v>
      </c>
      <c r="BQ204" s="191"/>
      <c r="BR204" s="191"/>
      <c r="BS204" s="272"/>
      <c r="BT204" s="167"/>
      <c r="BU204" s="165"/>
      <c r="BV204" s="165"/>
      <c r="BW204" s="165"/>
      <c r="BX204" s="165"/>
      <c r="BY204" s="165"/>
      <c r="BZ204" s="168"/>
    </row>
    <row r="205" spans="1:79" s="3" customFormat="1" ht="37.5" customHeight="1" thickTop="1" thickBot="1">
      <c r="B205" s="220" t="s">
        <v>33</v>
      </c>
      <c r="C205" s="221"/>
      <c r="D205" s="221"/>
      <c r="E205" s="221"/>
      <c r="F205" s="221"/>
      <c r="G205" s="221"/>
      <c r="H205" s="221"/>
      <c r="I205" s="221"/>
      <c r="J205" s="221"/>
      <c r="K205" s="221"/>
      <c r="L205" s="221"/>
      <c r="M205" s="221"/>
      <c r="N205" s="221"/>
      <c r="O205" s="221"/>
      <c r="P205" s="221"/>
      <c r="Q205" s="206"/>
      <c r="R205" s="207"/>
      <c r="S205" s="207"/>
      <c r="T205" s="207"/>
      <c r="U205" s="207"/>
      <c r="V205" s="207"/>
      <c r="W205" s="207"/>
      <c r="X205" s="207"/>
      <c r="Y205" s="207"/>
      <c r="Z205" s="207"/>
      <c r="AA205" s="207"/>
      <c r="AB205" s="207"/>
      <c r="AC205" s="207"/>
      <c r="AD205" s="207"/>
      <c r="AE205" s="207"/>
      <c r="AF205" s="207"/>
      <c r="AG205" s="207"/>
      <c r="AH205" s="209"/>
      <c r="AI205" s="206"/>
      <c r="AJ205" s="207"/>
      <c r="AK205" s="207"/>
      <c r="AL205" s="207"/>
      <c r="AM205" s="207"/>
      <c r="AN205" s="207"/>
      <c r="AO205" s="207"/>
      <c r="AP205" s="207"/>
      <c r="AQ205" s="207"/>
      <c r="AR205" s="207"/>
      <c r="AS205" s="207"/>
      <c r="AT205" s="207"/>
      <c r="AU205" s="207"/>
      <c r="AV205" s="207"/>
      <c r="AW205" s="207"/>
      <c r="AX205" s="207"/>
      <c r="AY205" s="207"/>
      <c r="AZ205" s="209"/>
      <c r="BA205" s="210" t="str">
        <f>IF(SUM(BA190:BG204)=0,"",SUM(BA190:BG204))</f>
        <v/>
      </c>
      <c r="BB205" s="210"/>
      <c r="BC205" s="210"/>
      <c r="BD205" s="210"/>
      <c r="BE205" s="210"/>
      <c r="BF205" s="210"/>
      <c r="BG205" s="210"/>
      <c r="BH205" s="211"/>
      <c r="BI205" s="212"/>
      <c r="BJ205" s="212"/>
      <c r="BK205" s="212"/>
      <c r="BL205" s="212"/>
      <c r="BM205" s="212"/>
      <c r="BN205" s="212"/>
      <c r="BO205" s="212"/>
      <c r="BP205" s="212"/>
      <c r="BQ205" s="212"/>
      <c r="BR205" s="212"/>
      <c r="BS205" s="213"/>
      <c r="BT205" s="206"/>
      <c r="BU205" s="207"/>
      <c r="BV205" s="207"/>
      <c r="BW205" s="207"/>
      <c r="BX205" s="207"/>
      <c r="BY205" s="207"/>
      <c r="BZ205" s="208"/>
    </row>
    <row r="206" spans="1:79" ht="15">
      <c r="B206" s="222" t="s">
        <v>69</v>
      </c>
      <c r="C206" s="222"/>
      <c r="D206" s="222"/>
      <c r="E206" s="222"/>
      <c r="F206" s="222"/>
      <c r="G206" s="222"/>
      <c r="H206" s="222"/>
      <c r="I206" s="222"/>
      <c r="J206" s="222"/>
      <c r="K206" s="222"/>
      <c r="L206" s="222"/>
      <c r="M206" s="222"/>
      <c r="N206" s="222"/>
      <c r="O206" s="222"/>
      <c r="P206" s="222"/>
      <c r="Q206" s="222"/>
      <c r="R206" s="222"/>
      <c r="S206" s="222"/>
      <c r="T206" s="222"/>
      <c r="U206" s="222"/>
      <c r="V206" s="222"/>
      <c r="W206" s="222"/>
      <c r="X206" s="222"/>
      <c r="Y206" s="222"/>
      <c r="Z206" s="222"/>
      <c r="AA206" s="222"/>
      <c r="AB206" s="222"/>
      <c r="AC206" s="222"/>
      <c r="AD206" s="222"/>
      <c r="AE206" s="222"/>
      <c r="AF206" s="222"/>
      <c r="AG206" s="222"/>
      <c r="AH206" s="222"/>
      <c r="AI206" s="222"/>
      <c r="AJ206" s="222"/>
      <c r="AK206" s="222"/>
      <c r="AL206" s="222"/>
      <c r="AM206" s="222"/>
      <c r="AN206" s="222"/>
      <c r="AO206" s="222"/>
      <c r="AP206" s="222"/>
      <c r="AQ206" s="222"/>
      <c r="AR206" s="222"/>
      <c r="AS206" s="222"/>
      <c r="AT206" s="222"/>
      <c r="AU206" s="222"/>
      <c r="AV206" s="222"/>
      <c r="AW206" s="222"/>
      <c r="AX206" s="222"/>
      <c r="AY206" s="222"/>
      <c r="AZ206" s="222"/>
      <c r="BA206" s="222"/>
      <c r="BB206" s="222"/>
      <c r="BC206" s="222"/>
      <c r="BD206" s="222"/>
      <c r="BE206" s="222"/>
      <c r="BF206" s="222"/>
      <c r="BG206" s="222"/>
      <c r="BH206" s="222"/>
      <c r="BI206" s="222"/>
      <c r="BJ206" s="222"/>
      <c r="BK206" s="222"/>
      <c r="BL206" s="222"/>
      <c r="BM206" s="222"/>
      <c r="BN206" s="222"/>
      <c r="BO206" s="222"/>
      <c r="BP206" s="222"/>
      <c r="BQ206" s="222"/>
      <c r="BR206" s="222"/>
      <c r="BS206" s="222"/>
      <c r="BT206" s="222"/>
      <c r="BU206" s="222"/>
      <c r="BV206" s="222"/>
      <c r="BW206" s="222"/>
      <c r="BX206" s="222"/>
      <c r="BY206" s="222"/>
      <c r="BZ206" s="222"/>
      <c r="CA206" s="2" t="s">
        <v>81</v>
      </c>
    </row>
    <row r="207" spans="1:79" ht="30" customHeight="1">
      <c r="A207" s="2">
        <v>6</v>
      </c>
      <c r="B207" s="223" t="s">
        <v>68</v>
      </c>
      <c r="C207" s="223"/>
      <c r="D207" s="223"/>
      <c r="E207" s="223"/>
      <c r="F207" s="223"/>
      <c r="G207" s="223"/>
      <c r="H207" s="223"/>
      <c r="I207" s="223"/>
      <c r="J207" s="223"/>
      <c r="K207" s="223"/>
      <c r="L207" s="223"/>
      <c r="M207" s="223"/>
      <c r="N207" s="223"/>
      <c r="O207" s="223"/>
      <c r="P207" s="223"/>
      <c r="Q207" s="223"/>
      <c r="R207" s="223"/>
      <c r="S207" s="223"/>
      <c r="T207" s="223"/>
      <c r="U207" s="223"/>
      <c r="V207" s="223"/>
      <c r="W207" s="223"/>
      <c r="X207" s="223"/>
      <c r="Y207" s="223"/>
      <c r="Z207" s="223"/>
      <c r="AA207" s="223"/>
      <c r="AB207" s="223"/>
      <c r="AC207" s="223"/>
      <c r="AD207" s="223"/>
      <c r="AE207" s="223"/>
      <c r="AF207" s="223"/>
      <c r="AG207" s="223"/>
      <c r="AH207" s="223"/>
      <c r="AI207" s="223"/>
      <c r="AJ207" s="223"/>
      <c r="AK207" s="223"/>
      <c r="AL207" s="223"/>
      <c r="AM207" s="223"/>
      <c r="AN207" s="223"/>
      <c r="AO207" s="223"/>
      <c r="AP207" s="223"/>
      <c r="AQ207" s="223"/>
      <c r="AR207" s="223"/>
      <c r="AS207" s="223"/>
      <c r="AT207" s="223"/>
      <c r="AU207" s="223"/>
      <c r="AV207" s="223"/>
      <c r="AW207" s="223"/>
      <c r="AX207" s="223"/>
      <c r="AY207" s="223"/>
      <c r="AZ207" s="223"/>
      <c r="BA207" s="223"/>
      <c r="BB207" s="223"/>
      <c r="BC207" s="223"/>
      <c r="BD207" s="223"/>
      <c r="BE207" s="223"/>
      <c r="BF207" s="223"/>
      <c r="BG207" s="223"/>
      <c r="BH207" s="223"/>
      <c r="BI207" s="223"/>
      <c r="BJ207" s="223"/>
      <c r="BK207" s="223"/>
      <c r="BL207" s="223"/>
      <c r="BM207" s="223"/>
      <c r="BN207" s="223"/>
      <c r="BO207" s="223"/>
      <c r="BP207" s="223"/>
      <c r="BQ207" s="223"/>
      <c r="BR207" s="223"/>
      <c r="BS207" s="223"/>
      <c r="BT207" s="223"/>
      <c r="BU207" s="223"/>
      <c r="BV207" s="223"/>
      <c r="BW207" s="223"/>
      <c r="BX207" s="223"/>
      <c r="BY207" s="223"/>
      <c r="BZ207" s="223"/>
      <c r="CA207" s="36"/>
    </row>
    <row r="208" spans="1:79" s="3" customFormat="1" ht="11.25" customHeight="1" thickBot="1">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c r="AE208" s="44"/>
      <c r="AF208" s="44"/>
      <c r="AG208" s="44"/>
      <c r="AH208" s="44"/>
      <c r="AI208" s="44"/>
      <c r="AJ208" s="44"/>
      <c r="AK208" s="44"/>
      <c r="AL208" s="44"/>
      <c r="AM208" s="44"/>
      <c r="AN208" s="44"/>
      <c r="AO208" s="44"/>
      <c r="AP208" s="44"/>
      <c r="AQ208" s="44"/>
      <c r="AR208" s="44"/>
      <c r="AS208" s="44"/>
      <c r="AT208" s="44"/>
      <c r="AU208" s="44"/>
      <c r="AV208" s="44"/>
      <c r="AW208" s="44"/>
      <c r="AX208" s="44"/>
      <c r="AY208" s="44"/>
      <c r="AZ208" s="44"/>
      <c r="BA208" s="44"/>
      <c r="BB208" s="44"/>
      <c r="BC208" s="44"/>
      <c r="BD208" s="44"/>
      <c r="BE208" s="44"/>
      <c r="BF208" s="44"/>
      <c r="BG208" s="44"/>
      <c r="BH208" s="44"/>
      <c r="BI208" s="44"/>
      <c r="BJ208" s="44"/>
      <c r="BK208" s="44"/>
      <c r="BL208" s="44"/>
      <c r="BM208" s="44"/>
      <c r="BN208" s="44"/>
    </row>
    <row r="209" spans="2:78" s="3" customFormat="1" ht="11.25" customHeight="1" thickTop="1">
      <c r="B209" s="14"/>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2"/>
      <c r="AO209" s="44"/>
      <c r="AP209" s="44"/>
      <c r="AQ209" s="44"/>
      <c r="AR209" s="44"/>
      <c r="AS209" s="44"/>
      <c r="AT209" s="44"/>
      <c r="AU209" s="44"/>
      <c r="AV209" s="44"/>
      <c r="AW209" s="44"/>
      <c r="AX209" s="44"/>
      <c r="AY209" s="44"/>
      <c r="AZ209" s="44"/>
      <c r="BA209" s="44"/>
      <c r="BB209" s="44"/>
      <c r="BC209" s="44"/>
      <c r="BD209" s="44"/>
      <c r="BE209" s="44"/>
      <c r="BF209" s="44"/>
      <c r="BG209" s="44"/>
      <c r="BH209" s="44"/>
      <c r="BI209" s="44"/>
      <c r="BJ209" s="44"/>
      <c r="BK209" s="44"/>
      <c r="BL209" s="44"/>
      <c r="BM209" s="44"/>
      <c r="BN209" s="44"/>
    </row>
    <row r="210" spans="2:78" s="3" customFormat="1" ht="30" customHeight="1">
      <c r="B210" s="224" t="s">
        <v>67</v>
      </c>
      <c r="C210" s="184"/>
      <c r="D210" s="184"/>
      <c r="E210" s="184"/>
      <c r="F210" s="184"/>
      <c r="G210" s="184"/>
      <c r="H210" s="184"/>
      <c r="I210" s="184"/>
      <c r="J210" s="184"/>
      <c r="K210" s="184"/>
      <c r="L210" s="184"/>
      <c r="M210" s="184"/>
      <c r="N210" s="44" t="s">
        <v>60</v>
      </c>
      <c r="O210" s="225" t="str">
        <f>IF(入力シート!$C$3="","",入力シート!$C$3)</f>
        <v/>
      </c>
      <c r="P210" s="225"/>
      <c r="Q210" s="225"/>
      <c r="R210" s="225"/>
      <c r="S210" s="225"/>
      <c r="T210" s="225"/>
      <c r="U210" s="225"/>
      <c r="V210" s="225"/>
      <c r="W210" s="225"/>
      <c r="X210" s="225"/>
      <c r="Y210" s="225"/>
      <c r="Z210" s="225"/>
      <c r="AA210" s="225"/>
      <c r="AB210" s="225"/>
      <c r="AC210" s="225"/>
      <c r="AD210" s="225"/>
      <c r="AE210" s="225"/>
      <c r="AF210" s="225"/>
      <c r="AG210" s="225"/>
      <c r="AH210" s="225"/>
      <c r="AI210" s="225"/>
      <c r="AJ210" s="225"/>
      <c r="AK210" s="225"/>
      <c r="AL210" s="225"/>
      <c r="AM210" s="226"/>
      <c r="AN210" s="5"/>
      <c r="AT210" s="11"/>
      <c r="AU210" s="11"/>
      <c r="AV210" s="11"/>
      <c r="AW210" s="11"/>
      <c r="AX210" s="11"/>
      <c r="AY210" s="11"/>
      <c r="AZ210" s="11"/>
      <c r="BA210" s="11"/>
      <c r="BB210" s="11"/>
    </row>
    <row r="211" spans="2:78" s="3" customFormat="1" ht="30" customHeight="1">
      <c r="B211" s="224" t="s">
        <v>66</v>
      </c>
      <c r="C211" s="184"/>
      <c r="D211" s="184"/>
      <c r="E211" s="184"/>
      <c r="F211" s="184"/>
      <c r="G211" s="184"/>
      <c r="H211" s="184"/>
      <c r="I211" s="184"/>
      <c r="J211" s="184"/>
      <c r="K211" s="184"/>
      <c r="L211" s="184"/>
      <c r="M211" s="184"/>
      <c r="N211" s="44" t="s">
        <v>60</v>
      </c>
      <c r="O211" s="227" t="str">
        <f>IF(入力シート!$C$4="","",入力シート!$C$4)</f>
        <v/>
      </c>
      <c r="P211" s="228"/>
      <c r="Q211" s="228"/>
      <c r="R211" s="228"/>
      <c r="S211" s="228"/>
      <c r="T211" s="228"/>
      <c r="U211" s="228"/>
      <c r="V211" s="228"/>
      <c r="W211" s="228"/>
      <c r="X211" s="228"/>
      <c r="Y211" s="228"/>
      <c r="Z211" s="228"/>
      <c r="AA211" s="228"/>
      <c r="AB211" s="228"/>
      <c r="AC211" s="228"/>
      <c r="AD211" s="228"/>
      <c r="AE211" s="228"/>
      <c r="AF211" s="228"/>
      <c r="AG211" s="228"/>
      <c r="AH211" s="228"/>
      <c r="AI211" s="228"/>
      <c r="AJ211" s="228"/>
      <c r="AK211" s="228"/>
      <c r="AL211" s="228"/>
      <c r="AM211" s="229"/>
      <c r="AN211" s="5"/>
      <c r="AQ211" s="184" t="s">
        <v>65</v>
      </c>
      <c r="AR211" s="185"/>
      <c r="AS211" s="185"/>
      <c r="AT211" s="185"/>
      <c r="AU211" s="185"/>
      <c r="AV211" s="185"/>
      <c r="AW211" s="185"/>
      <c r="AX211" s="185"/>
      <c r="AY211" s="185"/>
      <c r="AZ211" s="185"/>
      <c r="BA211" s="185"/>
      <c r="BB211" s="185"/>
      <c r="BC211" s="185"/>
      <c r="BD211" s="185"/>
      <c r="BE211" s="185"/>
      <c r="BF211" s="44" t="s">
        <v>60</v>
      </c>
      <c r="BG211" s="228" t="str">
        <f>IF(入力シート!$C$7="","",入力シート!$C$7)</f>
        <v/>
      </c>
      <c r="BH211" s="228"/>
      <c r="BI211" s="228"/>
      <c r="BJ211" s="228"/>
      <c r="BK211" s="228"/>
      <c r="BL211" s="228"/>
      <c r="BM211" s="228"/>
      <c r="BN211" s="228"/>
      <c r="BO211" s="228"/>
      <c r="BP211" s="228"/>
      <c r="BQ211" s="228"/>
      <c r="BR211" s="228"/>
      <c r="BS211" s="228"/>
      <c r="BT211" s="228"/>
      <c r="BU211" s="228"/>
      <c r="BV211" s="228"/>
      <c r="BW211" s="228"/>
      <c r="BX211" s="228"/>
      <c r="BY211" s="228"/>
      <c r="BZ211" s="228"/>
    </row>
    <row r="212" spans="2:78" s="3" customFormat="1" ht="30" customHeight="1">
      <c r="B212" s="224" t="s">
        <v>64</v>
      </c>
      <c r="C212" s="184"/>
      <c r="D212" s="184"/>
      <c r="E212" s="184"/>
      <c r="F212" s="184"/>
      <c r="G212" s="184"/>
      <c r="H212" s="184"/>
      <c r="I212" s="184"/>
      <c r="J212" s="184"/>
      <c r="K212" s="184"/>
      <c r="L212" s="184"/>
      <c r="M212" s="184"/>
      <c r="N212" s="44" t="s">
        <v>60</v>
      </c>
      <c r="O212" s="205" t="str">
        <f>IF(入力シート!$C$5="","",入力シート!$C$5)</f>
        <v/>
      </c>
      <c r="P212" s="205"/>
      <c r="Q212" s="205"/>
      <c r="R212" s="205"/>
      <c r="S212" s="205"/>
      <c r="T212" s="205"/>
      <c r="U212" s="205"/>
      <c r="V212" s="205"/>
      <c r="W212" s="205"/>
      <c r="X212" s="205"/>
      <c r="Y212" s="205"/>
      <c r="Z212" s="205"/>
      <c r="AA212" s="205"/>
      <c r="AB212" s="205"/>
      <c r="AC212" s="205"/>
      <c r="AD212" s="205"/>
      <c r="AE212" s="205"/>
      <c r="AF212" s="205"/>
      <c r="AG212" s="163" t="s">
        <v>18</v>
      </c>
      <c r="AH212" s="163"/>
      <c r="AI212" s="163"/>
      <c r="AM212" s="10"/>
      <c r="AN212" s="5"/>
      <c r="AQ212" s="184" t="s">
        <v>63</v>
      </c>
      <c r="AR212" s="185"/>
      <c r="AS212" s="185"/>
      <c r="AT212" s="185"/>
      <c r="AU212" s="185"/>
      <c r="AV212" s="185"/>
      <c r="AW212" s="185"/>
      <c r="AX212" s="185"/>
      <c r="AY212" s="185"/>
      <c r="AZ212" s="185"/>
      <c r="BA212" s="185"/>
      <c r="BB212" s="185"/>
      <c r="BC212" s="185"/>
      <c r="BD212" s="185"/>
      <c r="BE212" s="185"/>
      <c r="BF212" s="44" t="s">
        <v>60</v>
      </c>
      <c r="BG212" s="164" t="str">
        <f>IF(入力シート!$C$8="","",入力シート!$C$8)</f>
        <v/>
      </c>
      <c r="BH212" s="202"/>
      <c r="BI212" s="202"/>
      <c r="BJ212" s="202"/>
      <c r="BK212" s="202"/>
      <c r="BL212" s="163" t="s">
        <v>62</v>
      </c>
      <c r="BM212" s="163"/>
      <c r="BN212" s="164" t="str">
        <f>IF(入力シート!$G$8="","",入力シート!$G$8)</f>
        <v/>
      </c>
      <c r="BO212" s="164"/>
      <c r="BP212" s="164"/>
      <c r="BQ212" s="164"/>
      <c r="BR212" s="164"/>
      <c r="BS212" s="164"/>
      <c r="BT212" s="164"/>
      <c r="BU212" s="164"/>
      <c r="BV212" s="164"/>
      <c r="BW212" s="164"/>
      <c r="BX212" s="164"/>
      <c r="BY212" s="164"/>
      <c r="BZ212" s="164"/>
    </row>
    <row r="213" spans="2:78" s="3" customFormat="1" ht="29.25" customHeight="1" thickBot="1">
      <c r="B213" s="9"/>
      <c r="C213" s="45"/>
      <c r="D213" s="45"/>
      <c r="E213" s="45"/>
      <c r="F213" s="45"/>
      <c r="G213" s="45"/>
      <c r="H213" s="45"/>
      <c r="I213" s="45"/>
      <c r="J213" s="45"/>
      <c r="K213" s="45"/>
      <c r="L213" s="45"/>
      <c r="M213" s="45"/>
      <c r="N213" s="45"/>
      <c r="O213" s="214" t="str">
        <f>IF(入力シート!$C$6="","",入力シート!$C$6)</f>
        <v/>
      </c>
      <c r="P213" s="214"/>
      <c r="Q213" s="214"/>
      <c r="R213" s="214"/>
      <c r="S213" s="214"/>
      <c r="T213" s="214"/>
      <c r="U213" s="214"/>
      <c r="V213" s="214"/>
      <c r="W213" s="214"/>
      <c r="X213" s="214"/>
      <c r="Y213" s="214"/>
      <c r="Z213" s="214"/>
      <c r="AA213" s="214"/>
      <c r="AB213" s="214"/>
      <c r="AC213" s="214"/>
      <c r="AD213" s="214"/>
      <c r="AE213" s="214"/>
      <c r="AF213" s="214"/>
      <c r="AG213" s="7"/>
      <c r="AH213" s="7"/>
      <c r="AI213" s="7"/>
      <c r="AJ213" s="7"/>
      <c r="AK213" s="7"/>
      <c r="AL213" s="7"/>
      <c r="AM213" s="6"/>
      <c r="AN213" s="5"/>
      <c r="AQ213" s="184" t="s">
        <v>61</v>
      </c>
      <c r="AR213" s="185"/>
      <c r="AS213" s="185"/>
      <c r="AT213" s="185"/>
      <c r="AU213" s="185"/>
      <c r="AV213" s="185"/>
      <c r="AW213" s="185"/>
      <c r="AX213" s="185"/>
      <c r="AY213" s="185"/>
      <c r="AZ213" s="185"/>
      <c r="BA213" s="185"/>
      <c r="BB213" s="185"/>
      <c r="BC213" s="185"/>
      <c r="BD213" s="185"/>
      <c r="BE213" s="185"/>
      <c r="BF213" s="44" t="s">
        <v>60</v>
      </c>
      <c r="BG213" s="205" t="str">
        <f>IF(入力シート!$C$9="","",入力シート!$C$9)</f>
        <v/>
      </c>
      <c r="BH213" s="205"/>
      <c r="BI213" s="205"/>
      <c r="BJ213" s="205"/>
      <c r="BK213" s="205"/>
      <c r="BL213" s="205"/>
      <c r="BM213" s="205"/>
      <c r="BN213" s="205"/>
      <c r="BO213" s="205"/>
      <c r="BP213" s="205"/>
      <c r="BQ213" s="205"/>
      <c r="BR213" s="205"/>
      <c r="BS213" s="205"/>
      <c r="BT213" s="205"/>
      <c r="BU213" s="205"/>
      <c r="BV213" s="205"/>
      <c r="BW213" s="205"/>
      <c r="BX213" s="205"/>
      <c r="BY213" s="205"/>
      <c r="BZ213" s="205"/>
    </row>
    <row r="214" spans="2:78" s="3" customFormat="1" ht="11.25" customHeight="1" thickTop="1" thickBot="1">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c r="AI214" s="44"/>
      <c r="AJ214" s="44"/>
      <c r="AK214" s="44"/>
      <c r="AL214" s="44"/>
      <c r="AM214" s="44"/>
      <c r="AN214" s="44"/>
    </row>
    <row r="215" spans="2:78" s="3" customFormat="1" ht="16.5" customHeight="1">
      <c r="B215" s="249" t="s">
        <v>59</v>
      </c>
      <c r="C215" s="250"/>
      <c r="D215" s="250"/>
      <c r="E215" s="250"/>
      <c r="F215" s="250"/>
      <c r="G215" s="250"/>
      <c r="H215" s="250"/>
      <c r="I215" s="250"/>
      <c r="J215" s="250"/>
      <c r="K215" s="250"/>
      <c r="L215" s="250"/>
      <c r="M215" s="250"/>
      <c r="N215" s="250"/>
      <c r="O215" s="250"/>
      <c r="P215" s="250"/>
      <c r="Q215" s="254" t="s">
        <v>58</v>
      </c>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6"/>
      <c r="AO215" s="254" t="s">
        <v>57</v>
      </c>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7"/>
      <c r="BM215" s="250" t="s">
        <v>56</v>
      </c>
      <c r="BN215" s="250"/>
      <c r="BO215" s="250"/>
      <c r="BP215" s="250"/>
      <c r="BQ215" s="250"/>
      <c r="BR215" s="250"/>
      <c r="BS215" s="250"/>
      <c r="BT215" s="258" t="s">
        <v>55</v>
      </c>
      <c r="BU215" s="250"/>
      <c r="BV215" s="250"/>
      <c r="BW215" s="250"/>
      <c r="BX215" s="250"/>
      <c r="BY215" s="250"/>
      <c r="BZ215" s="259"/>
    </row>
    <row r="216" spans="2:78" s="3" customFormat="1" ht="16.5" customHeight="1">
      <c r="B216" s="251"/>
      <c r="C216" s="163"/>
      <c r="D216" s="163"/>
      <c r="E216" s="163"/>
      <c r="F216" s="163"/>
      <c r="G216" s="163"/>
      <c r="H216" s="163"/>
      <c r="I216" s="163"/>
      <c r="J216" s="163"/>
      <c r="K216" s="163"/>
      <c r="L216" s="163"/>
      <c r="M216" s="163"/>
      <c r="N216" s="163"/>
      <c r="O216" s="163"/>
      <c r="P216" s="163"/>
      <c r="Q216" s="262" t="s">
        <v>54</v>
      </c>
      <c r="R216" s="263"/>
      <c r="S216" s="263"/>
      <c r="T216" s="263"/>
      <c r="U216" s="263"/>
      <c r="V216" s="263"/>
      <c r="W216" s="263"/>
      <c r="X216" s="266" t="s">
        <v>53</v>
      </c>
      <c r="Y216" s="263"/>
      <c r="Z216" s="263"/>
      <c r="AA216" s="263"/>
      <c r="AB216" s="263"/>
      <c r="AC216" s="263"/>
      <c r="AD216" s="263"/>
      <c r="AE216" s="263" t="s">
        <v>52</v>
      </c>
      <c r="AF216" s="263"/>
      <c r="AG216" s="263"/>
      <c r="AH216" s="263"/>
      <c r="AI216" s="263"/>
      <c r="AJ216" s="263"/>
      <c r="AK216" s="263"/>
      <c r="AL216" s="263"/>
      <c r="AM216" s="263"/>
      <c r="AN216" s="267"/>
      <c r="AO216" s="262" t="s">
        <v>51</v>
      </c>
      <c r="AP216" s="263"/>
      <c r="AQ216" s="263"/>
      <c r="AR216" s="263"/>
      <c r="AS216" s="263"/>
      <c r="AT216" s="263"/>
      <c r="AU216" s="263"/>
      <c r="AV216" s="266" t="s">
        <v>50</v>
      </c>
      <c r="AW216" s="263"/>
      <c r="AX216" s="263"/>
      <c r="AY216" s="263"/>
      <c r="AZ216" s="263"/>
      <c r="BA216" s="263"/>
      <c r="BB216" s="263"/>
      <c r="BC216" s="263" t="s">
        <v>49</v>
      </c>
      <c r="BD216" s="263"/>
      <c r="BE216" s="263"/>
      <c r="BF216" s="263"/>
      <c r="BG216" s="263"/>
      <c r="BH216" s="263"/>
      <c r="BI216" s="263"/>
      <c r="BJ216" s="263"/>
      <c r="BK216" s="263"/>
      <c r="BL216" s="269"/>
      <c r="BM216" s="163"/>
      <c r="BN216" s="163"/>
      <c r="BO216" s="163"/>
      <c r="BP216" s="163"/>
      <c r="BQ216" s="163"/>
      <c r="BR216" s="163"/>
      <c r="BS216" s="163"/>
      <c r="BT216" s="251"/>
      <c r="BU216" s="163"/>
      <c r="BV216" s="163"/>
      <c r="BW216" s="163"/>
      <c r="BX216" s="163"/>
      <c r="BY216" s="163"/>
      <c r="BZ216" s="260"/>
    </row>
    <row r="217" spans="2:78" s="3" customFormat="1" ht="16.5" customHeight="1" thickBot="1">
      <c r="B217" s="252"/>
      <c r="C217" s="253"/>
      <c r="D217" s="253"/>
      <c r="E217" s="253"/>
      <c r="F217" s="253"/>
      <c r="G217" s="253"/>
      <c r="H217" s="253"/>
      <c r="I217" s="253"/>
      <c r="J217" s="253"/>
      <c r="K217" s="253"/>
      <c r="L217" s="253"/>
      <c r="M217" s="253"/>
      <c r="N217" s="253"/>
      <c r="O217" s="253"/>
      <c r="P217" s="253"/>
      <c r="Q217" s="264"/>
      <c r="R217" s="265"/>
      <c r="S217" s="265"/>
      <c r="T217" s="265"/>
      <c r="U217" s="265"/>
      <c r="V217" s="265"/>
      <c r="W217" s="265"/>
      <c r="X217" s="265"/>
      <c r="Y217" s="265"/>
      <c r="Z217" s="265"/>
      <c r="AA217" s="265"/>
      <c r="AB217" s="265"/>
      <c r="AC217" s="265"/>
      <c r="AD217" s="265"/>
      <c r="AE217" s="265"/>
      <c r="AF217" s="265"/>
      <c r="AG217" s="265"/>
      <c r="AH217" s="265"/>
      <c r="AI217" s="265"/>
      <c r="AJ217" s="265"/>
      <c r="AK217" s="265"/>
      <c r="AL217" s="265"/>
      <c r="AM217" s="265"/>
      <c r="AN217" s="268"/>
      <c r="AO217" s="264"/>
      <c r="AP217" s="265"/>
      <c r="AQ217" s="265"/>
      <c r="AR217" s="265"/>
      <c r="AS217" s="265"/>
      <c r="AT217" s="265"/>
      <c r="AU217" s="265"/>
      <c r="AV217" s="265"/>
      <c r="AW217" s="265"/>
      <c r="AX217" s="265"/>
      <c r="AY217" s="265"/>
      <c r="AZ217" s="265"/>
      <c r="BA217" s="265"/>
      <c r="BB217" s="265"/>
      <c r="BC217" s="265"/>
      <c r="BD217" s="265"/>
      <c r="BE217" s="265"/>
      <c r="BF217" s="265"/>
      <c r="BG217" s="265"/>
      <c r="BH217" s="265"/>
      <c r="BI217" s="265"/>
      <c r="BJ217" s="265"/>
      <c r="BK217" s="265"/>
      <c r="BL217" s="270"/>
      <c r="BM217" s="253"/>
      <c r="BN217" s="253"/>
      <c r="BO217" s="253"/>
      <c r="BP217" s="253"/>
      <c r="BQ217" s="253"/>
      <c r="BR217" s="253"/>
      <c r="BS217" s="253"/>
      <c r="BT217" s="252"/>
      <c r="BU217" s="253"/>
      <c r="BV217" s="253"/>
      <c r="BW217" s="253"/>
      <c r="BX217" s="253"/>
      <c r="BY217" s="253"/>
      <c r="BZ217" s="261"/>
    </row>
    <row r="218" spans="2:78" s="3" customFormat="1" ht="24.75" customHeight="1">
      <c r="B218" s="178"/>
      <c r="C218" s="179"/>
      <c r="D218" s="179"/>
      <c r="E218" s="191" t="s">
        <v>4</v>
      </c>
      <c r="F218" s="191"/>
      <c r="G218" s="179"/>
      <c r="H218" s="179"/>
      <c r="I218" s="179"/>
      <c r="J218" s="191" t="s">
        <v>40</v>
      </c>
      <c r="K218" s="191"/>
      <c r="L218" s="179"/>
      <c r="M218" s="179"/>
      <c r="N218" s="179"/>
      <c r="O218" s="165" t="s">
        <v>39</v>
      </c>
      <c r="P218" s="165"/>
      <c r="Q218" s="271"/>
      <c r="R218" s="200"/>
      <c r="S218" s="200"/>
      <c r="T218" s="200"/>
      <c r="U218" s="200"/>
      <c r="V218" s="200"/>
      <c r="W218" s="200"/>
      <c r="X218" s="200"/>
      <c r="Y218" s="200"/>
      <c r="Z218" s="200"/>
      <c r="AA218" s="200"/>
      <c r="AB218" s="200"/>
      <c r="AC218" s="200"/>
      <c r="AD218" s="200"/>
      <c r="AE218" s="186" t="str">
        <f>IF(X218="","",入力シート!$C$13)</f>
        <v/>
      </c>
      <c r="AF218" s="186"/>
      <c r="AG218" s="186"/>
      <c r="AH218" s="186"/>
      <c r="AI218" s="186"/>
      <c r="AJ218" s="186"/>
      <c r="AK218" s="186"/>
      <c r="AL218" s="186"/>
      <c r="AM218" s="186"/>
      <c r="AN218" s="187"/>
      <c r="AO218" s="271"/>
      <c r="AP218" s="200"/>
      <c r="AQ218" s="200"/>
      <c r="AR218" s="200"/>
      <c r="AS218" s="200"/>
      <c r="AT218" s="200"/>
      <c r="AU218" s="200"/>
      <c r="AV218" s="200"/>
      <c r="AW218" s="200"/>
      <c r="AX218" s="200"/>
      <c r="AY218" s="200"/>
      <c r="AZ218" s="200"/>
      <c r="BA218" s="200"/>
      <c r="BB218" s="200"/>
      <c r="BC218" s="200"/>
      <c r="BD218" s="200"/>
      <c r="BE218" s="200"/>
      <c r="BF218" s="200"/>
      <c r="BG218" s="200"/>
      <c r="BH218" s="200"/>
      <c r="BI218" s="200"/>
      <c r="BJ218" s="200"/>
      <c r="BK218" s="200"/>
      <c r="BL218" s="201"/>
      <c r="BM218" s="202" t="str">
        <f>IF((Q218="")*OR(X218="")*OR(AO218="")*OR(AV218=""),"",(Q218+X218)-(AO218+AV218))</f>
        <v/>
      </c>
      <c r="BN218" s="202"/>
      <c r="BO218" s="202"/>
      <c r="BP218" s="202"/>
      <c r="BQ218" s="202"/>
      <c r="BR218" s="202"/>
      <c r="BS218" s="202"/>
      <c r="BT218" s="238"/>
      <c r="BU218" s="239"/>
      <c r="BV218" s="239"/>
      <c r="BW218" s="239"/>
      <c r="BX218" s="239"/>
      <c r="BY218" s="239"/>
      <c r="BZ218" s="240"/>
    </row>
    <row r="219" spans="2:78" s="3" customFormat="1" ht="24.75" customHeight="1">
      <c r="B219" s="178"/>
      <c r="C219" s="179"/>
      <c r="D219" s="179"/>
      <c r="E219" s="191" t="s">
        <v>4</v>
      </c>
      <c r="F219" s="191"/>
      <c r="G219" s="179"/>
      <c r="H219" s="179"/>
      <c r="I219" s="179"/>
      <c r="J219" s="191" t="s">
        <v>40</v>
      </c>
      <c r="K219" s="191"/>
      <c r="L219" s="179"/>
      <c r="M219" s="179"/>
      <c r="N219" s="179"/>
      <c r="O219" s="165" t="s">
        <v>39</v>
      </c>
      <c r="P219" s="165"/>
      <c r="Q219" s="203"/>
      <c r="R219" s="180"/>
      <c r="S219" s="180"/>
      <c r="T219" s="180"/>
      <c r="U219" s="180"/>
      <c r="V219" s="180"/>
      <c r="W219" s="180"/>
      <c r="X219" s="180"/>
      <c r="Y219" s="180"/>
      <c r="Z219" s="180"/>
      <c r="AA219" s="180"/>
      <c r="AB219" s="180"/>
      <c r="AC219" s="180"/>
      <c r="AD219" s="180"/>
      <c r="AE219" s="186" t="str">
        <f>IF(X219="","",入力シート!$C$13)</f>
        <v/>
      </c>
      <c r="AF219" s="186"/>
      <c r="AG219" s="186"/>
      <c r="AH219" s="186"/>
      <c r="AI219" s="186"/>
      <c r="AJ219" s="186"/>
      <c r="AK219" s="186"/>
      <c r="AL219" s="186"/>
      <c r="AM219" s="186"/>
      <c r="AN219" s="187"/>
      <c r="AO219" s="203"/>
      <c r="AP219" s="180"/>
      <c r="AQ219" s="180"/>
      <c r="AR219" s="180"/>
      <c r="AS219" s="180"/>
      <c r="AT219" s="180"/>
      <c r="AU219" s="180"/>
      <c r="AV219" s="180"/>
      <c r="AW219" s="180"/>
      <c r="AX219" s="180"/>
      <c r="AY219" s="180"/>
      <c r="AZ219" s="180"/>
      <c r="BA219" s="180"/>
      <c r="BB219" s="180"/>
      <c r="BC219" s="180"/>
      <c r="BD219" s="180"/>
      <c r="BE219" s="180"/>
      <c r="BF219" s="180"/>
      <c r="BG219" s="180"/>
      <c r="BH219" s="180"/>
      <c r="BI219" s="180"/>
      <c r="BJ219" s="180"/>
      <c r="BK219" s="180"/>
      <c r="BL219" s="181"/>
      <c r="BM219" s="182" t="str">
        <f>IF((Q219="")*OR(X219="")*OR(AO219="")*OR(AV219=""),"",(Q219+X219)-(AO219+AV219)+BM218)</f>
        <v/>
      </c>
      <c r="BN219" s="183"/>
      <c r="BO219" s="183"/>
      <c r="BP219" s="183"/>
      <c r="BQ219" s="183"/>
      <c r="BR219" s="183"/>
      <c r="BS219" s="160"/>
      <c r="BT219" s="203"/>
      <c r="BU219" s="180"/>
      <c r="BV219" s="180"/>
      <c r="BW219" s="180"/>
      <c r="BX219" s="180"/>
      <c r="BY219" s="180"/>
      <c r="BZ219" s="181"/>
    </row>
    <row r="220" spans="2:78" s="3" customFormat="1" ht="24.75" customHeight="1">
      <c r="B220" s="178"/>
      <c r="C220" s="179"/>
      <c r="D220" s="179"/>
      <c r="E220" s="191" t="s">
        <v>4</v>
      </c>
      <c r="F220" s="191"/>
      <c r="G220" s="179"/>
      <c r="H220" s="179"/>
      <c r="I220" s="179"/>
      <c r="J220" s="191" t="s">
        <v>40</v>
      </c>
      <c r="K220" s="191"/>
      <c r="L220" s="179"/>
      <c r="M220" s="179"/>
      <c r="N220" s="179"/>
      <c r="O220" s="165" t="s">
        <v>39</v>
      </c>
      <c r="P220" s="165"/>
      <c r="Q220" s="203"/>
      <c r="R220" s="180"/>
      <c r="S220" s="180"/>
      <c r="T220" s="180"/>
      <c r="U220" s="180"/>
      <c r="V220" s="180"/>
      <c r="W220" s="180"/>
      <c r="X220" s="180"/>
      <c r="Y220" s="180"/>
      <c r="Z220" s="180"/>
      <c r="AA220" s="180"/>
      <c r="AB220" s="180"/>
      <c r="AC220" s="180"/>
      <c r="AD220" s="180"/>
      <c r="AE220" s="186" t="str">
        <f>IF(X220="","",入力シート!$C$13)</f>
        <v/>
      </c>
      <c r="AF220" s="186"/>
      <c r="AG220" s="186"/>
      <c r="AH220" s="186"/>
      <c r="AI220" s="186"/>
      <c r="AJ220" s="186"/>
      <c r="AK220" s="186"/>
      <c r="AL220" s="186"/>
      <c r="AM220" s="186"/>
      <c r="AN220" s="187"/>
      <c r="AO220" s="203"/>
      <c r="AP220" s="180"/>
      <c r="AQ220" s="180"/>
      <c r="AR220" s="180"/>
      <c r="AS220" s="180"/>
      <c r="AT220" s="180"/>
      <c r="AU220" s="180"/>
      <c r="AV220" s="180"/>
      <c r="AW220" s="180"/>
      <c r="AX220" s="180"/>
      <c r="AY220" s="180"/>
      <c r="AZ220" s="180"/>
      <c r="BA220" s="180"/>
      <c r="BB220" s="180"/>
      <c r="BC220" s="180"/>
      <c r="BD220" s="180"/>
      <c r="BE220" s="180"/>
      <c r="BF220" s="180"/>
      <c r="BG220" s="180"/>
      <c r="BH220" s="180"/>
      <c r="BI220" s="180"/>
      <c r="BJ220" s="180"/>
      <c r="BK220" s="180"/>
      <c r="BL220" s="181"/>
      <c r="BM220" s="182" t="str">
        <f>IF((Q220="")*OR(X220="")*OR(AO220="")*OR(AV220=""),"",(Q220+X220)-(AO220+AV220)+BM219)</f>
        <v/>
      </c>
      <c r="BN220" s="183"/>
      <c r="BO220" s="183"/>
      <c r="BP220" s="183"/>
      <c r="BQ220" s="183"/>
      <c r="BR220" s="183"/>
      <c r="BS220" s="160"/>
      <c r="BT220" s="203"/>
      <c r="BU220" s="180"/>
      <c r="BV220" s="180"/>
      <c r="BW220" s="180"/>
      <c r="BX220" s="180"/>
      <c r="BY220" s="180"/>
      <c r="BZ220" s="181"/>
    </row>
    <row r="221" spans="2:78" s="3" customFormat="1" ht="24.75" customHeight="1">
      <c r="B221" s="178"/>
      <c r="C221" s="179"/>
      <c r="D221" s="179"/>
      <c r="E221" s="191" t="s">
        <v>4</v>
      </c>
      <c r="F221" s="191"/>
      <c r="G221" s="179"/>
      <c r="H221" s="179"/>
      <c r="I221" s="179"/>
      <c r="J221" s="191" t="s">
        <v>40</v>
      </c>
      <c r="K221" s="191"/>
      <c r="L221" s="179"/>
      <c r="M221" s="179"/>
      <c r="N221" s="179"/>
      <c r="O221" s="165" t="s">
        <v>39</v>
      </c>
      <c r="P221" s="165"/>
      <c r="Q221" s="203"/>
      <c r="R221" s="180"/>
      <c r="S221" s="180"/>
      <c r="T221" s="180"/>
      <c r="U221" s="180"/>
      <c r="V221" s="180"/>
      <c r="W221" s="180"/>
      <c r="X221" s="180"/>
      <c r="Y221" s="180"/>
      <c r="Z221" s="180"/>
      <c r="AA221" s="180"/>
      <c r="AB221" s="180"/>
      <c r="AC221" s="180"/>
      <c r="AD221" s="180"/>
      <c r="AE221" s="186" t="str">
        <f>IF(X221="","",入力シート!$C$13)</f>
        <v/>
      </c>
      <c r="AF221" s="186"/>
      <c r="AG221" s="186"/>
      <c r="AH221" s="186"/>
      <c r="AI221" s="186"/>
      <c r="AJ221" s="186"/>
      <c r="AK221" s="186"/>
      <c r="AL221" s="186"/>
      <c r="AM221" s="186"/>
      <c r="AN221" s="187"/>
      <c r="AO221" s="203"/>
      <c r="AP221" s="180"/>
      <c r="AQ221" s="180"/>
      <c r="AR221" s="180"/>
      <c r="AS221" s="180"/>
      <c r="AT221" s="180"/>
      <c r="AU221" s="180"/>
      <c r="AV221" s="180"/>
      <c r="AW221" s="180"/>
      <c r="AX221" s="180"/>
      <c r="AY221" s="180"/>
      <c r="AZ221" s="180"/>
      <c r="BA221" s="180"/>
      <c r="BB221" s="180"/>
      <c r="BC221" s="180"/>
      <c r="BD221" s="180"/>
      <c r="BE221" s="180"/>
      <c r="BF221" s="180"/>
      <c r="BG221" s="180"/>
      <c r="BH221" s="180"/>
      <c r="BI221" s="180"/>
      <c r="BJ221" s="180"/>
      <c r="BK221" s="180"/>
      <c r="BL221" s="181"/>
      <c r="BM221" s="182" t="str">
        <f>IF((Q221="")*OR(X221="")*OR(AO221="")*OR(AV221=""),"",(Q221+X221)-(AO221+AV221)+BM220)</f>
        <v/>
      </c>
      <c r="BN221" s="183"/>
      <c r="BO221" s="183"/>
      <c r="BP221" s="183"/>
      <c r="BQ221" s="183"/>
      <c r="BR221" s="183"/>
      <c r="BS221" s="160"/>
      <c r="BT221" s="203"/>
      <c r="BU221" s="180"/>
      <c r="BV221" s="180"/>
      <c r="BW221" s="180"/>
      <c r="BX221" s="180"/>
      <c r="BY221" s="180"/>
      <c r="BZ221" s="181"/>
    </row>
    <row r="222" spans="2:78" s="3" customFormat="1" ht="24.75" customHeight="1">
      <c r="B222" s="178"/>
      <c r="C222" s="179"/>
      <c r="D222" s="179"/>
      <c r="E222" s="191" t="s">
        <v>4</v>
      </c>
      <c r="F222" s="191"/>
      <c r="G222" s="179"/>
      <c r="H222" s="179"/>
      <c r="I222" s="179"/>
      <c r="J222" s="191" t="s">
        <v>40</v>
      </c>
      <c r="K222" s="191"/>
      <c r="L222" s="179"/>
      <c r="M222" s="179"/>
      <c r="N222" s="179"/>
      <c r="O222" s="165" t="s">
        <v>39</v>
      </c>
      <c r="P222" s="165"/>
      <c r="Q222" s="203"/>
      <c r="R222" s="180"/>
      <c r="S222" s="180"/>
      <c r="T222" s="180"/>
      <c r="U222" s="180"/>
      <c r="V222" s="180"/>
      <c r="W222" s="180"/>
      <c r="X222" s="180"/>
      <c r="Y222" s="180"/>
      <c r="Z222" s="180"/>
      <c r="AA222" s="180"/>
      <c r="AB222" s="180"/>
      <c r="AC222" s="180"/>
      <c r="AD222" s="180"/>
      <c r="AE222" s="186" t="str">
        <f>IF(X222="","",入力シート!$C$13)</f>
        <v/>
      </c>
      <c r="AF222" s="186"/>
      <c r="AG222" s="186"/>
      <c r="AH222" s="186"/>
      <c r="AI222" s="186"/>
      <c r="AJ222" s="186"/>
      <c r="AK222" s="186"/>
      <c r="AL222" s="186"/>
      <c r="AM222" s="186"/>
      <c r="AN222" s="187"/>
      <c r="AO222" s="203"/>
      <c r="AP222" s="180"/>
      <c r="AQ222" s="180"/>
      <c r="AR222" s="180"/>
      <c r="AS222" s="180"/>
      <c r="AT222" s="180"/>
      <c r="AU222" s="180"/>
      <c r="AV222" s="180"/>
      <c r="AW222" s="180"/>
      <c r="AX222" s="180"/>
      <c r="AY222" s="180"/>
      <c r="AZ222" s="180"/>
      <c r="BA222" s="180"/>
      <c r="BB222" s="180"/>
      <c r="BC222" s="180"/>
      <c r="BD222" s="180"/>
      <c r="BE222" s="180"/>
      <c r="BF222" s="180"/>
      <c r="BG222" s="180"/>
      <c r="BH222" s="180"/>
      <c r="BI222" s="180"/>
      <c r="BJ222" s="180"/>
      <c r="BK222" s="180"/>
      <c r="BL222" s="181"/>
      <c r="BM222" s="182" t="str">
        <f>IF((Q222="")*OR(X222="")*OR(AO222="")*OR(AV222=""),"",(Q222+X222)-(AO222+AV222)+BM221)</f>
        <v/>
      </c>
      <c r="BN222" s="183"/>
      <c r="BO222" s="183"/>
      <c r="BP222" s="183"/>
      <c r="BQ222" s="183"/>
      <c r="BR222" s="183"/>
      <c r="BS222" s="160"/>
      <c r="BT222" s="203"/>
      <c r="BU222" s="180"/>
      <c r="BV222" s="180"/>
      <c r="BW222" s="180"/>
      <c r="BX222" s="180"/>
      <c r="BY222" s="180"/>
      <c r="BZ222" s="181"/>
    </row>
    <row r="223" spans="2:78" s="3" customFormat="1" ht="24.75" customHeight="1">
      <c r="B223" s="178"/>
      <c r="C223" s="179"/>
      <c r="D223" s="179"/>
      <c r="E223" s="191" t="s">
        <v>4</v>
      </c>
      <c r="F223" s="191"/>
      <c r="G223" s="179"/>
      <c r="H223" s="179"/>
      <c r="I223" s="179"/>
      <c r="J223" s="191" t="s">
        <v>40</v>
      </c>
      <c r="K223" s="191"/>
      <c r="L223" s="179"/>
      <c r="M223" s="179"/>
      <c r="N223" s="179"/>
      <c r="O223" s="165" t="s">
        <v>39</v>
      </c>
      <c r="P223" s="165"/>
      <c r="Q223" s="203"/>
      <c r="R223" s="180"/>
      <c r="S223" s="180"/>
      <c r="T223" s="180"/>
      <c r="U223" s="180"/>
      <c r="V223" s="180"/>
      <c r="W223" s="180"/>
      <c r="X223" s="180"/>
      <c r="Y223" s="180"/>
      <c r="Z223" s="180"/>
      <c r="AA223" s="180"/>
      <c r="AB223" s="180"/>
      <c r="AC223" s="180"/>
      <c r="AD223" s="180"/>
      <c r="AE223" s="186" t="str">
        <f>IF(X223="","",入力シート!$C$13)</f>
        <v/>
      </c>
      <c r="AF223" s="186"/>
      <c r="AG223" s="186"/>
      <c r="AH223" s="186"/>
      <c r="AI223" s="186"/>
      <c r="AJ223" s="186"/>
      <c r="AK223" s="186"/>
      <c r="AL223" s="186"/>
      <c r="AM223" s="186"/>
      <c r="AN223" s="187"/>
      <c r="AO223" s="203"/>
      <c r="AP223" s="180"/>
      <c r="AQ223" s="180"/>
      <c r="AR223" s="180"/>
      <c r="AS223" s="180"/>
      <c r="AT223" s="180"/>
      <c r="AU223" s="180"/>
      <c r="AV223" s="180"/>
      <c r="AW223" s="180"/>
      <c r="AX223" s="180"/>
      <c r="AY223" s="180"/>
      <c r="AZ223" s="180"/>
      <c r="BA223" s="180"/>
      <c r="BB223" s="180"/>
      <c r="BC223" s="180"/>
      <c r="BD223" s="180"/>
      <c r="BE223" s="180"/>
      <c r="BF223" s="180"/>
      <c r="BG223" s="180"/>
      <c r="BH223" s="180"/>
      <c r="BI223" s="180"/>
      <c r="BJ223" s="180"/>
      <c r="BK223" s="180"/>
      <c r="BL223" s="181"/>
      <c r="BM223" s="182" t="str">
        <f t="shared" ref="BM223:BM227" si="5">IF((Q223="")*OR(X223="")*OR(AO223="")*OR(AV223=""),"",(Q223+X223)-(AO223+AV223)+BM222)</f>
        <v/>
      </c>
      <c r="BN223" s="183"/>
      <c r="BO223" s="183"/>
      <c r="BP223" s="183"/>
      <c r="BQ223" s="183"/>
      <c r="BR223" s="183"/>
      <c r="BS223" s="160"/>
      <c r="BT223" s="203"/>
      <c r="BU223" s="180"/>
      <c r="BV223" s="180"/>
      <c r="BW223" s="180"/>
      <c r="BX223" s="180"/>
      <c r="BY223" s="180"/>
      <c r="BZ223" s="181"/>
    </row>
    <row r="224" spans="2:78" s="3" customFormat="1" ht="24.75" customHeight="1">
      <c r="B224" s="178"/>
      <c r="C224" s="179"/>
      <c r="D224" s="179"/>
      <c r="E224" s="191" t="s">
        <v>4</v>
      </c>
      <c r="F224" s="191"/>
      <c r="G224" s="179"/>
      <c r="H224" s="179"/>
      <c r="I224" s="179"/>
      <c r="J224" s="191" t="s">
        <v>40</v>
      </c>
      <c r="K224" s="191"/>
      <c r="L224" s="179"/>
      <c r="M224" s="179"/>
      <c r="N224" s="179"/>
      <c r="O224" s="165" t="s">
        <v>39</v>
      </c>
      <c r="P224" s="165"/>
      <c r="Q224" s="203"/>
      <c r="R224" s="180"/>
      <c r="S224" s="180"/>
      <c r="T224" s="180"/>
      <c r="U224" s="180"/>
      <c r="V224" s="180"/>
      <c r="W224" s="180"/>
      <c r="X224" s="180"/>
      <c r="Y224" s="180"/>
      <c r="Z224" s="180"/>
      <c r="AA224" s="180"/>
      <c r="AB224" s="180"/>
      <c r="AC224" s="180"/>
      <c r="AD224" s="180"/>
      <c r="AE224" s="186" t="str">
        <f>IF(X224="","",入力シート!$C$13)</f>
        <v/>
      </c>
      <c r="AF224" s="186"/>
      <c r="AG224" s="186"/>
      <c r="AH224" s="186"/>
      <c r="AI224" s="186"/>
      <c r="AJ224" s="186"/>
      <c r="AK224" s="186"/>
      <c r="AL224" s="186"/>
      <c r="AM224" s="186"/>
      <c r="AN224" s="187"/>
      <c r="AO224" s="203"/>
      <c r="AP224" s="180"/>
      <c r="AQ224" s="180"/>
      <c r="AR224" s="180"/>
      <c r="AS224" s="180"/>
      <c r="AT224" s="180"/>
      <c r="AU224" s="180"/>
      <c r="AV224" s="180"/>
      <c r="AW224" s="180"/>
      <c r="AX224" s="180"/>
      <c r="AY224" s="180"/>
      <c r="AZ224" s="180"/>
      <c r="BA224" s="180"/>
      <c r="BB224" s="180"/>
      <c r="BC224" s="180"/>
      <c r="BD224" s="180"/>
      <c r="BE224" s="180"/>
      <c r="BF224" s="180"/>
      <c r="BG224" s="180"/>
      <c r="BH224" s="180"/>
      <c r="BI224" s="180"/>
      <c r="BJ224" s="180"/>
      <c r="BK224" s="180"/>
      <c r="BL224" s="181"/>
      <c r="BM224" s="182" t="str">
        <f t="shared" si="5"/>
        <v/>
      </c>
      <c r="BN224" s="183"/>
      <c r="BO224" s="183"/>
      <c r="BP224" s="183"/>
      <c r="BQ224" s="183"/>
      <c r="BR224" s="183"/>
      <c r="BS224" s="160"/>
      <c r="BT224" s="203"/>
      <c r="BU224" s="180"/>
      <c r="BV224" s="180"/>
      <c r="BW224" s="180"/>
      <c r="BX224" s="180"/>
      <c r="BY224" s="180"/>
      <c r="BZ224" s="181"/>
    </row>
    <row r="225" spans="2:78" s="3" customFormat="1" ht="24.75" customHeight="1">
      <c r="B225" s="178"/>
      <c r="C225" s="179"/>
      <c r="D225" s="179"/>
      <c r="E225" s="191" t="s">
        <v>4</v>
      </c>
      <c r="F225" s="191"/>
      <c r="G225" s="179"/>
      <c r="H225" s="179"/>
      <c r="I225" s="179"/>
      <c r="J225" s="191" t="s">
        <v>40</v>
      </c>
      <c r="K225" s="191"/>
      <c r="L225" s="179"/>
      <c r="M225" s="179"/>
      <c r="N225" s="179"/>
      <c r="O225" s="165" t="s">
        <v>39</v>
      </c>
      <c r="P225" s="165"/>
      <c r="Q225" s="203"/>
      <c r="R225" s="180"/>
      <c r="S225" s="180"/>
      <c r="T225" s="180"/>
      <c r="U225" s="180"/>
      <c r="V225" s="180"/>
      <c r="W225" s="180"/>
      <c r="X225" s="180"/>
      <c r="Y225" s="180"/>
      <c r="Z225" s="180"/>
      <c r="AA225" s="180"/>
      <c r="AB225" s="180"/>
      <c r="AC225" s="180"/>
      <c r="AD225" s="180"/>
      <c r="AE225" s="186" t="str">
        <f>IF(X225="","",入力シート!$C$13)</f>
        <v/>
      </c>
      <c r="AF225" s="186"/>
      <c r="AG225" s="186"/>
      <c r="AH225" s="186"/>
      <c r="AI225" s="186"/>
      <c r="AJ225" s="186"/>
      <c r="AK225" s="186"/>
      <c r="AL225" s="186"/>
      <c r="AM225" s="186"/>
      <c r="AN225" s="187"/>
      <c r="AO225" s="203"/>
      <c r="AP225" s="180"/>
      <c r="AQ225" s="180"/>
      <c r="AR225" s="180"/>
      <c r="AS225" s="180"/>
      <c r="AT225" s="180"/>
      <c r="AU225" s="180"/>
      <c r="AV225" s="180"/>
      <c r="AW225" s="180"/>
      <c r="AX225" s="180"/>
      <c r="AY225" s="180"/>
      <c r="AZ225" s="180"/>
      <c r="BA225" s="180"/>
      <c r="BB225" s="180"/>
      <c r="BC225" s="180"/>
      <c r="BD225" s="180"/>
      <c r="BE225" s="180"/>
      <c r="BF225" s="180"/>
      <c r="BG225" s="180"/>
      <c r="BH225" s="180"/>
      <c r="BI225" s="180"/>
      <c r="BJ225" s="180"/>
      <c r="BK225" s="180"/>
      <c r="BL225" s="181"/>
      <c r="BM225" s="182" t="str">
        <f t="shared" si="5"/>
        <v/>
      </c>
      <c r="BN225" s="183"/>
      <c r="BO225" s="183"/>
      <c r="BP225" s="183"/>
      <c r="BQ225" s="183"/>
      <c r="BR225" s="183"/>
      <c r="BS225" s="160"/>
      <c r="BT225" s="203"/>
      <c r="BU225" s="180"/>
      <c r="BV225" s="180"/>
      <c r="BW225" s="180"/>
      <c r="BX225" s="180"/>
      <c r="BY225" s="180"/>
      <c r="BZ225" s="181"/>
    </row>
    <row r="226" spans="2:78" s="3" customFormat="1" ht="24.75" customHeight="1">
      <c r="B226" s="178"/>
      <c r="C226" s="179"/>
      <c r="D226" s="179"/>
      <c r="E226" s="191" t="s">
        <v>4</v>
      </c>
      <c r="F226" s="191"/>
      <c r="G226" s="179"/>
      <c r="H226" s="179"/>
      <c r="I226" s="179"/>
      <c r="J226" s="191" t="s">
        <v>40</v>
      </c>
      <c r="K226" s="191"/>
      <c r="L226" s="179"/>
      <c r="M226" s="179"/>
      <c r="N226" s="179"/>
      <c r="O226" s="165" t="s">
        <v>39</v>
      </c>
      <c r="P226" s="165"/>
      <c r="Q226" s="203"/>
      <c r="R226" s="180"/>
      <c r="S226" s="180"/>
      <c r="T226" s="180"/>
      <c r="U226" s="180"/>
      <c r="V226" s="180"/>
      <c r="W226" s="180"/>
      <c r="X226" s="180"/>
      <c r="Y226" s="180"/>
      <c r="Z226" s="180"/>
      <c r="AA226" s="180"/>
      <c r="AB226" s="180"/>
      <c r="AC226" s="180"/>
      <c r="AD226" s="180"/>
      <c r="AE226" s="186" t="str">
        <f>IF(X226="","",入力シート!$C$13)</f>
        <v/>
      </c>
      <c r="AF226" s="186"/>
      <c r="AG226" s="186"/>
      <c r="AH226" s="186"/>
      <c r="AI226" s="186"/>
      <c r="AJ226" s="186"/>
      <c r="AK226" s="186"/>
      <c r="AL226" s="186"/>
      <c r="AM226" s="186"/>
      <c r="AN226" s="187"/>
      <c r="AO226" s="203"/>
      <c r="AP226" s="180"/>
      <c r="AQ226" s="180"/>
      <c r="AR226" s="180"/>
      <c r="AS226" s="180"/>
      <c r="AT226" s="180"/>
      <c r="AU226" s="180"/>
      <c r="AV226" s="180"/>
      <c r="AW226" s="180"/>
      <c r="AX226" s="180"/>
      <c r="AY226" s="180"/>
      <c r="AZ226" s="180"/>
      <c r="BA226" s="180"/>
      <c r="BB226" s="180"/>
      <c r="BC226" s="180"/>
      <c r="BD226" s="180"/>
      <c r="BE226" s="180"/>
      <c r="BF226" s="180"/>
      <c r="BG226" s="180"/>
      <c r="BH226" s="180"/>
      <c r="BI226" s="180"/>
      <c r="BJ226" s="180"/>
      <c r="BK226" s="180"/>
      <c r="BL226" s="181"/>
      <c r="BM226" s="182" t="str">
        <f t="shared" si="5"/>
        <v/>
      </c>
      <c r="BN226" s="183"/>
      <c r="BO226" s="183"/>
      <c r="BP226" s="183"/>
      <c r="BQ226" s="183"/>
      <c r="BR226" s="183"/>
      <c r="BS226" s="160"/>
      <c r="BT226" s="203"/>
      <c r="BU226" s="180"/>
      <c r="BV226" s="180"/>
      <c r="BW226" s="180"/>
      <c r="BX226" s="180"/>
      <c r="BY226" s="180"/>
      <c r="BZ226" s="181"/>
    </row>
    <row r="227" spans="2:78" s="3" customFormat="1" ht="24.75" customHeight="1" thickBot="1">
      <c r="B227" s="232"/>
      <c r="C227" s="233"/>
      <c r="D227" s="233"/>
      <c r="E227" s="234" t="s">
        <v>4</v>
      </c>
      <c r="F227" s="234"/>
      <c r="G227" s="233"/>
      <c r="H227" s="233"/>
      <c r="I227" s="233"/>
      <c r="J227" s="234" t="s">
        <v>40</v>
      </c>
      <c r="K227" s="234"/>
      <c r="L227" s="233"/>
      <c r="M227" s="233"/>
      <c r="N227" s="233"/>
      <c r="O227" s="163" t="s">
        <v>39</v>
      </c>
      <c r="P227" s="163"/>
      <c r="Q227" s="235"/>
      <c r="R227" s="236"/>
      <c r="S227" s="236"/>
      <c r="T227" s="236"/>
      <c r="U227" s="236"/>
      <c r="V227" s="236"/>
      <c r="W227" s="236"/>
      <c r="X227" s="236"/>
      <c r="Y227" s="236"/>
      <c r="Z227" s="236"/>
      <c r="AA227" s="236"/>
      <c r="AB227" s="236"/>
      <c r="AC227" s="236"/>
      <c r="AD227" s="236"/>
      <c r="AE227" s="186" t="str">
        <f>IF(X227="","",入力シート!$C$13)</f>
        <v/>
      </c>
      <c r="AF227" s="186"/>
      <c r="AG227" s="186"/>
      <c r="AH227" s="186"/>
      <c r="AI227" s="186"/>
      <c r="AJ227" s="186"/>
      <c r="AK227" s="186"/>
      <c r="AL227" s="186"/>
      <c r="AM227" s="186"/>
      <c r="AN227" s="187"/>
      <c r="AO227" s="235"/>
      <c r="AP227" s="236"/>
      <c r="AQ227" s="236"/>
      <c r="AR227" s="236"/>
      <c r="AS227" s="236"/>
      <c r="AT227" s="236"/>
      <c r="AU227" s="236"/>
      <c r="AV227" s="236"/>
      <c r="AW227" s="236"/>
      <c r="AX227" s="236"/>
      <c r="AY227" s="236"/>
      <c r="AZ227" s="236"/>
      <c r="BA227" s="236"/>
      <c r="BB227" s="236"/>
      <c r="BC227" s="236"/>
      <c r="BD227" s="236"/>
      <c r="BE227" s="236"/>
      <c r="BF227" s="236"/>
      <c r="BG227" s="236"/>
      <c r="BH227" s="236"/>
      <c r="BI227" s="236"/>
      <c r="BJ227" s="236"/>
      <c r="BK227" s="236"/>
      <c r="BL227" s="237"/>
      <c r="BM227" s="182" t="str">
        <f t="shared" si="5"/>
        <v/>
      </c>
      <c r="BN227" s="183"/>
      <c r="BO227" s="183"/>
      <c r="BP227" s="183"/>
      <c r="BQ227" s="183"/>
      <c r="BR227" s="183"/>
      <c r="BS227" s="160"/>
      <c r="BT227" s="238"/>
      <c r="BU227" s="239"/>
      <c r="BV227" s="239"/>
      <c r="BW227" s="239"/>
      <c r="BX227" s="239"/>
      <c r="BY227" s="239"/>
      <c r="BZ227" s="240"/>
    </row>
    <row r="228" spans="2:78" s="3" customFormat="1" ht="39.75" customHeight="1" thickTop="1" thickBot="1">
      <c r="B228" s="220" t="s">
        <v>33</v>
      </c>
      <c r="C228" s="221"/>
      <c r="D228" s="221"/>
      <c r="E228" s="221"/>
      <c r="F228" s="221"/>
      <c r="G228" s="221"/>
      <c r="H228" s="221"/>
      <c r="I228" s="221"/>
      <c r="J228" s="221"/>
      <c r="K228" s="221"/>
      <c r="L228" s="221"/>
      <c r="M228" s="221"/>
      <c r="N228" s="221"/>
      <c r="O228" s="221"/>
      <c r="P228" s="221"/>
      <c r="Q228" s="241" t="str">
        <f>IF(SUM(Q218:W227)=0,"",SUM(Q218:W227))</f>
        <v/>
      </c>
      <c r="R228" s="210"/>
      <c r="S228" s="210"/>
      <c r="T228" s="210"/>
      <c r="U228" s="210"/>
      <c r="V228" s="210"/>
      <c r="W228" s="210"/>
      <c r="X228" s="242" t="str">
        <f>IF(SUM(X218:AD227)=0,"",SUM(X218:AD227))</f>
        <v/>
      </c>
      <c r="Y228" s="210"/>
      <c r="Z228" s="210"/>
      <c r="AA228" s="210"/>
      <c r="AB228" s="210"/>
      <c r="AC228" s="210"/>
      <c r="AD228" s="243"/>
      <c r="AE228" s="206"/>
      <c r="AF228" s="207"/>
      <c r="AG228" s="207"/>
      <c r="AH228" s="207"/>
      <c r="AI228" s="207"/>
      <c r="AJ228" s="207"/>
      <c r="AK228" s="207"/>
      <c r="AL228" s="207"/>
      <c r="AM228" s="207"/>
      <c r="AN228" s="208"/>
      <c r="AO228" s="241" t="str">
        <f>IF(SUM(AO218:AU227)=0,"",SUM(AO218:AU227))</f>
        <v/>
      </c>
      <c r="AP228" s="210"/>
      <c r="AQ228" s="210"/>
      <c r="AR228" s="210"/>
      <c r="AS228" s="210"/>
      <c r="AT228" s="210"/>
      <c r="AU228" s="210"/>
      <c r="AV228" s="242" t="str">
        <f>IF(SUM(AV218:BB227)=0,"",SUM(AV218:BB227))</f>
        <v/>
      </c>
      <c r="AW228" s="210"/>
      <c r="AX228" s="210"/>
      <c r="AY228" s="210"/>
      <c r="AZ228" s="210"/>
      <c r="BA228" s="210"/>
      <c r="BB228" s="243"/>
      <c r="BC228" s="206"/>
      <c r="BD228" s="207"/>
      <c r="BE228" s="207"/>
      <c r="BF228" s="207"/>
      <c r="BG228" s="207"/>
      <c r="BH228" s="207"/>
      <c r="BI228" s="207"/>
      <c r="BJ228" s="207"/>
      <c r="BK228" s="207"/>
      <c r="BL228" s="208"/>
      <c r="BM228" s="244" t="s">
        <v>48</v>
      </c>
      <c r="BN228" s="245"/>
      <c r="BO228" s="245"/>
      <c r="BP228" s="245"/>
      <c r="BQ228" s="245"/>
      <c r="BR228" s="245"/>
      <c r="BS228" s="245"/>
      <c r="BT228" s="246"/>
      <c r="BU228" s="247"/>
      <c r="BV228" s="247"/>
      <c r="BW228" s="247"/>
      <c r="BX228" s="247"/>
      <c r="BY228" s="247"/>
      <c r="BZ228" s="248"/>
    </row>
    <row r="229" spans="2:78" s="3" customFormat="1" ht="19.5" customHeight="1" thickBot="1">
      <c r="B229" s="169" t="s">
        <v>47</v>
      </c>
      <c r="C229" s="169"/>
      <c r="D229" s="169"/>
      <c r="E229" s="169"/>
      <c r="F229" s="169"/>
      <c r="G229" s="169"/>
      <c r="H229" s="169"/>
      <c r="I229" s="169"/>
      <c r="J229" s="169"/>
      <c r="K229" s="169"/>
      <c r="L229" s="169"/>
      <c r="M229" s="169"/>
      <c r="N229" s="169"/>
      <c r="O229" s="169"/>
      <c r="P229" s="169"/>
      <c r="Q229" s="169"/>
      <c r="R229" s="169"/>
      <c r="S229" s="169"/>
      <c r="T229" s="169"/>
      <c r="U229" s="169"/>
      <c r="V229" s="169"/>
      <c r="W229" s="169"/>
      <c r="X229" s="169"/>
      <c r="Y229" s="169"/>
      <c r="Z229" s="169"/>
      <c r="AA229" s="169"/>
      <c r="AB229" s="169"/>
      <c r="AC229" s="169"/>
      <c r="AD229" s="169"/>
      <c r="AE229" s="169"/>
      <c r="AF229" s="169"/>
      <c r="AG229" s="169"/>
      <c r="AH229" s="169"/>
      <c r="AI229" s="169"/>
      <c r="AJ229" s="169"/>
      <c r="AK229" s="169"/>
      <c r="AL229" s="169"/>
      <c r="AM229" s="169"/>
      <c r="AN229" s="169"/>
      <c r="AO229" s="169"/>
      <c r="AP229" s="169"/>
      <c r="AQ229" s="169"/>
      <c r="AR229" s="169"/>
      <c r="AS229" s="169"/>
      <c r="AT229" s="169"/>
      <c r="AU229" s="169"/>
      <c r="AV229" s="169"/>
      <c r="AW229" s="169"/>
      <c r="AX229" s="169"/>
      <c r="AY229" s="169"/>
      <c r="AZ229" s="169"/>
      <c r="BA229" s="169"/>
      <c r="BB229" s="169"/>
      <c r="BC229" s="169"/>
      <c r="BD229" s="169"/>
      <c r="BE229" s="169"/>
      <c r="BF229" s="169"/>
      <c r="BG229" s="169"/>
      <c r="BH229" s="169"/>
      <c r="BI229" s="169"/>
      <c r="BJ229" s="169"/>
      <c r="BK229" s="169"/>
      <c r="BL229" s="169"/>
      <c r="BM229" s="169"/>
      <c r="BN229" s="169"/>
      <c r="BO229" s="169"/>
      <c r="BP229" s="169"/>
      <c r="BQ229" s="169"/>
      <c r="BR229" s="169"/>
      <c r="BS229" s="169"/>
      <c r="BT229" s="169"/>
      <c r="BU229" s="169"/>
      <c r="BV229" s="169"/>
      <c r="BW229" s="169"/>
      <c r="BX229" s="169"/>
      <c r="BY229" s="169"/>
      <c r="BZ229" s="169"/>
    </row>
    <row r="230" spans="2:78" s="3" customFormat="1" ht="32.25" customHeight="1" thickBot="1">
      <c r="B230" s="170" t="s">
        <v>46</v>
      </c>
      <c r="C230" s="171"/>
      <c r="D230" s="171"/>
      <c r="E230" s="171"/>
      <c r="F230" s="171"/>
      <c r="G230" s="171"/>
      <c r="H230" s="171"/>
      <c r="I230" s="171"/>
      <c r="J230" s="171"/>
      <c r="K230" s="171"/>
      <c r="L230" s="171"/>
      <c r="M230" s="171"/>
      <c r="N230" s="171"/>
      <c r="O230" s="171"/>
      <c r="P230" s="171"/>
      <c r="Q230" s="172" t="s">
        <v>45</v>
      </c>
      <c r="R230" s="173"/>
      <c r="S230" s="173"/>
      <c r="T230" s="173"/>
      <c r="U230" s="173"/>
      <c r="V230" s="173"/>
      <c r="W230" s="173"/>
      <c r="X230" s="173"/>
      <c r="Y230" s="173"/>
      <c r="Z230" s="173"/>
      <c r="AA230" s="173"/>
      <c r="AB230" s="173"/>
      <c r="AC230" s="173"/>
      <c r="AD230" s="173"/>
      <c r="AE230" s="173"/>
      <c r="AF230" s="173"/>
      <c r="AG230" s="173"/>
      <c r="AH230" s="174"/>
      <c r="AI230" s="173" t="s">
        <v>44</v>
      </c>
      <c r="AJ230" s="173"/>
      <c r="AK230" s="173"/>
      <c r="AL230" s="173"/>
      <c r="AM230" s="173"/>
      <c r="AN230" s="173"/>
      <c r="AO230" s="173"/>
      <c r="AP230" s="173"/>
      <c r="AQ230" s="173"/>
      <c r="AR230" s="173"/>
      <c r="AS230" s="173"/>
      <c r="AT230" s="173"/>
      <c r="AU230" s="173"/>
      <c r="AV230" s="173"/>
      <c r="AW230" s="173"/>
      <c r="AX230" s="173"/>
      <c r="AY230" s="173"/>
      <c r="AZ230" s="174"/>
      <c r="BA230" s="171" t="s">
        <v>43</v>
      </c>
      <c r="BB230" s="171"/>
      <c r="BC230" s="171"/>
      <c r="BD230" s="171"/>
      <c r="BE230" s="171"/>
      <c r="BF230" s="171"/>
      <c r="BG230" s="171"/>
      <c r="BH230" s="175" t="s">
        <v>42</v>
      </c>
      <c r="BI230" s="171"/>
      <c r="BJ230" s="171"/>
      <c r="BK230" s="171"/>
      <c r="BL230" s="171"/>
      <c r="BM230" s="171"/>
      <c r="BN230" s="171"/>
      <c r="BO230" s="171"/>
      <c r="BP230" s="171"/>
      <c r="BQ230" s="171"/>
      <c r="BR230" s="171"/>
      <c r="BS230" s="176"/>
      <c r="BT230" s="175" t="s">
        <v>41</v>
      </c>
      <c r="BU230" s="171"/>
      <c r="BV230" s="171"/>
      <c r="BW230" s="171"/>
      <c r="BX230" s="171"/>
      <c r="BY230" s="171"/>
      <c r="BZ230" s="177"/>
    </row>
    <row r="231" spans="2:78" s="3" customFormat="1" ht="45" customHeight="1">
      <c r="B231" s="178"/>
      <c r="C231" s="179"/>
      <c r="D231" s="179"/>
      <c r="E231" s="191" t="s">
        <v>4</v>
      </c>
      <c r="F231" s="191"/>
      <c r="G231" s="179"/>
      <c r="H231" s="179"/>
      <c r="I231" s="179"/>
      <c r="J231" s="191" t="s">
        <v>40</v>
      </c>
      <c r="K231" s="191"/>
      <c r="L231" s="179"/>
      <c r="M231" s="179"/>
      <c r="N231" s="179"/>
      <c r="O231" s="165" t="s">
        <v>39</v>
      </c>
      <c r="P231" s="165"/>
      <c r="Q231" s="188" t="str">
        <f>IF($AI231="","",VLOOKUP($AI231,入力シート!$L$4:$M$18,2,0))</f>
        <v/>
      </c>
      <c r="R231" s="189"/>
      <c r="S231" s="189"/>
      <c r="T231" s="189"/>
      <c r="U231" s="189"/>
      <c r="V231" s="189"/>
      <c r="W231" s="189"/>
      <c r="X231" s="189"/>
      <c r="Y231" s="189"/>
      <c r="Z231" s="189"/>
      <c r="AA231" s="189"/>
      <c r="AB231" s="189"/>
      <c r="AC231" s="189"/>
      <c r="AD231" s="189"/>
      <c r="AE231" s="189"/>
      <c r="AF231" s="189"/>
      <c r="AG231" s="189"/>
      <c r="AH231" s="190"/>
      <c r="AI231" s="192" t="str">
        <f>IF(出面!B105="","",出面!B105)</f>
        <v/>
      </c>
      <c r="AJ231" s="192"/>
      <c r="AK231" s="192"/>
      <c r="AL231" s="192"/>
      <c r="AM231" s="192"/>
      <c r="AN231" s="192"/>
      <c r="AO231" s="192"/>
      <c r="AP231" s="192"/>
      <c r="AQ231" s="192"/>
      <c r="AR231" s="192"/>
      <c r="AS231" s="192"/>
      <c r="AT231" s="192"/>
      <c r="AU231" s="192"/>
      <c r="AV231" s="192"/>
      <c r="AW231" s="192"/>
      <c r="AX231" s="192"/>
      <c r="AY231" s="192"/>
      <c r="AZ231" s="193"/>
      <c r="BA231" s="194" t="str">
        <f>IF(AI231="","",出面!AH105)</f>
        <v/>
      </c>
      <c r="BB231" s="195"/>
      <c r="BC231" s="195"/>
      <c r="BD231" s="195"/>
      <c r="BE231" s="195"/>
      <c r="BF231" s="195"/>
      <c r="BG231" s="195"/>
      <c r="BH231" s="158" t="str">
        <f>IF(AI231="","",出面!$AC$101)</f>
        <v/>
      </c>
      <c r="BI231" s="159"/>
      <c r="BJ231" s="159"/>
      <c r="BK231" s="159"/>
      <c r="BL231" s="159"/>
      <c r="BM231" s="159"/>
      <c r="BN231" s="159"/>
      <c r="BO231" s="159"/>
      <c r="BP231" s="165" t="s">
        <v>38</v>
      </c>
      <c r="BQ231" s="165"/>
      <c r="BR231" s="165"/>
      <c r="BS231" s="166"/>
      <c r="BT231" s="167"/>
      <c r="BU231" s="165"/>
      <c r="BV231" s="165"/>
      <c r="BW231" s="165"/>
      <c r="BX231" s="165"/>
      <c r="BY231" s="165"/>
      <c r="BZ231" s="168"/>
    </row>
    <row r="232" spans="2:78" s="3" customFormat="1" ht="45" customHeight="1">
      <c r="B232" s="178"/>
      <c r="C232" s="179"/>
      <c r="D232" s="179"/>
      <c r="E232" s="196" t="s">
        <v>4</v>
      </c>
      <c r="F232" s="196"/>
      <c r="G232" s="179"/>
      <c r="H232" s="179"/>
      <c r="I232" s="179"/>
      <c r="J232" s="196" t="s">
        <v>40</v>
      </c>
      <c r="K232" s="196"/>
      <c r="L232" s="179"/>
      <c r="M232" s="179"/>
      <c r="N232" s="179"/>
      <c r="O232" s="197" t="s">
        <v>39</v>
      </c>
      <c r="P232" s="197"/>
      <c r="Q232" s="160" t="str">
        <f>IF($AI232="","",VLOOKUP($AI232,入力シート!$L$4:$M$18,2,0))</f>
        <v/>
      </c>
      <c r="R232" s="161"/>
      <c r="S232" s="161"/>
      <c r="T232" s="161"/>
      <c r="U232" s="161"/>
      <c r="V232" s="161"/>
      <c r="W232" s="161"/>
      <c r="X232" s="161"/>
      <c r="Y232" s="161"/>
      <c r="Z232" s="161"/>
      <c r="AA232" s="161"/>
      <c r="AB232" s="161"/>
      <c r="AC232" s="161"/>
      <c r="AD232" s="161"/>
      <c r="AE232" s="161"/>
      <c r="AF232" s="161"/>
      <c r="AG232" s="161"/>
      <c r="AH232" s="162"/>
      <c r="AI232" s="192" t="str">
        <f>IF(出面!B106="","",出面!B106)</f>
        <v/>
      </c>
      <c r="AJ232" s="192"/>
      <c r="AK232" s="192"/>
      <c r="AL232" s="192"/>
      <c r="AM232" s="192"/>
      <c r="AN232" s="192"/>
      <c r="AO232" s="192"/>
      <c r="AP232" s="192"/>
      <c r="AQ232" s="192"/>
      <c r="AR232" s="192"/>
      <c r="AS232" s="192"/>
      <c r="AT232" s="192"/>
      <c r="AU232" s="192"/>
      <c r="AV232" s="192"/>
      <c r="AW232" s="192"/>
      <c r="AX232" s="192"/>
      <c r="AY232" s="192"/>
      <c r="AZ232" s="193"/>
      <c r="BA232" s="194" t="str">
        <f>IF(AI232="","",出面!AH106)</f>
        <v/>
      </c>
      <c r="BB232" s="195"/>
      <c r="BC232" s="195"/>
      <c r="BD232" s="195"/>
      <c r="BE232" s="195"/>
      <c r="BF232" s="195"/>
      <c r="BG232" s="195"/>
      <c r="BH232" s="158" t="str">
        <f>IF(AI232="","",出面!$AC$101)</f>
        <v/>
      </c>
      <c r="BI232" s="159"/>
      <c r="BJ232" s="159"/>
      <c r="BK232" s="159"/>
      <c r="BL232" s="159"/>
      <c r="BM232" s="159"/>
      <c r="BN232" s="159"/>
      <c r="BO232" s="159"/>
      <c r="BP232" s="165" t="s">
        <v>38</v>
      </c>
      <c r="BQ232" s="165"/>
      <c r="BR232" s="165"/>
      <c r="BS232" s="166"/>
      <c r="BT232" s="167"/>
      <c r="BU232" s="165"/>
      <c r="BV232" s="165"/>
      <c r="BW232" s="165"/>
      <c r="BX232" s="165"/>
      <c r="BY232" s="165"/>
      <c r="BZ232" s="168"/>
    </row>
    <row r="233" spans="2:78" s="3" customFormat="1" ht="45" customHeight="1">
      <c r="B233" s="178"/>
      <c r="C233" s="179"/>
      <c r="D233" s="179"/>
      <c r="E233" s="196" t="s">
        <v>4</v>
      </c>
      <c r="F233" s="196"/>
      <c r="G233" s="179"/>
      <c r="H233" s="179"/>
      <c r="I233" s="179"/>
      <c r="J233" s="196" t="s">
        <v>40</v>
      </c>
      <c r="K233" s="196"/>
      <c r="L233" s="179"/>
      <c r="M233" s="179"/>
      <c r="N233" s="179"/>
      <c r="O233" s="197" t="s">
        <v>39</v>
      </c>
      <c r="P233" s="197"/>
      <c r="Q233" s="160" t="str">
        <f>IF($AI233="","",VLOOKUP($AI233,入力シート!$L$4:$M$18,2,0))</f>
        <v/>
      </c>
      <c r="R233" s="161"/>
      <c r="S233" s="161"/>
      <c r="T233" s="161"/>
      <c r="U233" s="161"/>
      <c r="V233" s="161"/>
      <c r="W233" s="161"/>
      <c r="X233" s="161"/>
      <c r="Y233" s="161"/>
      <c r="Z233" s="161"/>
      <c r="AA233" s="161"/>
      <c r="AB233" s="161"/>
      <c r="AC233" s="161"/>
      <c r="AD233" s="161"/>
      <c r="AE233" s="161"/>
      <c r="AF233" s="161"/>
      <c r="AG233" s="161"/>
      <c r="AH233" s="162"/>
      <c r="AI233" s="192" t="str">
        <f>IF(出面!B107="","",出面!B107)</f>
        <v/>
      </c>
      <c r="AJ233" s="192"/>
      <c r="AK233" s="192"/>
      <c r="AL233" s="192"/>
      <c r="AM233" s="192"/>
      <c r="AN233" s="192"/>
      <c r="AO233" s="192"/>
      <c r="AP233" s="192"/>
      <c r="AQ233" s="192"/>
      <c r="AR233" s="192"/>
      <c r="AS233" s="192"/>
      <c r="AT233" s="192"/>
      <c r="AU233" s="192"/>
      <c r="AV233" s="192"/>
      <c r="AW233" s="192"/>
      <c r="AX233" s="192"/>
      <c r="AY233" s="192"/>
      <c r="AZ233" s="193"/>
      <c r="BA233" s="194" t="str">
        <f>IF(AI233="","",出面!AH107)</f>
        <v/>
      </c>
      <c r="BB233" s="195"/>
      <c r="BC233" s="195"/>
      <c r="BD233" s="195"/>
      <c r="BE233" s="195"/>
      <c r="BF233" s="195"/>
      <c r="BG233" s="195"/>
      <c r="BH233" s="158" t="str">
        <f>IF(AI233="","",出面!$AC$101)</f>
        <v/>
      </c>
      <c r="BI233" s="159"/>
      <c r="BJ233" s="159"/>
      <c r="BK233" s="159"/>
      <c r="BL233" s="159"/>
      <c r="BM233" s="159"/>
      <c r="BN233" s="159"/>
      <c r="BO233" s="159"/>
      <c r="BP233" s="165" t="s">
        <v>38</v>
      </c>
      <c r="BQ233" s="165"/>
      <c r="BR233" s="165"/>
      <c r="BS233" s="166"/>
      <c r="BT233" s="167"/>
      <c r="BU233" s="165"/>
      <c r="BV233" s="165"/>
      <c r="BW233" s="165"/>
      <c r="BX233" s="165"/>
      <c r="BY233" s="165"/>
      <c r="BZ233" s="168"/>
    </row>
    <row r="234" spans="2:78" s="3" customFormat="1" ht="45" customHeight="1">
      <c r="B234" s="178"/>
      <c r="C234" s="179"/>
      <c r="D234" s="179"/>
      <c r="E234" s="196" t="s">
        <v>4</v>
      </c>
      <c r="F234" s="196"/>
      <c r="G234" s="179"/>
      <c r="H234" s="179"/>
      <c r="I234" s="179"/>
      <c r="J234" s="196" t="s">
        <v>40</v>
      </c>
      <c r="K234" s="196"/>
      <c r="L234" s="179"/>
      <c r="M234" s="179"/>
      <c r="N234" s="179"/>
      <c r="O234" s="197" t="s">
        <v>39</v>
      </c>
      <c r="P234" s="197"/>
      <c r="Q234" s="160" t="str">
        <f>IF($AI234="","",VLOOKUP($AI234,入力シート!$L$4:$M$18,2,0))</f>
        <v/>
      </c>
      <c r="R234" s="161"/>
      <c r="S234" s="161"/>
      <c r="T234" s="161"/>
      <c r="U234" s="161"/>
      <c r="V234" s="161"/>
      <c r="W234" s="161"/>
      <c r="X234" s="161"/>
      <c r="Y234" s="161"/>
      <c r="Z234" s="161"/>
      <c r="AA234" s="161"/>
      <c r="AB234" s="161"/>
      <c r="AC234" s="161"/>
      <c r="AD234" s="161"/>
      <c r="AE234" s="161"/>
      <c r="AF234" s="161"/>
      <c r="AG234" s="161"/>
      <c r="AH234" s="162"/>
      <c r="AI234" s="192" t="str">
        <f>IF(出面!B108="","",出面!B108)</f>
        <v/>
      </c>
      <c r="AJ234" s="192"/>
      <c r="AK234" s="192"/>
      <c r="AL234" s="192"/>
      <c r="AM234" s="192"/>
      <c r="AN234" s="192"/>
      <c r="AO234" s="192"/>
      <c r="AP234" s="192"/>
      <c r="AQ234" s="192"/>
      <c r="AR234" s="192"/>
      <c r="AS234" s="192"/>
      <c r="AT234" s="192"/>
      <c r="AU234" s="192"/>
      <c r="AV234" s="192"/>
      <c r="AW234" s="192"/>
      <c r="AX234" s="192"/>
      <c r="AY234" s="192"/>
      <c r="AZ234" s="193"/>
      <c r="BA234" s="194" t="str">
        <f>IF(AI234="","",出面!AH108)</f>
        <v/>
      </c>
      <c r="BB234" s="195"/>
      <c r="BC234" s="195"/>
      <c r="BD234" s="195"/>
      <c r="BE234" s="195"/>
      <c r="BF234" s="195"/>
      <c r="BG234" s="195"/>
      <c r="BH234" s="158" t="str">
        <f>IF(AI234="","",出面!$AC$101)</f>
        <v/>
      </c>
      <c r="BI234" s="159"/>
      <c r="BJ234" s="159"/>
      <c r="BK234" s="159"/>
      <c r="BL234" s="159"/>
      <c r="BM234" s="159"/>
      <c r="BN234" s="159"/>
      <c r="BO234" s="159"/>
      <c r="BP234" s="165" t="s">
        <v>38</v>
      </c>
      <c r="BQ234" s="165"/>
      <c r="BR234" s="165"/>
      <c r="BS234" s="166"/>
      <c r="BT234" s="167"/>
      <c r="BU234" s="165"/>
      <c r="BV234" s="165"/>
      <c r="BW234" s="165"/>
      <c r="BX234" s="165"/>
      <c r="BY234" s="165"/>
      <c r="BZ234" s="168"/>
    </row>
    <row r="235" spans="2:78" s="3" customFormat="1" ht="45" customHeight="1">
      <c r="B235" s="178"/>
      <c r="C235" s="179"/>
      <c r="D235" s="179"/>
      <c r="E235" s="196" t="s">
        <v>4</v>
      </c>
      <c r="F235" s="196"/>
      <c r="G235" s="179"/>
      <c r="H235" s="179"/>
      <c r="I235" s="179"/>
      <c r="J235" s="196" t="s">
        <v>40</v>
      </c>
      <c r="K235" s="196"/>
      <c r="L235" s="179"/>
      <c r="M235" s="179"/>
      <c r="N235" s="179"/>
      <c r="O235" s="197" t="s">
        <v>39</v>
      </c>
      <c r="P235" s="197"/>
      <c r="Q235" s="160" t="str">
        <f>IF($AI235="","",VLOOKUP($AI235,入力シート!$L$4:$M$18,2,0))</f>
        <v/>
      </c>
      <c r="R235" s="161"/>
      <c r="S235" s="161"/>
      <c r="T235" s="161"/>
      <c r="U235" s="161"/>
      <c r="V235" s="161"/>
      <c r="W235" s="161"/>
      <c r="X235" s="161"/>
      <c r="Y235" s="161"/>
      <c r="Z235" s="161"/>
      <c r="AA235" s="161"/>
      <c r="AB235" s="161"/>
      <c r="AC235" s="161"/>
      <c r="AD235" s="161"/>
      <c r="AE235" s="161"/>
      <c r="AF235" s="161"/>
      <c r="AG235" s="161"/>
      <c r="AH235" s="162"/>
      <c r="AI235" s="192" t="str">
        <f>IF(出面!B109="","",出面!B109)</f>
        <v/>
      </c>
      <c r="AJ235" s="192"/>
      <c r="AK235" s="192"/>
      <c r="AL235" s="192"/>
      <c r="AM235" s="192"/>
      <c r="AN235" s="192"/>
      <c r="AO235" s="192"/>
      <c r="AP235" s="192"/>
      <c r="AQ235" s="192"/>
      <c r="AR235" s="192"/>
      <c r="AS235" s="192"/>
      <c r="AT235" s="192"/>
      <c r="AU235" s="192"/>
      <c r="AV235" s="192"/>
      <c r="AW235" s="192"/>
      <c r="AX235" s="192"/>
      <c r="AY235" s="192"/>
      <c r="AZ235" s="193"/>
      <c r="BA235" s="194" t="str">
        <f>IF(AI235="","",出面!AH109)</f>
        <v/>
      </c>
      <c r="BB235" s="195"/>
      <c r="BC235" s="195"/>
      <c r="BD235" s="195"/>
      <c r="BE235" s="195"/>
      <c r="BF235" s="195"/>
      <c r="BG235" s="195"/>
      <c r="BH235" s="158" t="str">
        <f>IF(AI235="","",出面!$AC$101)</f>
        <v/>
      </c>
      <c r="BI235" s="159"/>
      <c r="BJ235" s="159"/>
      <c r="BK235" s="159"/>
      <c r="BL235" s="159"/>
      <c r="BM235" s="159"/>
      <c r="BN235" s="159"/>
      <c r="BO235" s="159"/>
      <c r="BP235" s="165" t="s">
        <v>38</v>
      </c>
      <c r="BQ235" s="165"/>
      <c r="BR235" s="165"/>
      <c r="BS235" s="166"/>
      <c r="BT235" s="167"/>
      <c r="BU235" s="165"/>
      <c r="BV235" s="165"/>
      <c r="BW235" s="165"/>
      <c r="BX235" s="165"/>
      <c r="BY235" s="165"/>
      <c r="BZ235" s="168"/>
    </row>
    <row r="236" spans="2:78" s="3" customFormat="1" ht="45" customHeight="1">
      <c r="B236" s="178"/>
      <c r="C236" s="179"/>
      <c r="D236" s="179"/>
      <c r="E236" s="196" t="s">
        <v>4</v>
      </c>
      <c r="F236" s="196"/>
      <c r="G236" s="179"/>
      <c r="H236" s="179"/>
      <c r="I236" s="179"/>
      <c r="J236" s="196" t="s">
        <v>40</v>
      </c>
      <c r="K236" s="196"/>
      <c r="L236" s="179"/>
      <c r="M236" s="179"/>
      <c r="N236" s="179"/>
      <c r="O236" s="197" t="s">
        <v>39</v>
      </c>
      <c r="P236" s="197"/>
      <c r="Q236" s="160" t="str">
        <f>IF($AI236="","",VLOOKUP($AI236,入力シート!$L$4:$M$18,2,0))</f>
        <v/>
      </c>
      <c r="R236" s="161"/>
      <c r="S236" s="161"/>
      <c r="T236" s="161"/>
      <c r="U236" s="161"/>
      <c r="V236" s="161"/>
      <c r="W236" s="161"/>
      <c r="X236" s="161"/>
      <c r="Y236" s="161"/>
      <c r="Z236" s="161"/>
      <c r="AA236" s="161"/>
      <c r="AB236" s="161"/>
      <c r="AC236" s="161"/>
      <c r="AD236" s="161"/>
      <c r="AE236" s="161"/>
      <c r="AF236" s="161"/>
      <c r="AG236" s="161"/>
      <c r="AH236" s="162"/>
      <c r="AI236" s="192" t="str">
        <f>IF(出面!B110="","",出面!B110)</f>
        <v/>
      </c>
      <c r="AJ236" s="192"/>
      <c r="AK236" s="192"/>
      <c r="AL236" s="192"/>
      <c r="AM236" s="192"/>
      <c r="AN236" s="192"/>
      <c r="AO236" s="192"/>
      <c r="AP236" s="192"/>
      <c r="AQ236" s="192"/>
      <c r="AR236" s="192"/>
      <c r="AS236" s="192"/>
      <c r="AT236" s="192"/>
      <c r="AU236" s="192"/>
      <c r="AV236" s="192"/>
      <c r="AW236" s="192"/>
      <c r="AX236" s="192"/>
      <c r="AY236" s="192"/>
      <c r="AZ236" s="193"/>
      <c r="BA236" s="194" t="str">
        <f>IF(AI236="","",出面!AH110)</f>
        <v/>
      </c>
      <c r="BB236" s="195"/>
      <c r="BC236" s="195"/>
      <c r="BD236" s="195"/>
      <c r="BE236" s="195"/>
      <c r="BF236" s="195"/>
      <c r="BG236" s="195"/>
      <c r="BH236" s="158" t="str">
        <f>IF(AI236="","",出面!$AC$101)</f>
        <v/>
      </c>
      <c r="BI236" s="159"/>
      <c r="BJ236" s="159"/>
      <c r="BK236" s="159"/>
      <c r="BL236" s="159"/>
      <c r="BM236" s="159"/>
      <c r="BN236" s="159"/>
      <c r="BO236" s="159"/>
      <c r="BP236" s="165" t="s">
        <v>38</v>
      </c>
      <c r="BQ236" s="165"/>
      <c r="BR236" s="165"/>
      <c r="BS236" s="166"/>
      <c r="BT236" s="167"/>
      <c r="BU236" s="165"/>
      <c r="BV236" s="165"/>
      <c r="BW236" s="165"/>
      <c r="BX236" s="165"/>
      <c r="BY236" s="165"/>
      <c r="BZ236" s="168"/>
    </row>
    <row r="237" spans="2:78" s="3" customFormat="1" ht="45" customHeight="1">
      <c r="B237" s="178"/>
      <c r="C237" s="179"/>
      <c r="D237" s="179"/>
      <c r="E237" s="196" t="s">
        <v>4</v>
      </c>
      <c r="F237" s="196"/>
      <c r="G237" s="179"/>
      <c r="H237" s="179"/>
      <c r="I237" s="179"/>
      <c r="J237" s="196" t="s">
        <v>40</v>
      </c>
      <c r="K237" s="196"/>
      <c r="L237" s="179"/>
      <c r="M237" s="179"/>
      <c r="N237" s="179"/>
      <c r="O237" s="197" t="s">
        <v>39</v>
      </c>
      <c r="P237" s="197"/>
      <c r="Q237" s="160" t="str">
        <f>IF($AI237="","",VLOOKUP($AI237,入力シート!$L$4:$M$18,2,0))</f>
        <v/>
      </c>
      <c r="R237" s="161"/>
      <c r="S237" s="161"/>
      <c r="T237" s="161"/>
      <c r="U237" s="161"/>
      <c r="V237" s="161"/>
      <c r="W237" s="161"/>
      <c r="X237" s="161"/>
      <c r="Y237" s="161"/>
      <c r="Z237" s="161"/>
      <c r="AA237" s="161"/>
      <c r="AB237" s="161"/>
      <c r="AC237" s="161"/>
      <c r="AD237" s="161"/>
      <c r="AE237" s="161"/>
      <c r="AF237" s="161"/>
      <c r="AG237" s="161"/>
      <c r="AH237" s="162"/>
      <c r="AI237" s="192" t="str">
        <f>IF(出面!B111="","",出面!B111)</f>
        <v/>
      </c>
      <c r="AJ237" s="192"/>
      <c r="AK237" s="192"/>
      <c r="AL237" s="192"/>
      <c r="AM237" s="192"/>
      <c r="AN237" s="192"/>
      <c r="AO237" s="192"/>
      <c r="AP237" s="192"/>
      <c r="AQ237" s="192"/>
      <c r="AR237" s="192"/>
      <c r="AS237" s="192"/>
      <c r="AT237" s="192"/>
      <c r="AU237" s="192"/>
      <c r="AV237" s="192"/>
      <c r="AW237" s="192"/>
      <c r="AX237" s="192"/>
      <c r="AY237" s="192"/>
      <c r="AZ237" s="193"/>
      <c r="BA237" s="194" t="str">
        <f>IF(AI237="","",出面!AH111)</f>
        <v/>
      </c>
      <c r="BB237" s="195"/>
      <c r="BC237" s="195"/>
      <c r="BD237" s="195"/>
      <c r="BE237" s="195"/>
      <c r="BF237" s="195"/>
      <c r="BG237" s="195"/>
      <c r="BH237" s="158" t="str">
        <f>IF(AI237="","",出面!$AC$101)</f>
        <v/>
      </c>
      <c r="BI237" s="159"/>
      <c r="BJ237" s="159"/>
      <c r="BK237" s="159"/>
      <c r="BL237" s="159"/>
      <c r="BM237" s="159"/>
      <c r="BN237" s="159"/>
      <c r="BO237" s="159"/>
      <c r="BP237" s="165" t="s">
        <v>38</v>
      </c>
      <c r="BQ237" s="165"/>
      <c r="BR237" s="165"/>
      <c r="BS237" s="166"/>
      <c r="BT237" s="167"/>
      <c r="BU237" s="165"/>
      <c r="BV237" s="165"/>
      <c r="BW237" s="165"/>
      <c r="BX237" s="165"/>
      <c r="BY237" s="165"/>
      <c r="BZ237" s="168"/>
    </row>
    <row r="238" spans="2:78" s="3" customFormat="1" ht="45" customHeight="1">
      <c r="B238" s="178"/>
      <c r="C238" s="179"/>
      <c r="D238" s="179"/>
      <c r="E238" s="196" t="s">
        <v>4</v>
      </c>
      <c r="F238" s="196"/>
      <c r="G238" s="179"/>
      <c r="H238" s="179"/>
      <c r="I238" s="179"/>
      <c r="J238" s="196" t="s">
        <v>40</v>
      </c>
      <c r="K238" s="196"/>
      <c r="L238" s="179"/>
      <c r="M238" s="179"/>
      <c r="N238" s="179"/>
      <c r="O238" s="197" t="s">
        <v>39</v>
      </c>
      <c r="P238" s="197"/>
      <c r="Q238" s="160" t="str">
        <f>IF($AI238="","",VLOOKUP($AI238,入力シート!$L$4:$M$18,2,0))</f>
        <v/>
      </c>
      <c r="R238" s="161"/>
      <c r="S238" s="161"/>
      <c r="T238" s="161"/>
      <c r="U238" s="161"/>
      <c r="V238" s="161"/>
      <c r="W238" s="161"/>
      <c r="X238" s="161"/>
      <c r="Y238" s="161"/>
      <c r="Z238" s="161"/>
      <c r="AA238" s="161"/>
      <c r="AB238" s="161"/>
      <c r="AC238" s="161"/>
      <c r="AD238" s="161"/>
      <c r="AE238" s="161"/>
      <c r="AF238" s="161"/>
      <c r="AG238" s="161"/>
      <c r="AH238" s="162"/>
      <c r="AI238" s="192" t="str">
        <f>IF(出面!B112="","",出面!B112)</f>
        <v/>
      </c>
      <c r="AJ238" s="192"/>
      <c r="AK238" s="192"/>
      <c r="AL238" s="192"/>
      <c r="AM238" s="192"/>
      <c r="AN238" s="192"/>
      <c r="AO238" s="192"/>
      <c r="AP238" s="192"/>
      <c r="AQ238" s="192"/>
      <c r="AR238" s="192"/>
      <c r="AS238" s="192"/>
      <c r="AT238" s="192"/>
      <c r="AU238" s="192"/>
      <c r="AV238" s="192"/>
      <c r="AW238" s="192"/>
      <c r="AX238" s="192"/>
      <c r="AY238" s="192"/>
      <c r="AZ238" s="193"/>
      <c r="BA238" s="194" t="str">
        <f>IF(AI238="","",出面!AH112)</f>
        <v/>
      </c>
      <c r="BB238" s="195"/>
      <c r="BC238" s="195"/>
      <c r="BD238" s="195"/>
      <c r="BE238" s="195"/>
      <c r="BF238" s="195"/>
      <c r="BG238" s="195"/>
      <c r="BH238" s="158" t="str">
        <f>IF(AI238="","",出面!$AC$101)</f>
        <v/>
      </c>
      <c r="BI238" s="159"/>
      <c r="BJ238" s="159"/>
      <c r="BK238" s="159"/>
      <c r="BL238" s="159"/>
      <c r="BM238" s="159"/>
      <c r="BN238" s="159"/>
      <c r="BO238" s="159"/>
      <c r="BP238" s="165" t="s">
        <v>38</v>
      </c>
      <c r="BQ238" s="165"/>
      <c r="BR238" s="165"/>
      <c r="BS238" s="166"/>
      <c r="BT238" s="167"/>
      <c r="BU238" s="165"/>
      <c r="BV238" s="165"/>
      <c r="BW238" s="165"/>
      <c r="BX238" s="165"/>
      <c r="BY238" s="165"/>
      <c r="BZ238" s="168"/>
    </row>
    <row r="239" spans="2:78" s="3" customFormat="1" ht="45" customHeight="1">
      <c r="B239" s="178"/>
      <c r="C239" s="179"/>
      <c r="D239" s="179"/>
      <c r="E239" s="196" t="s">
        <v>4</v>
      </c>
      <c r="F239" s="196"/>
      <c r="G239" s="179"/>
      <c r="H239" s="179"/>
      <c r="I239" s="179"/>
      <c r="J239" s="196" t="s">
        <v>40</v>
      </c>
      <c r="K239" s="196"/>
      <c r="L239" s="179"/>
      <c r="M239" s="179"/>
      <c r="N239" s="179"/>
      <c r="O239" s="197" t="s">
        <v>39</v>
      </c>
      <c r="P239" s="197"/>
      <c r="Q239" s="160" t="str">
        <f>IF($AI239="","",VLOOKUP($AI239,入力シート!$L$4:$M$18,2,0))</f>
        <v/>
      </c>
      <c r="R239" s="161"/>
      <c r="S239" s="161"/>
      <c r="T239" s="161"/>
      <c r="U239" s="161"/>
      <c r="V239" s="161"/>
      <c r="W239" s="161"/>
      <c r="X239" s="161"/>
      <c r="Y239" s="161"/>
      <c r="Z239" s="161"/>
      <c r="AA239" s="161"/>
      <c r="AB239" s="161"/>
      <c r="AC239" s="161"/>
      <c r="AD239" s="161"/>
      <c r="AE239" s="161"/>
      <c r="AF239" s="161"/>
      <c r="AG239" s="161"/>
      <c r="AH239" s="162"/>
      <c r="AI239" s="192" t="str">
        <f>IF(出面!B113="","",出面!B113)</f>
        <v/>
      </c>
      <c r="AJ239" s="192"/>
      <c r="AK239" s="192"/>
      <c r="AL239" s="192"/>
      <c r="AM239" s="192"/>
      <c r="AN239" s="192"/>
      <c r="AO239" s="192"/>
      <c r="AP239" s="192"/>
      <c r="AQ239" s="192"/>
      <c r="AR239" s="192"/>
      <c r="AS239" s="192"/>
      <c r="AT239" s="192"/>
      <c r="AU239" s="192"/>
      <c r="AV239" s="192"/>
      <c r="AW239" s="192"/>
      <c r="AX239" s="192"/>
      <c r="AY239" s="192"/>
      <c r="AZ239" s="193"/>
      <c r="BA239" s="194" t="str">
        <f>IF(AI239="","",出面!AH113)</f>
        <v/>
      </c>
      <c r="BB239" s="195"/>
      <c r="BC239" s="195"/>
      <c r="BD239" s="195"/>
      <c r="BE239" s="195"/>
      <c r="BF239" s="195"/>
      <c r="BG239" s="195"/>
      <c r="BH239" s="158" t="str">
        <f>IF(AI239="","",出面!$AC$101)</f>
        <v/>
      </c>
      <c r="BI239" s="159"/>
      <c r="BJ239" s="159"/>
      <c r="BK239" s="159"/>
      <c r="BL239" s="159"/>
      <c r="BM239" s="159"/>
      <c r="BN239" s="159"/>
      <c r="BO239" s="159"/>
      <c r="BP239" s="165" t="s">
        <v>38</v>
      </c>
      <c r="BQ239" s="165"/>
      <c r="BR239" s="165"/>
      <c r="BS239" s="166"/>
      <c r="BT239" s="167"/>
      <c r="BU239" s="165"/>
      <c r="BV239" s="165"/>
      <c r="BW239" s="165"/>
      <c r="BX239" s="165"/>
      <c r="BY239" s="165"/>
      <c r="BZ239" s="168"/>
    </row>
    <row r="240" spans="2:78" s="3" customFormat="1" ht="45" customHeight="1">
      <c r="B240" s="178"/>
      <c r="C240" s="179"/>
      <c r="D240" s="179"/>
      <c r="E240" s="196" t="s">
        <v>4</v>
      </c>
      <c r="F240" s="196"/>
      <c r="G240" s="231"/>
      <c r="H240" s="231"/>
      <c r="I240" s="231"/>
      <c r="J240" s="196" t="s">
        <v>40</v>
      </c>
      <c r="K240" s="196"/>
      <c r="L240" s="179"/>
      <c r="M240" s="179"/>
      <c r="N240" s="179"/>
      <c r="O240" s="197" t="s">
        <v>39</v>
      </c>
      <c r="P240" s="197"/>
      <c r="Q240" s="160" t="str">
        <f>IF($AI240="","",VLOOKUP($AI240,入力シート!$L$4:$M$18,2,0))</f>
        <v/>
      </c>
      <c r="R240" s="161"/>
      <c r="S240" s="161"/>
      <c r="T240" s="161"/>
      <c r="U240" s="161"/>
      <c r="V240" s="161"/>
      <c r="W240" s="161"/>
      <c r="X240" s="161"/>
      <c r="Y240" s="161"/>
      <c r="Z240" s="161"/>
      <c r="AA240" s="161"/>
      <c r="AB240" s="161"/>
      <c r="AC240" s="161"/>
      <c r="AD240" s="161"/>
      <c r="AE240" s="161"/>
      <c r="AF240" s="161"/>
      <c r="AG240" s="161"/>
      <c r="AH240" s="162"/>
      <c r="AI240" s="192" t="str">
        <f>IF(出面!B114="","",出面!B114)</f>
        <v/>
      </c>
      <c r="AJ240" s="192"/>
      <c r="AK240" s="192"/>
      <c r="AL240" s="192"/>
      <c r="AM240" s="192"/>
      <c r="AN240" s="192"/>
      <c r="AO240" s="192"/>
      <c r="AP240" s="192"/>
      <c r="AQ240" s="192"/>
      <c r="AR240" s="192"/>
      <c r="AS240" s="192"/>
      <c r="AT240" s="192"/>
      <c r="AU240" s="192"/>
      <c r="AV240" s="192"/>
      <c r="AW240" s="192"/>
      <c r="AX240" s="192"/>
      <c r="AY240" s="192"/>
      <c r="AZ240" s="193"/>
      <c r="BA240" s="194" t="str">
        <f>IF(AI240="","",出面!AH114)</f>
        <v/>
      </c>
      <c r="BB240" s="195"/>
      <c r="BC240" s="195"/>
      <c r="BD240" s="195"/>
      <c r="BE240" s="195"/>
      <c r="BF240" s="195"/>
      <c r="BG240" s="195"/>
      <c r="BH240" s="158" t="str">
        <f>IF(AI240="","",出面!$AC$101)</f>
        <v/>
      </c>
      <c r="BI240" s="159"/>
      <c r="BJ240" s="159"/>
      <c r="BK240" s="159"/>
      <c r="BL240" s="159"/>
      <c r="BM240" s="159"/>
      <c r="BN240" s="159"/>
      <c r="BO240" s="159"/>
      <c r="BP240" s="165" t="s">
        <v>38</v>
      </c>
      <c r="BQ240" s="165"/>
      <c r="BR240" s="165"/>
      <c r="BS240" s="166"/>
      <c r="BT240" s="167"/>
      <c r="BU240" s="165"/>
      <c r="BV240" s="165"/>
      <c r="BW240" s="165"/>
      <c r="BX240" s="165"/>
      <c r="BY240" s="165"/>
      <c r="BZ240" s="168"/>
    </row>
    <row r="241" spans="1:79" s="3" customFormat="1" ht="45" customHeight="1">
      <c r="B241" s="178"/>
      <c r="C241" s="179"/>
      <c r="D241" s="179"/>
      <c r="E241" s="196" t="s">
        <v>4</v>
      </c>
      <c r="F241" s="196"/>
      <c r="G241" s="231"/>
      <c r="H241" s="231"/>
      <c r="I241" s="231"/>
      <c r="J241" s="196" t="s">
        <v>40</v>
      </c>
      <c r="K241" s="196"/>
      <c r="L241" s="179"/>
      <c r="M241" s="179"/>
      <c r="N241" s="179"/>
      <c r="O241" s="197" t="s">
        <v>39</v>
      </c>
      <c r="P241" s="197"/>
      <c r="Q241" s="160" t="str">
        <f>IF($AI241="","",VLOOKUP($AI241,入力シート!$L$4:$M$18,2,0))</f>
        <v/>
      </c>
      <c r="R241" s="161"/>
      <c r="S241" s="161"/>
      <c r="T241" s="161"/>
      <c r="U241" s="161"/>
      <c r="V241" s="161"/>
      <c r="W241" s="161"/>
      <c r="X241" s="161"/>
      <c r="Y241" s="161"/>
      <c r="Z241" s="161"/>
      <c r="AA241" s="161"/>
      <c r="AB241" s="161"/>
      <c r="AC241" s="161"/>
      <c r="AD241" s="161"/>
      <c r="AE241" s="161"/>
      <c r="AF241" s="161"/>
      <c r="AG241" s="161"/>
      <c r="AH241" s="162"/>
      <c r="AI241" s="192" t="str">
        <f>IF(出面!B115="","",出面!B115)</f>
        <v/>
      </c>
      <c r="AJ241" s="192"/>
      <c r="AK241" s="192"/>
      <c r="AL241" s="192"/>
      <c r="AM241" s="192"/>
      <c r="AN241" s="192"/>
      <c r="AO241" s="192"/>
      <c r="AP241" s="192"/>
      <c r="AQ241" s="192"/>
      <c r="AR241" s="192"/>
      <c r="AS241" s="192"/>
      <c r="AT241" s="192"/>
      <c r="AU241" s="192"/>
      <c r="AV241" s="192"/>
      <c r="AW241" s="192"/>
      <c r="AX241" s="192"/>
      <c r="AY241" s="192"/>
      <c r="AZ241" s="193"/>
      <c r="BA241" s="194" t="str">
        <f>IF(AI241="","",出面!AH115)</f>
        <v/>
      </c>
      <c r="BB241" s="195"/>
      <c r="BC241" s="195"/>
      <c r="BD241" s="195"/>
      <c r="BE241" s="195"/>
      <c r="BF241" s="195"/>
      <c r="BG241" s="195"/>
      <c r="BH241" s="158" t="str">
        <f>IF(AI241="","",出面!$AC$101)</f>
        <v/>
      </c>
      <c r="BI241" s="159"/>
      <c r="BJ241" s="159"/>
      <c r="BK241" s="159"/>
      <c r="BL241" s="159"/>
      <c r="BM241" s="159"/>
      <c r="BN241" s="159"/>
      <c r="BO241" s="159"/>
      <c r="BP241" s="165" t="s">
        <v>38</v>
      </c>
      <c r="BQ241" s="165"/>
      <c r="BR241" s="165"/>
      <c r="BS241" s="166"/>
      <c r="BT241" s="167"/>
      <c r="BU241" s="165"/>
      <c r="BV241" s="165"/>
      <c r="BW241" s="165"/>
      <c r="BX241" s="165"/>
      <c r="BY241" s="165"/>
      <c r="BZ241" s="168"/>
    </row>
    <row r="242" spans="1:79" s="3" customFormat="1" ht="45" customHeight="1">
      <c r="B242" s="178"/>
      <c r="C242" s="179"/>
      <c r="D242" s="179"/>
      <c r="E242" s="196" t="s">
        <v>4</v>
      </c>
      <c r="F242" s="196"/>
      <c r="G242" s="231"/>
      <c r="H242" s="231"/>
      <c r="I242" s="231"/>
      <c r="J242" s="196" t="s">
        <v>40</v>
      </c>
      <c r="K242" s="196"/>
      <c r="L242" s="179"/>
      <c r="M242" s="179"/>
      <c r="N242" s="179"/>
      <c r="O242" s="197" t="s">
        <v>39</v>
      </c>
      <c r="P242" s="197"/>
      <c r="Q242" s="160" t="str">
        <f>IF($AI242="","",VLOOKUP($AI242,入力シート!$L$4:$M$18,2,0))</f>
        <v/>
      </c>
      <c r="R242" s="161"/>
      <c r="S242" s="161"/>
      <c r="T242" s="161"/>
      <c r="U242" s="161"/>
      <c r="V242" s="161"/>
      <c r="W242" s="161"/>
      <c r="X242" s="161"/>
      <c r="Y242" s="161"/>
      <c r="Z242" s="161"/>
      <c r="AA242" s="161"/>
      <c r="AB242" s="161"/>
      <c r="AC242" s="161"/>
      <c r="AD242" s="161"/>
      <c r="AE242" s="161"/>
      <c r="AF242" s="161"/>
      <c r="AG242" s="161"/>
      <c r="AH242" s="162"/>
      <c r="AI242" s="192" t="str">
        <f>IF(出面!B116="","",出面!B116)</f>
        <v/>
      </c>
      <c r="AJ242" s="192"/>
      <c r="AK242" s="192"/>
      <c r="AL242" s="192"/>
      <c r="AM242" s="192"/>
      <c r="AN242" s="192"/>
      <c r="AO242" s="192"/>
      <c r="AP242" s="192"/>
      <c r="AQ242" s="192"/>
      <c r="AR242" s="192"/>
      <c r="AS242" s="192"/>
      <c r="AT242" s="192"/>
      <c r="AU242" s="192"/>
      <c r="AV242" s="192"/>
      <c r="AW242" s="192"/>
      <c r="AX242" s="192"/>
      <c r="AY242" s="192"/>
      <c r="AZ242" s="193"/>
      <c r="BA242" s="194" t="str">
        <f>IF(AI242="","",出面!AH116)</f>
        <v/>
      </c>
      <c r="BB242" s="195"/>
      <c r="BC242" s="195"/>
      <c r="BD242" s="195"/>
      <c r="BE242" s="195"/>
      <c r="BF242" s="195"/>
      <c r="BG242" s="195"/>
      <c r="BH242" s="158" t="str">
        <f>IF(AI242="","",出面!$AC$101)</f>
        <v/>
      </c>
      <c r="BI242" s="159"/>
      <c r="BJ242" s="159"/>
      <c r="BK242" s="159"/>
      <c r="BL242" s="159"/>
      <c r="BM242" s="159"/>
      <c r="BN242" s="159"/>
      <c r="BO242" s="159"/>
      <c r="BP242" s="165" t="s">
        <v>38</v>
      </c>
      <c r="BQ242" s="165"/>
      <c r="BR242" s="165"/>
      <c r="BS242" s="166"/>
      <c r="BT242" s="167"/>
      <c r="BU242" s="165"/>
      <c r="BV242" s="165"/>
      <c r="BW242" s="165"/>
      <c r="BX242" s="165"/>
      <c r="BY242" s="165"/>
      <c r="BZ242" s="168"/>
    </row>
    <row r="243" spans="1:79" s="3" customFormat="1" ht="45" customHeight="1">
      <c r="B243" s="178"/>
      <c r="C243" s="179"/>
      <c r="D243" s="179"/>
      <c r="E243" s="196" t="s">
        <v>4</v>
      </c>
      <c r="F243" s="196"/>
      <c r="G243" s="231"/>
      <c r="H243" s="231"/>
      <c r="I243" s="231"/>
      <c r="J243" s="196" t="s">
        <v>40</v>
      </c>
      <c r="K243" s="196"/>
      <c r="L243" s="179"/>
      <c r="M243" s="179"/>
      <c r="N243" s="179"/>
      <c r="O243" s="197" t="s">
        <v>39</v>
      </c>
      <c r="P243" s="197"/>
      <c r="Q243" s="160" t="str">
        <f>IF($AI243="","",VLOOKUP($AI243,入力シート!$L$4:$M$18,2,0))</f>
        <v/>
      </c>
      <c r="R243" s="161"/>
      <c r="S243" s="161"/>
      <c r="T243" s="161"/>
      <c r="U243" s="161"/>
      <c r="V243" s="161"/>
      <c r="W243" s="161"/>
      <c r="X243" s="161"/>
      <c r="Y243" s="161"/>
      <c r="Z243" s="161"/>
      <c r="AA243" s="161"/>
      <c r="AB243" s="161"/>
      <c r="AC243" s="161"/>
      <c r="AD243" s="161"/>
      <c r="AE243" s="161"/>
      <c r="AF243" s="161"/>
      <c r="AG243" s="161"/>
      <c r="AH243" s="162"/>
      <c r="AI243" s="192" t="str">
        <f>IF(出面!B117="","",出面!B117)</f>
        <v/>
      </c>
      <c r="AJ243" s="192"/>
      <c r="AK243" s="192"/>
      <c r="AL243" s="192"/>
      <c r="AM243" s="192"/>
      <c r="AN243" s="192"/>
      <c r="AO243" s="192"/>
      <c r="AP243" s="192"/>
      <c r="AQ243" s="192"/>
      <c r="AR243" s="192"/>
      <c r="AS243" s="192"/>
      <c r="AT243" s="192"/>
      <c r="AU243" s="192"/>
      <c r="AV243" s="192"/>
      <c r="AW243" s="192"/>
      <c r="AX243" s="192"/>
      <c r="AY243" s="192"/>
      <c r="AZ243" s="193"/>
      <c r="BA243" s="194" t="str">
        <f>IF(AI243="","",出面!AH117)</f>
        <v/>
      </c>
      <c r="BB243" s="195"/>
      <c r="BC243" s="195"/>
      <c r="BD243" s="195"/>
      <c r="BE243" s="195"/>
      <c r="BF243" s="195"/>
      <c r="BG243" s="195"/>
      <c r="BH243" s="158" t="str">
        <f>IF(AI243="","",出面!$AC$101)</f>
        <v/>
      </c>
      <c r="BI243" s="159"/>
      <c r="BJ243" s="159"/>
      <c r="BK243" s="159"/>
      <c r="BL243" s="159"/>
      <c r="BM243" s="159"/>
      <c r="BN243" s="159"/>
      <c r="BO243" s="159"/>
      <c r="BP243" s="165" t="s">
        <v>38</v>
      </c>
      <c r="BQ243" s="165"/>
      <c r="BR243" s="165"/>
      <c r="BS243" s="166"/>
      <c r="BT243" s="167"/>
      <c r="BU243" s="165"/>
      <c r="BV243" s="165"/>
      <c r="BW243" s="165"/>
      <c r="BX243" s="165"/>
      <c r="BY243" s="165"/>
      <c r="BZ243" s="168"/>
    </row>
    <row r="244" spans="1:79" s="3" customFormat="1" ht="45" customHeight="1">
      <c r="B244" s="230"/>
      <c r="C244" s="231"/>
      <c r="D244" s="231"/>
      <c r="E244" s="196" t="s">
        <v>4</v>
      </c>
      <c r="F244" s="196"/>
      <c r="G244" s="231"/>
      <c r="H244" s="231"/>
      <c r="I244" s="231"/>
      <c r="J244" s="196" t="s">
        <v>40</v>
      </c>
      <c r="K244" s="196"/>
      <c r="L244" s="231"/>
      <c r="M244" s="231"/>
      <c r="N244" s="231"/>
      <c r="O244" s="197" t="s">
        <v>39</v>
      </c>
      <c r="P244" s="197"/>
      <c r="Q244" s="160" t="str">
        <f>IF($AI244="","",VLOOKUP($AI244,入力シート!$L$4:$M$18,2,0))</f>
        <v/>
      </c>
      <c r="R244" s="161"/>
      <c r="S244" s="161"/>
      <c r="T244" s="161"/>
      <c r="U244" s="161"/>
      <c r="V244" s="161"/>
      <c r="W244" s="161"/>
      <c r="X244" s="161"/>
      <c r="Y244" s="161"/>
      <c r="Z244" s="161"/>
      <c r="AA244" s="161"/>
      <c r="AB244" s="161"/>
      <c r="AC244" s="161"/>
      <c r="AD244" s="161"/>
      <c r="AE244" s="161"/>
      <c r="AF244" s="161"/>
      <c r="AG244" s="161"/>
      <c r="AH244" s="162"/>
      <c r="AI244" s="192" t="str">
        <f>IF(出面!B118="","",出面!B118)</f>
        <v/>
      </c>
      <c r="AJ244" s="192"/>
      <c r="AK244" s="192"/>
      <c r="AL244" s="192"/>
      <c r="AM244" s="192"/>
      <c r="AN244" s="192"/>
      <c r="AO244" s="192"/>
      <c r="AP244" s="192"/>
      <c r="AQ244" s="192"/>
      <c r="AR244" s="192"/>
      <c r="AS244" s="192"/>
      <c r="AT244" s="192"/>
      <c r="AU244" s="192"/>
      <c r="AV244" s="192"/>
      <c r="AW244" s="192"/>
      <c r="AX244" s="192"/>
      <c r="AY244" s="192"/>
      <c r="AZ244" s="193"/>
      <c r="BA244" s="194" t="str">
        <f>IF(AI244="","",出面!AH118)</f>
        <v/>
      </c>
      <c r="BB244" s="195"/>
      <c r="BC244" s="195"/>
      <c r="BD244" s="195"/>
      <c r="BE244" s="195"/>
      <c r="BF244" s="195"/>
      <c r="BG244" s="195"/>
      <c r="BH244" s="158" t="str">
        <f>IF(AI244="","",出面!$AC$101)</f>
        <v/>
      </c>
      <c r="BI244" s="159"/>
      <c r="BJ244" s="159"/>
      <c r="BK244" s="159"/>
      <c r="BL244" s="159"/>
      <c r="BM244" s="159"/>
      <c r="BN244" s="159"/>
      <c r="BO244" s="159"/>
      <c r="BP244" s="165" t="s">
        <v>38</v>
      </c>
      <c r="BQ244" s="165"/>
      <c r="BR244" s="165"/>
      <c r="BS244" s="166"/>
      <c r="BT244" s="167"/>
      <c r="BU244" s="165"/>
      <c r="BV244" s="165"/>
      <c r="BW244" s="165"/>
      <c r="BX244" s="165"/>
      <c r="BY244" s="165"/>
      <c r="BZ244" s="168"/>
    </row>
    <row r="245" spans="1:79" s="3" customFormat="1" ht="45" customHeight="1" thickBot="1">
      <c r="B245" s="230"/>
      <c r="C245" s="231"/>
      <c r="D245" s="231"/>
      <c r="E245" s="196" t="s">
        <v>4</v>
      </c>
      <c r="F245" s="196"/>
      <c r="G245" s="231"/>
      <c r="H245" s="231"/>
      <c r="I245" s="231"/>
      <c r="J245" s="196" t="s">
        <v>40</v>
      </c>
      <c r="K245" s="196"/>
      <c r="L245" s="231"/>
      <c r="M245" s="231"/>
      <c r="N245" s="231"/>
      <c r="O245" s="197" t="s">
        <v>39</v>
      </c>
      <c r="P245" s="197"/>
      <c r="Q245" s="160" t="str">
        <f>IF($AI245="","",VLOOKUP($AI245,入力シート!$L$4:$M$18,2,0))</f>
        <v/>
      </c>
      <c r="R245" s="161"/>
      <c r="S245" s="161"/>
      <c r="T245" s="161"/>
      <c r="U245" s="161"/>
      <c r="V245" s="161"/>
      <c r="W245" s="161"/>
      <c r="X245" s="161"/>
      <c r="Y245" s="161"/>
      <c r="Z245" s="161"/>
      <c r="AA245" s="161"/>
      <c r="AB245" s="161"/>
      <c r="AC245" s="161"/>
      <c r="AD245" s="161"/>
      <c r="AE245" s="161"/>
      <c r="AF245" s="161"/>
      <c r="AG245" s="161"/>
      <c r="AH245" s="162"/>
      <c r="AI245" s="192" t="str">
        <f>IF(出面!B119="","",出面!B119)</f>
        <v/>
      </c>
      <c r="AJ245" s="192"/>
      <c r="AK245" s="192"/>
      <c r="AL245" s="192"/>
      <c r="AM245" s="192"/>
      <c r="AN245" s="192"/>
      <c r="AO245" s="192"/>
      <c r="AP245" s="192"/>
      <c r="AQ245" s="192"/>
      <c r="AR245" s="192"/>
      <c r="AS245" s="192"/>
      <c r="AT245" s="192"/>
      <c r="AU245" s="192"/>
      <c r="AV245" s="192"/>
      <c r="AW245" s="192"/>
      <c r="AX245" s="192"/>
      <c r="AY245" s="192"/>
      <c r="AZ245" s="193"/>
      <c r="BA245" s="194" t="str">
        <f>IF(AI245="","",出面!AH119)</f>
        <v/>
      </c>
      <c r="BB245" s="195"/>
      <c r="BC245" s="195"/>
      <c r="BD245" s="195"/>
      <c r="BE245" s="195"/>
      <c r="BF245" s="195"/>
      <c r="BG245" s="195"/>
      <c r="BH245" s="158" t="str">
        <f>IF(AI245="","",出面!$AC$101)</f>
        <v/>
      </c>
      <c r="BI245" s="159"/>
      <c r="BJ245" s="159"/>
      <c r="BK245" s="159"/>
      <c r="BL245" s="159"/>
      <c r="BM245" s="159"/>
      <c r="BN245" s="159"/>
      <c r="BO245" s="159"/>
      <c r="BP245" s="165" t="s">
        <v>38</v>
      </c>
      <c r="BQ245" s="165"/>
      <c r="BR245" s="165"/>
      <c r="BS245" s="166"/>
      <c r="BT245" s="167"/>
      <c r="BU245" s="165"/>
      <c r="BV245" s="165"/>
      <c r="BW245" s="165"/>
      <c r="BX245" s="165"/>
      <c r="BY245" s="165"/>
      <c r="BZ245" s="168"/>
    </row>
    <row r="246" spans="1:79" s="3" customFormat="1" ht="37.5" customHeight="1" thickTop="1" thickBot="1">
      <c r="B246" s="220" t="s">
        <v>33</v>
      </c>
      <c r="C246" s="221"/>
      <c r="D246" s="221"/>
      <c r="E246" s="221"/>
      <c r="F246" s="221"/>
      <c r="G246" s="221"/>
      <c r="H246" s="221"/>
      <c r="I246" s="221"/>
      <c r="J246" s="221"/>
      <c r="K246" s="221"/>
      <c r="L246" s="221"/>
      <c r="M246" s="221"/>
      <c r="N246" s="221"/>
      <c r="O246" s="221"/>
      <c r="P246" s="221"/>
      <c r="Q246" s="206"/>
      <c r="R246" s="207"/>
      <c r="S246" s="207"/>
      <c r="T246" s="207"/>
      <c r="U246" s="207"/>
      <c r="V246" s="207"/>
      <c r="W246" s="207"/>
      <c r="X246" s="207"/>
      <c r="Y246" s="207"/>
      <c r="Z246" s="207"/>
      <c r="AA246" s="207"/>
      <c r="AB246" s="207"/>
      <c r="AC246" s="207"/>
      <c r="AD246" s="207"/>
      <c r="AE246" s="207"/>
      <c r="AF246" s="207"/>
      <c r="AG246" s="207"/>
      <c r="AH246" s="209"/>
      <c r="AI246" s="206"/>
      <c r="AJ246" s="207"/>
      <c r="AK246" s="207"/>
      <c r="AL246" s="207"/>
      <c r="AM246" s="207"/>
      <c r="AN246" s="207"/>
      <c r="AO246" s="207"/>
      <c r="AP246" s="207"/>
      <c r="AQ246" s="207"/>
      <c r="AR246" s="207"/>
      <c r="AS246" s="207"/>
      <c r="AT246" s="207"/>
      <c r="AU246" s="207"/>
      <c r="AV246" s="207"/>
      <c r="AW246" s="207"/>
      <c r="AX246" s="207"/>
      <c r="AY246" s="207"/>
      <c r="AZ246" s="209"/>
      <c r="BA246" s="210" t="str">
        <f>IF(SUM(BA231:BG245)=0,"",SUM(BA231:BG245))</f>
        <v/>
      </c>
      <c r="BB246" s="210"/>
      <c r="BC246" s="210"/>
      <c r="BD246" s="210"/>
      <c r="BE246" s="210"/>
      <c r="BF246" s="210"/>
      <c r="BG246" s="210"/>
      <c r="BH246" s="211"/>
      <c r="BI246" s="212"/>
      <c r="BJ246" s="212"/>
      <c r="BK246" s="212"/>
      <c r="BL246" s="212"/>
      <c r="BM246" s="212"/>
      <c r="BN246" s="212"/>
      <c r="BO246" s="212"/>
      <c r="BP246" s="212"/>
      <c r="BQ246" s="212"/>
      <c r="BR246" s="212"/>
      <c r="BS246" s="213"/>
      <c r="BT246" s="206"/>
      <c r="BU246" s="207"/>
      <c r="BV246" s="207"/>
      <c r="BW246" s="207"/>
      <c r="BX246" s="207"/>
      <c r="BY246" s="207"/>
      <c r="BZ246" s="208"/>
    </row>
    <row r="247" spans="1:79" ht="15">
      <c r="B247" s="222" t="s">
        <v>69</v>
      </c>
      <c r="C247" s="222"/>
      <c r="D247" s="222"/>
      <c r="E247" s="222"/>
      <c r="F247" s="222"/>
      <c r="G247" s="222"/>
      <c r="H247" s="222"/>
      <c r="I247" s="222"/>
      <c r="J247" s="222"/>
      <c r="K247" s="222"/>
      <c r="L247" s="222"/>
      <c r="M247" s="222"/>
      <c r="N247" s="222"/>
      <c r="O247" s="222"/>
      <c r="P247" s="222"/>
      <c r="Q247" s="222"/>
      <c r="R247" s="222"/>
      <c r="S247" s="222"/>
      <c r="T247" s="222"/>
      <c r="U247" s="222"/>
      <c r="V247" s="222"/>
      <c r="W247" s="222"/>
      <c r="X247" s="222"/>
      <c r="Y247" s="222"/>
      <c r="Z247" s="222"/>
      <c r="AA247" s="222"/>
      <c r="AB247" s="222"/>
      <c r="AC247" s="222"/>
      <c r="AD247" s="222"/>
      <c r="AE247" s="222"/>
      <c r="AF247" s="222"/>
      <c r="AG247" s="222"/>
      <c r="AH247" s="222"/>
      <c r="AI247" s="222"/>
      <c r="AJ247" s="222"/>
      <c r="AK247" s="222"/>
      <c r="AL247" s="222"/>
      <c r="AM247" s="222"/>
      <c r="AN247" s="222"/>
      <c r="AO247" s="222"/>
      <c r="AP247" s="222"/>
      <c r="AQ247" s="222"/>
      <c r="AR247" s="222"/>
      <c r="AS247" s="222"/>
      <c r="AT247" s="222"/>
      <c r="AU247" s="222"/>
      <c r="AV247" s="222"/>
      <c r="AW247" s="222"/>
      <c r="AX247" s="222"/>
      <c r="AY247" s="222"/>
      <c r="AZ247" s="222"/>
      <c r="BA247" s="222"/>
      <c r="BB247" s="222"/>
      <c r="BC247" s="222"/>
      <c r="BD247" s="222"/>
      <c r="BE247" s="222"/>
      <c r="BF247" s="222"/>
      <c r="BG247" s="222"/>
      <c r="BH247" s="222"/>
      <c r="BI247" s="222"/>
      <c r="BJ247" s="222"/>
      <c r="BK247" s="222"/>
      <c r="BL247" s="222"/>
      <c r="BM247" s="222"/>
      <c r="BN247" s="222"/>
      <c r="BO247" s="222"/>
      <c r="BP247" s="222"/>
      <c r="BQ247" s="222"/>
      <c r="BR247" s="222"/>
      <c r="BS247" s="222"/>
      <c r="BT247" s="222"/>
      <c r="BU247" s="222"/>
      <c r="BV247" s="222"/>
      <c r="BW247" s="222"/>
      <c r="BX247" s="222"/>
      <c r="BY247" s="222"/>
      <c r="BZ247" s="222"/>
      <c r="CA247" s="2" t="s">
        <v>81</v>
      </c>
    </row>
    <row r="248" spans="1:79" ht="30" customHeight="1">
      <c r="A248" s="2">
        <v>7</v>
      </c>
      <c r="B248" s="223" t="s">
        <v>68</v>
      </c>
      <c r="C248" s="223"/>
      <c r="D248" s="223"/>
      <c r="E248" s="223"/>
      <c r="F248" s="223"/>
      <c r="G248" s="223"/>
      <c r="H248" s="223"/>
      <c r="I248" s="223"/>
      <c r="J248" s="223"/>
      <c r="K248" s="223"/>
      <c r="L248" s="223"/>
      <c r="M248" s="223"/>
      <c r="N248" s="223"/>
      <c r="O248" s="223"/>
      <c r="P248" s="223"/>
      <c r="Q248" s="223"/>
      <c r="R248" s="223"/>
      <c r="S248" s="223"/>
      <c r="T248" s="223"/>
      <c r="U248" s="223"/>
      <c r="V248" s="223"/>
      <c r="W248" s="223"/>
      <c r="X248" s="223"/>
      <c r="Y248" s="223"/>
      <c r="Z248" s="223"/>
      <c r="AA248" s="223"/>
      <c r="AB248" s="223"/>
      <c r="AC248" s="223"/>
      <c r="AD248" s="223"/>
      <c r="AE248" s="223"/>
      <c r="AF248" s="223"/>
      <c r="AG248" s="223"/>
      <c r="AH248" s="223"/>
      <c r="AI248" s="223"/>
      <c r="AJ248" s="223"/>
      <c r="AK248" s="223"/>
      <c r="AL248" s="223"/>
      <c r="AM248" s="223"/>
      <c r="AN248" s="223"/>
      <c r="AO248" s="223"/>
      <c r="AP248" s="223"/>
      <c r="AQ248" s="223"/>
      <c r="AR248" s="223"/>
      <c r="AS248" s="223"/>
      <c r="AT248" s="223"/>
      <c r="AU248" s="223"/>
      <c r="AV248" s="223"/>
      <c r="AW248" s="223"/>
      <c r="AX248" s="223"/>
      <c r="AY248" s="223"/>
      <c r="AZ248" s="223"/>
      <c r="BA248" s="223"/>
      <c r="BB248" s="223"/>
      <c r="BC248" s="223"/>
      <c r="BD248" s="223"/>
      <c r="BE248" s="223"/>
      <c r="BF248" s="223"/>
      <c r="BG248" s="223"/>
      <c r="BH248" s="223"/>
      <c r="BI248" s="223"/>
      <c r="BJ248" s="223"/>
      <c r="BK248" s="223"/>
      <c r="BL248" s="223"/>
      <c r="BM248" s="223"/>
      <c r="BN248" s="223"/>
      <c r="BO248" s="223"/>
      <c r="BP248" s="223"/>
      <c r="BQ248" s="223"/>
      <c r="BR248" s="223"/>
      <c r="BS248" s="223"/>
      <c r="BT248" s="223"/>
      <c r="BU248" s="223"/>
      <c r="BV248" s="223"/>
      <c r="BW248" s="223"/>
      <c r="BX248" s="223"/>
      <c r="BY248" s="223"/>
      <c r="BZ248" s="223"/>
      <c r="CA248" s="36"/>
    </row>
    <row r="249" spans="1:79" s="3" customFormat="1" ht="11.25" customHeight="1" thickBot="1">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c r="AD249" s="44"/>
      <c r="AE249" s="44"/>
      <c r="AF249" s="44"/>
      <c r="AG249" s="44"/>
      <c r="AH249" s="44"/>
      <c r="AI249" s="44"/>
      <c r="AJ249" s="44"/>
      <c r="AK249" s="44"/>
      <c r="AL249" s="44"/>
      <c r="AM249" s="44"/>
      <c r="AN249" s="44"/>
      <c r="AO249" s="44"/>
      <c r="AP249" s="44"/>
      <c r="AQ249" s="44"/>
      <c r="AR249" s="44"/>
      <c r="AS249" s="44"/>
      <c r="AT249" s="44"/>
      <c r="AU249" s="44"/>
      <c r="AV249" s="44"/>
      <c r="AW249" s="44"/>
      <c r="AX249" s="44"/>
      <c r="AY249" s="44"/>
      <c r="AZ249" s="44"/>
      <c r="BA249" s="44"/>
      <c r="BB249" s="44"/>
      <c r="BC249" s="44"/>
      <c r="BD249" s="44"/>
      <c r="BE249" s="44"/>
      <c r="BF249" s="44"/>
      <c r="BG249" s="44"/>
      <c r="BH249" s="44"/>
      <c r="BI249" s="44"/>
      <c r="BJ249" s="44"/>
      <c r="BK249" s="44"/>
      <c r="BL249" s="44"/>
      <c r="BM249" s="44"/>
      <c r="BN249" s="44"/>
    </row>
    <row r="250" spans="1:79" s="3" customFormat="1" ht="11.25" customHeight="1" thickTop="1">
      <c r="B250" s="14"/>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2"/>
      <c r="AO250" s="44"/>
      <c r="AP250" s="44"/>
      <c r="AQ250" s="44"/>
      <c r="AR250" s="44"/>
      <c r="AS250" s="44"/>
      <c r="AT250" s="44"/>
      <c r="AU250" s="44"/>
      <c r="AV250" s="44"/>
      <c r="AW250" s="44"/>
      <c r="AX250" s="44"/>
      <c r="AY250" s="44"/>
      <c r="AZ250" s="44"/>
      <c r="BA250" s="44"/>
      <c r="BB250" s="44"/>
      <c r="BC250" s="44"/>
      <c r="BD250" s="44"/>
      <c r="BE250" s="44"/>
      <c r="BF250" s="44"/>
      <c r="BG250" s="44"/>
      <c r="BH250" s="44"/>
      <c r="BI250" s="44"/>
      <c r="BJ250" s="44"/>
      <c r="BK250" s="44"/>
      <c r="BL250" s="44"/>
      <c r="BM250" s="44"/>
      <c r="BN250" s="44"/>
    </row>
    <row r="251" spans="1:79" s="3" customFormat="1" ht="30" customHeight="1">
      <c r="B251" s="224" t="s">
        <v>67</v>
      </c>
      <c r="C251" s="184"/>
      <c r="D251" s="184"/>
      <c r="E251" s="184"/>
      <c r="F251" s="184"/>
      <c r="G251" s="184"/>
      <c r="H251" s="184"/>
      <c r="I251" s="184"/>
      <c r="J251" s="184"/>
      <c r="K251" s="184"/>
      <c r="L251" s="184"/>
      <c r="M251" s="184"/>
      <c r="N251" s="44" t="s">
        <v>60</v>
      </c>
      <c r="O251" s="225" t="str">
        <f>IF(入力シート!$C$3="","",入力シート!$C$3)</f>
        <v/>
      </c>
      <c r="P251" s="225"/>
      <c r="Q251" s="225"/>
      <c r="R251" s="225"/>
      <c r="S251" s="225"/>
      <c r="T251" s="225"/>
      <c r="U251" s="225"/>
      <c r="V251" s="225"/>
      <c r="W251" s="225"/>
      <c r="X251" s="225"/>
      <c r="Y251" s="225"/>
      <c r="Z251" s="225"/>
      <c r="AA251" s="225"/>
      <c r="AB251" s="225"/>
      <c r="AC251" s="225"/>
      <c r="AD251" s="225"/>
      <c r="AE251" s="225"/>
      <c r="AF251" s="225"/>
      <c r="AG251" s="225"/>
      <c r="AH251" s="225"/>
      <c r="AI251" s="225"/>
      <c r="AJ251" s="225"/>
      <c r="AK251" s="225"/>
      <c r="AL251" s="225"/>
      <c r="AM251" s="226"/>
      <c r="AN251" s="5"/>
      <c r="AT251" s="11"/>
      <c r="AU251" s="11"/>
      <c r="AV251" s="11"/>
      <c r="AW251" s="11"/>
      <c r="AX251" s="11"/>
      <c r="AY251" s="11"/>
      <c r="AZ251" s="11"/>
      <c r="BA251" s="11"/>
      <c r="BB251" s="11"/>
    </row>
    <row r="252" spans="1:79" s="3" customFormat="1" ht="30" customHeight="1">
      <c r="B252" s="224" t="s">
        <v>66</v>
      </c>
      <c r="C252" s="184"/>
      <c r="D252" s="184"/>
      <c r="E252" s="184"/>
      <c r="F252" s="184"/>
      <c r="G252" s="184"/>
      <c r="H252" s="184"/>
      <c r="I252" s="184"/>
      <c r="J252" s="184"/>
      <c r="K252" s="184"/>
      <c r="L252" s="184"/>
      <c r="M252" s="184"/>
      <c r="N252" s="44" t="s">
        <v>60</v>
      </c>
      <c r="O252" s="227" t="str">
        <f>IF(入力シート!$C$4="","",入力シート!$C$4)</f>
        <v/>
      </c>
      <c r="P252" s="228"/>
      <c r="Q252" s="228"/>
      <c r="R252" s="228"/>
      <c r="S252" s="228"/>
      <c r="T252" s="228"/>
      <c r="U252" s="228"/>
      <c r="V252" s="228"/>
      <c r="W252" s="228"/>
      <c r="X252" s="228"/>
      <c r="Y252" s="228"/>
      <c r="Z252" s="228"/>
      <c r="AA252" s="228"/>
      <c r="AB252" s="228"/>
      <c r="AC252" s="228"/>
      <c r="AD252" s="228"/>
      <c r="AE252" s="228"/>
      <c r="AF252" s="228"/>
      <c r="AG252" s="228"/>
      <c r="AH252" s="228"/>
      <c r="AI252" s="228"/>
      <c r="AJ252" s="228"/>
      <c r="AK252" s="228"/>
      <c r="AL252" s="228"/>
      <c r="AM252" s="229"/>
      <c r="AN252" s="5"/>
      <c r="AQ252" s="184" t="s">
        <v>65</v>
      </c>
      <c r="AR252" s="185"/>
      <c r="AS252" s="185"/>
      <c r="AT252" s="185"/>
      <c r="AU252" s="185"/>
      <c r="AV252" s="185"/>
      <c r="AW252" s="185"/>
      <c r="AX252" s="185"/>
      <c r="AY252" s="185"/>
      <c r="AZ252" s="185"/>
      <c r="BA252" s="185"/>
      <c r="BB252" s="185"/>
      <c r="BC252" s="185"/>
      <c r="BD252" s="185"/>
      <c r="BE252" s="185"/>
      <c r="BF252" s="44" t="s">
        <v>60</v>
      </c>
      <c r="BG252" s="228" t="str">
        <f>IF(入力シート!$C$7="","",入力シート!$C$7)</f>
        <v/>
      </c>
      <c r="BH252" s="228"/>
      <c r="BI252" s="228"/>
      <c r="BJ252" s="228"/>
      <c r="BK252" s="228"/>
      <c r="BL252" s="228"/>
      <c r="BM252" s="228"/>
      <c r="BN252" s="228"/>
      <c r="BO252" s="228"/>
      <c r="BP252" s="228"/>
      <c r="BQ252" s="228"/>
      <c r="BR252" s="228"/>
      <c r="BS252" s="228"/>
      <c r="BT252" s="228"/>
      <c r="BU252" s="228"/>
      <c r="BV252" s="228"/>
      <c r="BW252" s="228"/>
      <c r="BX252" s="228"/>
      <c r="BY252" s="228"/>
      <c r="BZ252" s="228"/>
    </row>
    <row r="253" spans="1:79" s="3" customFormat="1" ht="30" customHeight="1">
      <c r="B253" s="224" t="s">
        <v>64</v>
      </c>
      <c r="C253" s="184"/>
      <c r="D253" s="184"/>
      <c r="E253" s="184"/>
      <c r="F253" s="184"/>
      <c r="G253" s="184"/>
      <c r="H253" s="184"/>
      <c r="I253" s="184"/>
      <c r="J253" s="184"/>
      <c r="K253" s="184"/>
      <c r="L253" s="184"/>
      <c r="M253" s="184"/>
      <c r="N253" s="44" t="s">
        <v>60</v>
      </c>
      <c r="O253" s="205" t="str">
        <f>IF(入力シート!$C$5="","",入力シート!$C$5)</f>
        <v/>
      </c>
      <c r="P253" s="205"/>
      <c r="Q253" s="205"/>
      <c r="R253" s="205"/>
      <c r="S253" s="205"/>
      <c r="T253" s="205"/>
      <c r="U253" s="205"/>
      <c r="V253" s="205"/>
      <c r="W253" s="205"/>
      <c r="X253" s="205"/>
      <c r="Y253" s="205"/>
      <c r="Z253" s="205"/>
      <c r="AA253" s="205"/>
      <c r="AB253" s="205"/>
      <c r="AC253" s="205"/>
      <c r="AD253" s="205"/>
      <c r="AE253" s="205"/>
      <c r="AF253" s="205"/>
      <c r="AG253" s="163" t="s">
        <v>18</v>
      </c>
      <c r="AH253" s="163"/>
      <c r="AI253" s="163"/>
      <c r="AM253" s="10"/>
      <c r="AN253" s="5"/>
      <c r="AQ253" s="184" t="s">
        <v>63</v>
      </c>
      <c r="AR253" s="185"/>
      <c r="AS253" s="185"/>
      <c r="AT253" s="185"/>
      <c r="AU253" s="185"/>
      <c r="AV253" s="185"/>
      <c r="AW253" s="185"/>
      <c r="AX253" s="185"/>
      <c r="AY253" s="185"/>
      <c r="AZ253" s="185"/>
      <c r="BA253" s="185"/>
      <c r="BB253" s="185"/>
      <c r="BC253" s="185"/>
      <c r="BD253" s="185"/>
      <c r="BE253" s="185"/>
      <c r="BF253" s="44" t="s">
        <v>60</v>
      </c>
      <c r="BG253" s="164" t="str">
        <f>IF(入力シート!$C$8="","",入力シート!$C$8)</f>
        <v/>
      </c>
      <c r="BH253" s="202"/>
      <c r="BI253" s="202"/>
      <c r="BJ253" s="202"/>
      <c r="BK253" s="202"/>
      <c r="BL253" s="163" t="s">
        <v>62</v>
      </c>
      <c r="BM253" s="163"/>
      <c r="BN253" s="164" t="str">
        <f>IF(入力シート!$G$8="","",入力シート!$G$8)</f>
        <v/>
      </c>
      <c r="BO253" s="164"/>
      <c r="BP253" s="164"/>
      <c r="BQ253" s="164"/>
      <c r="BR253" s="164"/>
      <c r="BS253" s="164"/>
      <c r="BT253" s="164"/>
      <c r="BU253" s="164"/>
      <c r="BV253" s="164"/>
      <c r="BW253" s="164"/>
      <c r="BX253" s="164"/>
      <c r="BY253" s="164"/>
      <c r="BZ253" s="164"/>
    </row>
    <row r="254" spans="1:79" s="3" customFormat="1" ht="29.25" customHeight="1" thickBot="1">
      <c r="B254" s="9"/>
      <c r="C254" s="45"/>
      <c r="D254" s="45"/>
      <c r="E254" s="45"/>
      <c r="F254" s="45"/>
      <c r="G254" s="45"/>
      <c r="H254" s="45"/>
      <c r="I254" s="45"/>
      <c r="J254" s="45"/>
      <c r="K254" s="45"/>
      <c r="L254" s="45"/>
      <c r="M254" s="45"/>
      <c r="N254" s="45"/>
      <c r="O254" s="214" t="str">
        <f>IF(入力シート!$C$6="","",入力シート!$C$6)</f>
        <v/>
      </c>
      <c r="P254" s="214"/>
      <c r="Q254" s="214"/>
      <c r="R254" s="214"/>
      <c r="S254" s="214"/>
      <c r="T254" s="214"/>
      <c r="U254" s="214"/>
      <c r="V254" s="214"/>
      <c r="W254" s="214"/>
      <c r="X254" s="214"/>
      <c r="Y254" s="214"/>
      <c r="Z254" s="214"/>
      <c r="AA254" s="214"/>
      <c r="AB254" s="214"/>
      <c r="AC254" s="214"/>
      <c r="AD254" s="214"/>
      <c r="AE254" s="214"/>
      <c r="AF254" s="214"/>
      <c r="AG254" s="7"/>
      <c r="AH254" s="7"/>
      <c r="AI254" s="7"/>
      <c r="AJ254" s="7"/>
      <c r="AK254" s="7"/>
      <c r="AL254" s="7"/>
      <c r="AM254" s="6"/>
      <c r="AN254" s="5"/>
      <c r="AQ254" s="184" t="s">
        <v>61</v>
      </c>
      <c r="AR254" s="185"/>
      <c r="AS254" s="185"/>
      <c r="AT254" s="185"/>
      <c r="AU254" s="185"/>
      <c r="AV254" s="185"/>
      <c r="AW254" s="185"/>
      <c r="AX254" s="185"/>
      <c r="AY254" s="185"/>
      <c r="AZ254" s="185"/>
      <c r="BA254" s="185"/>
      <c r="BB254" s="185"/>
      <c r="BC254" s="185"/>
      <c r="BD254" s="185"/>
      <c r="BE254" s="185"/>
      <c r="BF254" s="44" t="s">
        <v>60</v>
      </c>
      <c r="BG254" s="205" t="str">
        <f>IF(入力シート!$C$9="","",入力シート!$C$9)</f>
        <v/>
      </c>
      <c r="BH254" s="205"/>
      <c r="BI254" s="205"/>
      <c r="BJ254" s="205"/>
      <c r="BK254" s="205"/>
      <c r="BL254" s="205"/>
      <c r="BM254" s="205"/>
      <c r="BN254" s="205"/>
      <c r="BO254" s="205"/>
      <c r="BP254" s="205"/>
      <c r="BQ254" s="205"/>
      <c r="BR254" s="205"/>
      <c r="BS254" s="205"/>
      <c r="BT254" s="205"/>
      <c r="BU254" s="205"/>
      <c r="BV254" s="205"/>
      <c r="BW254" s="205"/>
      <c r="BX254" s="205"/>
      <c r="BY254" s="205"/>
      <c r="BZ254" s="205"/>
    </row>
    <row r="255" spans="1:79" s="3" customFormat="1" ht="11.25" customHeight="1" thickTop="1" thickBot="1">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c r="AA255" s="44"/>
      <c r="AB255" s="44"/>
      <c r="AC255" s="44"/>
      <c r="AD255" s="44"/>
      <c r="AE255" s="44"/>
      <c r="AF255" s="44"/>
      <c r="AG255" s="44"/>
      <c r="AH255" s="44"/>
      <c r="AI255" s="44"/>
      <c r="AJ255" s="44"/>
      <c r="AK255" s="44"/>
      <c r="AL255" s="44"/>
      <c r="AM255" s="44"/>
      <c r="AN255" s="44"/>
    </row>
    <row r="256" spans="1:79" s="3" customFormat="1" ht="16.5" customHeight="1">
      <c r="B256" s="249" t="s">
        <v>59</v>
      </c>
      <c r="C256" s="250"/>
      <c r="D256" s="250"/>
      <c r="E256" s="250"/>
      <c r="F256" s="250"/>
      <c r="G256" s="250"/>
      <c r="H256" s="250"/>
      <c r="I256" s="250"/>
      <c r="J256" s="250"/>
      <c r="K256" s="250"/>
      <c r="L256" s="250"/>
      <c r="M256" s="250"/>
      <c r="N256" s="250"/>
      <c r="O256" s="250"/>
      <c r="P256" s="250"/>
      <c r="Q256" s="254" t="s">
        <v>58</v>
      </c>
      <c r="R256" s="255"/>
      <c r="S256" s="255"/>
      <c r="T256" s="255"/>
      <c r="U256" s="255"/>
      <c r="V256" s="255"/>
      <c r="W256" s="255"/>
      <c r="X256" s="255"/>
      <c r="Y256" s="255"/>
      <c r="Z256" s="255"/>
      <c r="AA256" s="255"/>
      <c r="AB256" s="255"/>
      <c r="AC256" s="255"/>
      <c r="AD256" s="255"/>
      <c r="AE256" s="255"/>
      <c r="AF256" s="255"/>
      <c r="AG256" s="255"/>
      <c r="AH256" s="255"/>
      <c r="AI256" s="255"/>
      <c r="AJ256" s="255"/>
      <c r="AK256" s="255"/>
      <c r="AL256" s="255"/>
      <c r="AM256" s="255"/>
      <c r="AN256" s="256"/>
      <c r="AO256" s="254" t="s">
        <v>57</v>
      </c>
      <c r="AP256" s="255"/>
      <c r="AQ256" s="255"/>
      <c r="AR256" s="255"/>
      <c r="AS256" s="255"/>
      <c r="AT256" s="255"/>
      <c r="AU256" s="255"/>
      <c r="AV256" s="255"/>
      <c r="AW256" s="255"/>
      <c r="AX256" s="255"/>
      <c r="AY256" s="255"/>
      <c r="AZ256" s="255"/>
      <c r="BA256" s="255"/>
      <c r="BB256" s="255"/>
      <c r="BC256" s="255"/>
      <c r="BD256" s="255"/>
      <c r="BE256" s="255"/>
      <c r="BF256" s="255"/>
      <c r="BG256" s="255"/>
      <c r="BH256" s="255"/>
      <c r="BI256" s="255"/>
      <c r="BJ256" s="255"/>
      <c r="BK256" s="255"/>
      <c r="BL256" s="257"/>
      <c r="BM256" s="250" t="s">
        <v>56</v>
      </c>
      <c r="BN256" s="250"/>
      <c r="BO256" s="250"/>
      <c r="BP256" s="250"/>
      <c r="BQ256" s="250"/>
      <c r="BR256" s="250"/>
      <c r="BS256" s="250"/>
      <c r="BT256" s="258" t="s">
        <v>55</v>
      </c>
      <c r="BU256" s="250"/>
      <c r="BV256" s="250"/>
      <c r="BW256" s="250"/>
      <c r="BX256" s="250"/>
      <c r="BY256" s="250"/>
      <c r="BZ256" s="259"/>
    </row>
    <row r="257" spans="2:78" s="3" customFormat="1" ht="16.5" customHeight="1">
      <c r="B257" s="251"/>
      <c r="C257" s="163"/>
      <c r="D257" s="163"/>
      <c r="E257" s="163"/>
      <c r="F257" s="163"/>
      <c r="G257" s="163"/>
      <c r="H257" s="163"/>
      <c r="I257" s="163"/>
      <c r="J257" s="163"/>
      <c r="K257" s="163"/>
      <c r="L257" s="163"/>
      <c r="M257" s="163"/>
      <c r="N257" s="163"/>
      <c r="O257" s="163"/>
      <c r="P257" s="163"/>
      <c r="Q257" s="262" t="s">
        <v>54</v>
      </c>
      <c r="R257" s="263"/>
      <c r="S257" s="263"/>
      <c r="T257" s="263"/>
      <c r="U257" s="263"/>
      <c r="V257" s="263"/>
      <c r="W257" s="263"/>
      <c r="X257" s="266" t="s">
        <v>53</v>
      </c>
      <c r="Y257" s="263"/>
      <c r="Z257" s="263"/>
      <c r="AA257" s="263"/>
      <c r="AB257" s="263"/>
      <c r="AC257" s="263"/>
      <c r="AD257" s="263"/>
      <c r="AE257" s="263" t="s">
        <v>52</v>
      </c>
      <c r="AF257" s="263"/>
      <c r="AG257" s="263"/>
      <c r="AH257" s="263"/>
      <c r="AI257" s="263"/>
      <c r="AJ257" s="263"/>
      <c r="AK257" s="263"/>
      <c r="AL257" s="263"/>
      <c r="AM257" s="263"/>
      <c r="AN257" s="267"/>
      <c r="AO257" s="262" t="s">
        <v>51</v>
      </c>
      <c r="AP257" s="263"/>
      <c r="AQ257" s="263"/>
      <c r="AR257" s="263"/>
      <c r="AS257" s="263"/>
      <c r="AT257" s="263"/>
      <c r="AU257" s="263"/>
      <c r="AV257" s="266" t="s">
        <v>50</v>
      </c>
      <c r="AW257" s="263"/>
      <c r="AX257" s="263"/>
      <c r="AY257" s="263"/>
      <c r="AZ257" s="263"/>
      <c r="BA257" s="263"/>
      <c r="BB257" s="263"/>
      <c r="BC257" s="263" t="s">
        <v>49</v>
      </c>
      <c r="BD257" s="263"/>
      <c r="BE257" s="263"/>
      <c r="BF257" s="263"/>
      <c r="BG257" s="263"/>
      <c r="BH257" s="263"/>
      <c r="BI257" s="263"/>
      <c r="BJ257" s="263"/>
      <c r="BK257" s="263"/>
      <c r="BL257" s="269"/>
      <c r="BM257" s="163"/>
      <c r="BN257" s="163"/>
      <c r="BO257" s="163"/>
      <c r="BP257" s="163"/>
      <c r="BQ257" s="163"/>
      <c r="BR257" s="163"/>
      <c r="BS257" s="163"/>
      <c r="BT257" s="251"/>
      <c r="BU257" s="163"/>
      <c r="BV257" s="163"/>
      <c r="BW257" s="163"/>
      <c r="BX257" s="163"/>
      <c r="BY257" s="163"/>
      <c r="BZ257" s="260"/>
    </row>
    <row r="258" spans="2:78" s="3" customFormat="1" ht="16.5" customHeight="1" thickBot="1">
      <c r="B258" s="252"/>
      <c r="C258" s="253"/>
      <c r="D258" s="253"/>
      <c r="E258" s="253"/>
      <c r="F258" s="253"/>
      <c r="G258" s="253"/>
      <c r="H258" s="253"/>
      <c r="I258" s="253"/>
      <c r="J258" s="253"/>
      <c r="K258" s="253"/>
      <c r="L258" s="253"/>
      <c r="M258" s="253"/>
      <c r="N258" s="253"/>
      <c r="O258" s="253"/>
      <c r="P258" s="253"/>
      <c r="Q258" s="264"/>
      <c r="R258" s="265"/>
      <c r="S258" s="265"/>
      <c r="T258" s="265"/>
      <c r="U258" s="265"/>
      <c r="V258" s="265"/>
      <c r="W258" s="265"/>
      <c r="X258" s="265"/>
      <c r="Y258" s="265"/>
      <c r="Z258" s="265"/>
      <c r="AA258" s="265"/>
      <c r="AB258" s="265"/>
      <c r="AC258" s="265"/>
      <c r="AD258" s="265"/>
      <c r="AE258" s="265"/>
      <c r="AF258" s="265"/>
      <c r="AG258" s="265"/>
      <c r="AH258" s="265"/>
      <c r="AI258" s="265"/>
      <c r="AJ258" s="265"/>
      <c r="AK258" s="265"/>
      <c r="AL258" s="265"/>
      <c r="AM258" s="265"/>
      <c r="AN258" s="268"/>
      <c r="AO258" s="264"/>
      <c r="AP258" s="265"/>
      <c r="AQ258" s="265"/>
      <c r="AR258" s="265"/>
      <c r="AS258" s="265"/>
      <c r="AT258" s="265"/>
      <c r="AU258" s="265"/>
      <c r="AV258" s="265"/>
      <c r="AW258" s="265"/>
      <c r="AX258" s="265"/>
      <c r="AY258" s="265"/>
      <c r="AZ258" s="265"/>
      <c r="BA258" s="265"/>
      <c r="BB258" s="265"/>
      <c r="BC258" s="265"/>
      <c r="BD258" s="265"/>
      <c r="BE258" s="265"/>
      <c r="BF258" s="265"/>
      <c r="BG258" s="265"/>
      <c r="BH258" s="265"/>
      <c r="BI258" s="265"/>
      <c r="BJ258" s="265"/>
      <c r="BK258" s="265"/>
      <c r="BL258" s="270"/>
      <c r="BM258" s="253"/>
      <c r="BN258" s="253"/>
      <c r="BO258" s="253"/>
      <c r="BP258" s="253"/>
      <c r="BQ258" s="253"/>
      <c r="BR258" s="253"/>
      <c r="BS258" s="253"/>
      <c r="BT258" s="252"/>
      <c r="BU258" s="253"/>
      <c r="BV258" s="253"/>
      <c r="BW258" s="253"/>
      <c r="BX258" s="253"/>
      <c r="BY258" s="253"/>
      <c r="BZ258" s="261"/>
    </row>
    <row r="259" spans="2:78" s="3" customFormat="1" ht="24.75" customHeight="1">
      <c r="B259" s="273"/>
      <c r="C259" s="191"/>
      <c r="D259" s="191"/>
      <c r="E259" s="191" t="s">
        <v>4</v>
      </c>
      <c r="F259" s="191"/>
      <c r="G259" s="191"/>
      <c r="H259" s="191"/>
      <c r="I259" s="191"/>
      <c r="J259" s="191" t="s">
        <v>40</v>
      </c>
      <c r="K259" s="191"/>
      <c r="L259" s="191"/>
      <c r="M259" s="191"/>
      <c r="N259" s="191"/>
      <c r="O259" s="165" t="s">
        <v>39</v>
      </c>
      <c r="P259" s="165"/>
      <c r="Q259" s="271"/>
      <c r="R259" s="200"/>
      <c r="S259" s="200"/>
      <c r="T259" s="200"/>
      <c r="U259" s="200"/>
      <c r="V259" s="200"/>
      <c r="W259" s="200"/>
      <c r="X259" s="200"/>
      <c r="Y259" s="200"/>
      <c r="Z259" s="200"/>
      <c r="AA259" s="200"/>
      <c r="AB259" s="200"/>
      <c r="AC259" s="200"/>
      <c r="AD259" s="200"/>
      <c r="AE259" s="186" t="str">
        <f>IF(X259="","",入力シート!$C$13)</f>
        <v/>
      </c>
      <c r="AF259" s="186"/>
      <c r="AG259" s="186"/>
      <c r="AH259" s="186"/>
      <c r="AI259" s="186"/>
      <c r="AJ259" s="186"/>
      <c r="AK259" s="186"/>
      <c r="AL259" s="186"/>
      <c r="AM259" s="186"/>
      <c r="AN259" s="187"/>
      <c r="AO259" s="271"/>
      <c r="AP259" s="200"/>
      <c r="AQ259" s="200"/>
      <c r="AR259" s="200"/>
      <c r="AS259" s="200"/>
      <c r="AT259" s="200"/>
      <c r="AU259" s="200"/>
      <c r="AV259" s="200"/>
      <c r="AW259" s="200"/>
      <c r="AX259" s="200"/>
      <c r="AY259" s="200"/>
      <c r="AZ259" s="200"/>
      <c r="BA259" s="200"/>
      <c r="BB259" s="200"/>
      <c r="BC259" s="200"/>
      <c r="BD259" s="200"/>
      <c r="BE259" s="200"/>
      <c r="BF259" s="200"/>
      <c r="BG259" s="200"/>
      <c r="BH259" s="200"/>
      <c r="BI259" s="200"/>
      <c r="BJ259" s="200"/>
      <c r="BK259" s="200"/>
      <c r="BL259" s="201"/>
      <c r="BM259" s="202" t="str">
        <f>IF((Q259="")*OR(X259="")*OR(AO259="")*OR(AV259=""),"",(Q259+X259)-(AO259+AV259))</f>
        <v/>
      </c>
      <c r="BN259" s="202"/>
      <c r="BO259" s="202"/>
      <c r="BP259" s="202"/>
      <c r="BQ259" s="202"/>
      <c r="BR259" s="202"/>
      <c r="BS259" s="202"/>
      <c r="BT259" s="238"/>
      <c r="BU259" s="239"/>
      <c r="BV259" s="239"/>
      <c r="BW259" s="239"/>
      <c r="BX259" s="239"/>
      <c r="BY259" s="239"/>
      <c r="BZ259" s="240"/>
    </row>
    <row r="260" spans="2:78" s="3" customFormat="1" ht="24.75" customHeight="1">
      <c r="B260" s="273"/>
      <c r="C260" s="191"/>
      <c r="D260" s="191"/>
      <c r="E260" s="191" t="s">
        <v>4</v>
      </c>
      <c r="F260" s="191"/>
      <c r="G260" s="191"/>
      <c r="H260" s="191"/>
      <c r="I260" s="191"/>
      <c r="J260" s="191" t="s">
        <v>40</v>
      </c>
      <c r="K260" s="191"/>
      <c r="L260" s="191"/>
      <c r="M260" s="191"/>
      <c r="N260" s="191"/>
      <c r="O260" s="165" t="s">
        <v>39</v>
      </c>
      <c r="P260" s="165"/>
      <c r="Q260" s="203"/>
      <c r="R260" s="180"/>
      <c r="S260" s="180"/>
      <c r="T260" s="180"/>
      <c r="U260" s="180"/>
      <c r="V260" s="180"/>
      <c r="W260" s="180"/>
      <c r="X260" s="180"/>
      <c r="Y260" s="180"/>
      <c r="Z260" s="180"/>
      <c r="AA260" s="180"/>
      <c r="AB260" s="180"/>
      <c r="AC260" s="180"/>
      <c r="AD260" s="180"/>
      <c r="AE260" s="186" t="str">
        <f>IF(X260="","",入力シート!$C$13)</f>
        <v/>
      </c>
      <c r="AF260" s="186"/>
      <c r="AG260" s="186"/>
      <c r="AH260" s="186"/>
      <c r="AI260" s="186"/>
      <c r="AJ260" s="186"/>
      <c r="AK260" s="186"/>
      <c r="AL260" s="186"/>
      <c r="AM260" s="186"/>
      <c r="AN260" s="187"/>
      <c r="AO260" s="203"/>
      <c r="AP260" s="180"/>
      <c r="AQ260" s="180"/>
      <c r="AR260" s="180"/>
      <c r="AS260" s="180"/>
      <c r="AT260" s="180"/>
      <c r="AU260" s="180"/>
      <c r="AV260" s="180"/>
      <c r="AW260" s="180"/>
      <c r="AX260" s="180"/>
      <c r="AY260" s="180"/>
      <c r="AZ260" s="180"/>
      <c r="BA260" s="180"/>
      <c r="BB260" s="180"/>
      <c r="BC260" s="180"/>
      <c r="BD260" s="180"/>
      <c r="BE260" s="180"/>
      <c r="BF260" s="180"/>
      <c r="BG260" s="180"/>
      <c r="BH260" s="180"/>
      <c r="BI260" s="180"/>
      <c r="BJ260" s="180"/>
      <c r="BK260" s="180"/>
      <c r="BL260" s="181"/>
      <c r="BM260" s="182" t="str">
        <f>IF((Q260="")*OR(X260="")*OR(AO260="")*OR(AV260=""),"",(Q260+X260)-(AO260+AV260)+BM259)</f>
        <v/>
      </c>
      <c r="BN260" s="183"/>
      <c r="BO260" s="183"/>
      <c r="BP260" s="183"/>
      <c r="BQ260" s="183"/>
      <c r="BR260" s="183"/>
      <c r="BS260" s="160"/>
      <c r="BT260" s="203"/>
      <c r="BU260" s="180"/>
      <c r="BV260" s="180"/>
      <c r="BW260" s="180"/>
      <c r="BX260" s="180"/>
      <c r="BY260" s="180"/>
      <c r="BZ260" s="181"/>
    </row>
    <row r="261" spans="2:78" s="3" customFormat="1" ht="24.75" customHeight="1">
      <c r="B261" s="273"/>
      <c r="C261" s="191"/>
      <c r="D261" s="191"/>
      <c r="E261" s="191" t="s">
        <v>4</v>
      </c>
      <c r="F261" s="191"/>
      <c r="G261" s="191"/>
      <c r="H261" s="191"/>
      <c r="I261" s="191"/>
      <c r="J261" s="191" t="s">
        <v>40</v>
      </c>
      <c r="K261" s="191"/>
      <c r="L261" s="191"/>
      <c r="M261" s="191"/>
      <c r="N261" s="191"/>
      <c r="O261" s="165" t="s">
        <v>39</v>
      </c>
      <c r="P261" s="165"/>
      <c r="Q261" s="203"/>
      <c r="R261" s="180"/>
      <c r="S261" s="180"/>
      <c r="T261" s="180"/>
      <c r="U261" s="180"/>
      <c r="V261" s="180"/>
      <c r="W261" s="180"/>
      <c r="X261" s="180"/>
      <c r="Y261" s="180"/>
      <c r="Z261" s="180"/>
      <c r="AA261" s="180"/>
      <c r="AB261" s="180"/>
      <c r="AC261" s="180"/>
      <c r="AD261" s="180"/>
      <c r="AE261" s="186" t="str">
        <f>IF(X261="","",入力シート!$C$13)</f>
        <v/>
      </c>
      <c r="AF261" s="186"/>
      <c r="AG261" s="186"/>
      <c r="AH261" s="186"/>
      <c r="AI261" s="186"/>
      <c r="AJ261" s="186"/>
      <c r="AK261" s="186"/>
      <c r="AL261" s="186"/>
      <c r="AM261" s="186"/>
      <c r="AN261" s="187"/>
      <c r="AO261" s="203"/>
      <c r="AP261" s="180"/>
      <c r="AQ261" s="180"/>
      <c r="AR261" s="180"/>
      <c r="AS261" s="180"/>
      <c r="AT261" s="180"/>
      <c r="AU261" s="180"/>
      <c r="AV261" s="180"/>
      <c r="AW261" s="180"/>
      <c r="AX261" s="180"/>
      <c r="AY261" s="180"/>
      <c r="AZ261" s="180"/>
      <c r="BA261" s="180"/>
      <c r="BB261" s="180"/>
      <c r="BC261" s="180"/>
      <c r="BD261" s="180"/>
      <c r="BE261" s="180"/>
      <c r="BF261" s="180"/>
      <c r="BG261" s="180"/>
      <c r="BH261" s="180"/>
      <c r="BI261" s="180"/>
      <c r="BJ261" s="180"/>
      <c r="BK261" s="180"/>
      <c r="BL261" s="181"/>
      <c r="BM261" s="182" t="str">
        <f>IF((Q261="")*OR(X261="")*OR(AO261="")*OR(AV261=""),"",(Q261+X261)-(AO261+AV261)+BM260)</f>
        <v/>
      </c>
      <c r="BN261" s="183"/>
      <c r="BO261" s="183"/>
      <c r="BP261" s="183"/>
      <c r="BQ261" s="183"/>
      <c r="BR261" s="183"/>
      <c r="BS261" s="160"/>
      <c r="BT261" s="203"/>
      <c r="BU261" s="180"/>
      <c r="BV261" s="180"/>
      <c r="BW261" s="180"/>
      <c r="BX261" s="180"/>
      <c r="BY261" s="180"/>
      <c r="BZ261" s="181"/>
    </row>
    <row r="262" spans="2:78" s="3" customFormat="1" ht="24.75" customHeight="1">
      <c r="B262" s="273"/>
      <c r="C262" s="191"/>
      <c r="D262" s="191"/>
      <c r="E262" s="191" t="s">
        <v>4</v>
      </c>
      <c r="F262" s="191"/>
      <c r="G262" s="191"/>
      <c r="H262" s="191"/>
      <c r="I262" s="191"/>
      <c r="J262" s="191" t="s">
        <v>40</v>
      </c>
      <c r="K262" s="191"/>
      <c r="L262" s="191"/>
      <c r="M262" s="191"/>
      <c r="N262" s="191"/>
      <c r="O262" s="165" t="s">
        <v>39</v>
      </c>
      <c r="P262" s="165"/>
      <c r="Q262" s="203"/>
      <c r="R262" s="180"/>
      <c r="S262" s="180"/>
      <c r="T262" s="180"/>
      <c r="U262" s="180"/>
      <c r="V262" s="180"/>
      <c r="W262" s="180"/>
      <c r="X262" s="180"/>
      <c r="Y262" s="180"/>
      <c r="Z262" s="180"/>
      <c r="AA262" s="180"/>
      <c r="AB262" s="180"/>
      <c r="AC262" s="180"/>
      <c r="AD262" s="180"/>
      <c r="AE262" s="186" t="str">
        <f>IF(X262="","",入力シート!$C$13)</f>
        <v/>
      </c>
      <c r="AF262" s="186"/>
      <c r="AG262" s="186"/>
      <c r="AH262" s="186"/>
      <c r="AI262" s="186"/>
      <c r="AJ262" s="186"/>
      <c r="AK262" s="186"/>
      <c r="AL262" s="186"/>
      <c r="AM262" s="186"/>
      <c r="AN262" s="187"/>
      <c r="AO262" s="203"/>
      <c r="AP262" s="180"/>
      <c r="AQ262" s="180"/>
      <c r="AR262" s="180"/>
      <c r="AS262" s="180"/>
      <c r="AT262" s="180"/>
      <c r="AU262" s="180"/>
      <c r="AV262" s="180"/>
      <c r="AW262" s="180"/>
      <c r="AX262" s="180"/>
      <c r="AY262" s="180"/>
      <c r="AZ262" s="180"/>
      <c r="BA262" s="180"/>
      <c r="BB262" s="180"/>
      <c r="BC262" s="180"/>
      <c r="BD262" s="180"/>
      <c r="BE262" s="180"/>
      <c r="BF262" s="180"/>
      <c r="BG262" s="180"/>
      <c r="BH262" s="180"/>
      <c r="BI262" s="180"/>
      <c r="BJ262" s="180"/>
      <c r="BK262" s="180"/>
      <c r="BL262" s="181"/>
      <c r="BM262" s="182" t="str">
        <f>IF((Q262="")*OR(X262="")*OR(AO262="")*OR(AV262=""),"",(Q262+X262)-(AO262+AV262)+BM261)</f>
        <v/>
      </c>
      <c r="BN262" s="183"/>
      <c r="BO262" s="183"/>
      <c r="BP262" s="183"/>
      <c r="BQ262" s="183"/>
      <c r="BR262" s="183"/>
      <c r="BS262" s="160"/>
      <c r="BT262" s="203"/>
      <c r="BU262" s="180"/>
      <c r="BV262" s="180"/>
      <c r="BW262" s="180"/>
      <c r="BX262" s="180"/>
      <c r="BY262" s="180"/>
      <c r="BZ262" s="181"/>
    </row>
    <row r="263" spans="2:78" s="3" customFormat="1" ht="24.75" customHeight="1">
      <c r="B263" s="273"/>
      <c r="C263" s="191"/>
      <c r="D263" s="191"/>
      <c r="E263" s="191" t="s">
        <v>4</v>
      </c>
      <c r="F263" s="191"/>
      <c r="G263" s="191"/>
      <c r="H263" s="191"/>
      <c r="I263" s="191"/>
      <c r="J263" s="191" t="s">
        <v>40</v>
      </c>
      <c r="K263" s="191"/>
      <c r="L263" s="191"/>
      <c r="M263" s="191"/>
      <c r="N263" s="191"/>
      <c r="O263" s="165" t="s">
        <v>39</v>
      </c>
      <c r="P263" s="165"/>
      <c r="Q263" s="203"/>
      <c r="R263" s="180"/>
      <c r="S263" s="180"/>
      <c r="T263" s="180"/>
      <c r="U263" s="180"/>
      <c r="V263" s="180"/>
      <c r="W263" s="180"/>
      <c r="X263" s="180"/>
      <c r="Y263" s="180"/>
      <c r="Z263" s="180"/>
      <c r="AA263" s="180"/>
      <c r="AB263" s="180"/>
      <c r="AC263" s="180"/>
      <c r="AD263" s="180"/>
      <c r="AE263" s="186" t="str">
        <f>IF(X263="","",入力シート!$C$13)</f>
        <v/>
      </c>
      <c r="AF263" s="186"/>
      <c r="AG263" s="186"/>
      <c r="AH263" s="186"/>
      <c r="AI263" s="186"/>
      <c r="AJ263" s="186"/>
      <c r="AK263" s="186"/>
      <c r="AL263" s="186"/>
      <c r="AM263" s="186"/>
      <c r="AN263" s="187"/>
      <c r="AO263" s="203"/>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1"/>
      <c r="BM263" s="182" t="str">
        <f>IF((Q263="")*OR(X263="")*OR(AO263="")*OR(AV263=""),"",(Q263+X263)-(AO263+AV263)+BM262)</f>
        <v/>
      </c>
      <c r="BN263" s="183"/>
      <c r="BO263" s="183"/>
      <c r="BP263" s="183"/>
      <c r="BQ263" s="183"/>
      <c r="BR263" s="183"/>
      <c r="BS263" s="160"/>
      <c r="BT263" s="203"/>
      <c r="BU263" s="180"/>
      <c r="BV263" s="180"/>
      <c r="BW263" s="180"/>
      <c r="BX263" s="180"/>
      <c r="BY263" s="180"/>
      <c r="BZ263" s="181"/>
    </row>
    <row r="264" spans="2:78" s="3" customFormat="1" ht="24.75" customHeight="1">
      <c r="B264" s="273"/>
      <c r="C264" s="191"/>
      <c r="D264" s="191"/>
      <c r="E264" s="191" t="s">
        <v>4</v>
      </c>
      <c r="F264" s="191"/>
      <c r="G264" s="191"/>
      <c r="H264" s="191"/>
      <c r="I264" s="191"/>
      <c r="J264" s="191" t="s">
        <v>40</v>
      </c>
      <c r="K264" s="191"/>
      <c r="L264" s="191"/>
      <c r="M264" s="191"/>
      <c r="N264" s="191"/>
      <c r="O264" s="165" t="s">
        <v>39</v>
      </c>
      <c r="P264" s="165"/>
      <c r="Q264" s="203"/>
      <c r="R264" s="180"/>
      <c r="S264" s="180"/>
      <c r="T264" s="180"/>
      <c r="U264" s="180"/>
      <c r="V264" s="180"/>
      <c r="W264" s="180"/>
      <c r="X264" s="180"/>
      <c r="Y264" s="180"/>
      <c r="Z264" s="180"/>
      <c r="AA264" s="180"/>
      <c r="AB264" s="180"/>
      <c r="AC264" s="180"/>
      <c r="AD264" s="180"/>
      <c r="AE264" s="186" t="str">
        <f>IF(X264="","",入力シート!$C$13)</f>
        <v/>
      </c>
      <c r="AF264" s="186"/>
      <c r="AG264" s="186"/>
      <c r="AH264" s="186"/>
      <c r="AI264" s="186"/>
      <c r="AJ264" s="186"/>
      <c r="AK264" s="186"/>
      <c r="AL264" s="186"/>
      <c r="AM264" s="186"/>
      <c r="AN264" s="187"/>
      <c r="AO264" s="203"/>
      <c r="AP264" s="180"/>
      <c r="AQ264" s="180"/>
      <c r="AR264" s="180"/>
      <c r="AS264" s="180"/>
      <c r="AT264" s="180"/>
      <c r="AU264" s="180"/>
      <c r="AV264" s="180"/>
      <c r="AW264" s="180"/>
      <c r="AX264" s="180"/>
      <c r="AY264" s="180"/>
      <c r="AZ264" s="180"/>
      <c r="BA264" s="180"/>
      <c r="BB264" s="180"/>
      <c r="BC264" s="180"/>
      <c r="BD264" s="180"/>
      <c r="BE264" s="180"/>
      <c r="BF264" s="180"/>
      <c r="BG264" s="180"/>
      <c r="BH264" s="180"/>
      <c r="BI264" s="180"/>
      <c r="BJ264" s="180"/>
      <c r="BK264" s="180"/>
      <c r="BL264" s="181"/>
      <c r="BM264" s="182" t="str">
        <f t="shared" ref="BM264:BM268" si="6">IF((Q264="")*OR(X264="")*OR(AO264="")*OR(AV264=""),"",(Q264+X264)-(AO264+AV264)+BM263)</f>
        <v/>
      </c>
      <c r="BN264" s="183"/>
      <c r="BO264" s="183"/>
      <c r="BP264" s="183"/>
      <c r="BQ264" s="183"/>
      <c r="BR264" s="183"/>
      <c r="BS264" s="160"/>
      <c r="BT264" s="203"/>
      <c r="BU264" s="180"/>
      <c r="BV264" s="180"/>
      <c r="BW264" s="180"/>
      <c r="BX264" s="180"/>
      <c r="BY264" s="180"/>
      <c r="BZ264" s="181"/>
    </row>
    <row r="265" spans="2:78" s="3" customFormat="1" ht="24.75" customHeight="1">
      <c r="B265" s="273"/>
      <c r="C265" s="191"/>
      <c r="D265" s="191"/>
      <c r="E265" s="191" t="s">
        <v>4</v>
      </c>
      <c r="F265" s="191"/>
      <c r="G265" s="191"/>
      <c r="H265" s="191"/>
      <c r="I265" s="191"/>
      <c r="J265" s="191" t="s">
        <v>40</v>
      </c>
      <c r="K265" s="191"/>
      <c r="L265" s="191"/>
      <c r="M265" s="191"/>
      <c r="N265" s="191"/>
      <c r="O265" s="165" t="s">
        <v>39</v>
      </c>
      <c r="P265" s="165"/>
      <c r="Q265" s="203"/>
      <c r="R265" s="180"/>
      <c r="S265" s="180"/>
      <c r="T265" s="180"/>
      <c r="U265" s="180"/>
      <c r="V265" s="180"/>
      <c r="W265" s="180"/>
      <c r="X265" s="180"/>
      <c r="Y265" s="180"/>
      <c r="Z265" s="180"/>
      <c r="AA265" s="180"/>
      <c r="AB265" s="180"/>
      <c r="AC265" s="180"/>
      <c r="AD265" s="180"/>
      <c r="AE265" s="186" t="str">
        <f>IF(X265="","",入力シート!$C$13)</f>
        <v/>
      </c>
      <c r="AF265" s="186"/>
      <c r="AG265" s="186"/>
      <c r="AH265" s="186"/>
      <c r="AI265" s="186"/>
      <c r="AJ265" s="186"/>
      <c r="AK265" s="186"/>
      <c r="AL265" s="186"/>
      <c r="AM265" s="186"/>
      <c r="AN265" s="187"/>
      <c r="AO265" s="203"/>
      <c r="AP265" s="180"/>
      <c r="AQ265" s="180"/>
      <c r="AR265" s="180"/>
      <c r="AS265" s="180"/>
      <c r="AT265" s="180"/>
      <c r="AU265" s="180"/>
      <c r="AV265" s="180"/>
      <c r="AW265" s="180"/>
      <c r="AX265" s="180"/>
      <c r="AY265" s="180"/>
      <c r="AZ265" s="180"/>
      <c r="BA265" s="180"/>
      <c r="BB265" s="180"/>
      <c r="BC265" s="180"/>
      <c r="BD265" s="180"/>
      <c r="BE265" s="180"/>
      <c r="BF265" s="180"/>
      <c r="BG265" s="180"/>
      <c r="BH265" s="180"/>
      <c r="BI265" s="180"/>
      <c r="BJ265" s="180"/>
      <c r="BK265" s="180"/>
      <c r="BL265" s="181"/>
      <c r="BM265" s="182" t="str">
        <f t="shared" si="6"/>
        <v/>
      </c>
      <c r="BN265" s="183"/>
      <c r="BO265" s="183"/>
      <c r="BP265" s="183"/>
      <c r="BQ265" s="183"/>
      <c r="BR265" s="183"/>
      <c r="BS265" s="160"/>
      <c r="BT265" s="203"/>
      <c r="BU265" s="180"/>
      <c r="BV265" s="180"/>
      <c r="BW265" s="180"/>
      <c r="BX265" s="180"/>
      <c r="BY265" s="180"/>
      <c r="BZ265" s="181"/>
    </row>
    <row r="266" spans="2:78" s="3" customFormat="1" ht="24.75" customHeight="1">
      <c r="B266" s="273"/>
      <c r="C266" s="191"/>
      <c r="D266" s="191"/>
      <c r="E266" s="191" t="s">
        <v>4</v>
      </c>
      <c r="F266" s="191"/>
      <c r="G266" s="191"/>
      <c r="H266" s="191"/>
      <c r="I266" s="191"/>
      <c r="J266" s="191" t="s">
        <v>40</v>
      </c>
      <c r="K266" s="191"/>
      <c r="L266" s="191"/>
      <c r="M266" s="191"/>
      <c r="N266" s="191"/>
      <c r="O266" s="165" t="s">
        <v>39</v>
      </c>
      <c r="P266" s="165"/>
      <c r="Q266" s="203"/>
      <c r="R266" s="180"/>
      <c r="S266" s="180"/>
      <c r="T266" s="180"/>
      <c r="U266" s="180"/>
      <c r="V266" s="180"/>
      <c r="W266" s="180"/>
      <c r="X266" s="180"/>
      <c r="Y266" s="180"/>
      <c r="Z266" s="180"/>
      <c r="AA266" s="180"/>
      <c r="AB266" s="180"/>
      <c r="AC266" s="180"/>
      <c r="AD266" s="180"/>
      <c r="AE266" s="186" t="str">
        <f>IF(X266="","",入力シート!$C$13)</f>
        <v/>
      </c>
      <c r="AF266" s="186"/>
      <c r="AG266" s="186"/>
      <c r="AH266" s="186"/>
      <c r="AI266" s="186"/>
      <c r="AJ266" s="186"/>
      <c r="AK266" s="186"/>
      <c r="AL266" s="186"/>
      <c r="AM266" s="186"/>
      <c r="AN266" s="187"/>
      <c r="AO266" s="203"/>
      <c r="AP266" s="180"/>
      <c r="AQ266" s="180"/>
      <c r="AR266" s="180"/>
      <c r="AS266" s="180"/>
      <c r="AT266" s="180"/>
      <c r="AU266" s="180"/>
      <c r="AV266" s="180"/>
      <c r="AW266" s="180"/>
      <c r="AX266" s="180"/>
      <c r="AY266" s="180"/>
      <c r="AZ266" s="180"/>
      <c r="BA266" s="180"/>
      <c r="BB266" s="180"/>
      <c r="BC266" s="180"/>
      <c r="BD266" s="180"/>
      <c r="BE266" s="180"/>
      <c r="BF266" s="180"/>
      <c r="BG266" s="180"/>
      <c r="BH266" s="180"/>
      <c r="BI266" s="180"/>
      <c r="BJ266" s="180"/>
      <c r="BK266" s="180"/>
      <c r="BL266" s="181"/>
      <c r="BM266" s="182" t="str">
        <f t="shared" si="6"/>
        <v/>
      </c>
      <c r="BN266" s="183"/>
      <c r="BO266" s="183"/>
      <c r="BP266" s="183"/>
      <c r="BQ266" s="183"/>
      <c r="BR266" s="183"/>
      <c r="BS266" s="160"/>
      <c r="BT266" s="203"/>
      <c r="BU266" s="180"/>
      <c r="BV266" s="180"/>
      <c r="BW266" s="180"/>
      <c r="BX266" s="180"/>
      <c r="BY266" s="180"/>
      <c r="BZ266" s="181"/>
    </row>
    <row r="267" spans="2:78" s="3" customFormat="1" ht="24.75" customHeight="1">
      <c r="B267" s="273"/>
      <c r="C267" s="191"/>
      <c r="D267" s="191"/>
      <c r="E267" s="191" t="s">
        <v>4</v>
      </c>
      <c r="F267" s="191"/>
      <c r="G267" s="191"/>
      <c r="H267" s="191"/>
      <c r="I267" s="191"/>
      <c r="J267" s="191" t="s">
        <v>40</v>
      </c>
      <c r="K267" s="191"/>
      <c r="L267" s="191"/>
      <c r="M267" s="191"/>
      <c r="N267" s="191"/>
      <c r="O267" s="165" t="s">
        <v>39</v>
      </c>
      <c r="P267" s="165"/>
      <c r="Q267" s="203"/>
      <c r="R267" s="180"/>
      <c r="S267" s="180"/>
      <c r="T267" s="180"/>
      <c r="U267" s="180"/>
      <c r="V267" s="180"/>
      <c r="W267" s="180"/>
      <c r="X267" s="180"/>
      <c r="Y267" s="180"/>
      <c r="Z267" s="180"/>
      <c r="AA267" s="180"/>
      <c r="AB267" s="180"/>
      <c r="AC267" s="180"/>
      <c r="AD267" s="180"/>
      <c r="AE267" s="186" t="str">
        <f>IF(X267="","",入力シート!$C$13)</f>
        <v/>
      </c>
      <c r="AF267" s="186"/>
      <c r="AG267" s="186"/>
      <c r="AH267" s="186"/>
      <c r="AI267" s="186"/>
      <c r="AJ267" s="186"/>
      <c r="AK267" s="186"/>
      <c r="AL267" s="186"/>
      <c r="AM267" s="186"/>
      <c r="AN267" s="187"/>
      <c r="AO267" s="203"/>
      <c r="AP267" s="180"/>
      <c r="AQ267" s="180"/>
      <c r="AR267" s="180"/>
      <c r="AS267" s="180"/>
      <c r="AT267" s="180"/>
      <c r="AU267" s="180"/>
      <c r="AV267" s="180"/>
      <c r="AW267" s="180"/>
      <c r="AX267" s="180"/>
      <c r="AY267" s="180"/>
      <c r="AZ267" s="180"/>
      <c r="BA267" s="180"/>
      <c r="BB267" s="180"/>
      <c r="BC267" s="180"/>
      <c r="BD267" s="180"/>
      <c r="BE267" s="180"/>
      <c r="BF267" s="180"/>
      <c r="BG267" s="180"/>
      <c r="BH267" s="180"/>
      <c r="BI267" s="180"/>
      <c r="BJ267" s="180"/>
      <c r="BK267" s="180"/>
      <c r="BL267" s="181"/>
      <c r="BM267" s="182" t="str">
        <f t="shared" si="6"/>
        <v/>
      </c>
      <c r="BN267" s="183"/>
      <c r="BO267" s="183"/>
      <c r="BP267" s="183"/>
      <c r="BQ267" s="183"/>
      <c r="BR267" s="183"/>
      <c r="BS267" s="160"/>
      <c r="BT267" s="203"/>
      <c r="BU267" s="180"/>
      <c r="BV267" s="180"/>
      <c r="BW267" s="180"/>
      <c r="BX267" s="180"/>
      <c r="BY267" s="180"/>
      <c r="BZ267" s="181"/>
    </row>
    <row r="268" spans="2:78" s="3" customFormat="1" ht="24.75" customHeight="1" thickBot="1">
      <c r="B268" s="274"/>
      <c r="C268" s="234"/>
      <c r="D268" s="234"/>
      <c r="E268" s="234" t="s">
        <v>4</v>
      </c>
      <c r="F268" s="234"/>
      <c r="G268" s="234"/>
      <c r="H268" s="234"/>
      <c r="I268" s="234"/>
      <c r="J268" s="234" t="s">
        <v>40</v>
      </c>
      <c r="K268" s="234"/>
      <c r="L268" s="234"/>
      <c r="M268" s="234"/>
      <c r="N268" s="234"/>
      <c r="O268" s="163" t="s">
        <v>39</v>
      </c>
      <c r="P268" s="163"/>
      <c r="Q268" s="235"/>
      <c r="R268" s="236"/>
      <c r="S268" s="236"/>
      <c r="T268" s="236"/>
      <c r="U268" s="236"/>
      <c r="V268" s="236"/>
      <c r="W268" s="236"/>
      <c r="X268" s="236"/>
      <c r="Y268" s="236"/>
      <c r="Z268" s="236"/>
      <c r="AA268" s="236"/>
      <c r="AB268" s="236"/>
      <c r="AC268" s="236"/>
      <c r="AD268" s="236"/>
      <c r="AE268" s="186" t="str">
        <f>IF(X268="","",入力シート!$C$13)</f>
        <v/>
      </c>
      <c r="AF268" s="186"/>
      <c r="AG268" s="186"/>
      <c r="AH268" s="186"/>
      <c r="AI268" s="186"/>
      <c r="AJ268" s="186"/>
      <c r="AK268" s="186"/>
      <c r="AL268" s="186"/>
      <c r="AM268" s="186"/>
      <c r="AN268" s="187"/>
      <c r="AO268" s="235"/>
      <c r="AP268" s="236"/>
      <c r="AQ268" s="236"/>
      <c r="AR268" s="236"/>
      <c r="AS268" s="236"/>
      <c r="AT268" s="236"/>
      <c r="AU268" s="236"/>
      <c r="AV268" s="236"/>
      <c r="AW268" s="236"/>
      <c r="AX268" s="236"/>
      <c r="AY268" s="236"/>
      <c r="AZ268" s="236"/>
      <c r="BA268" s="236"/>
      <c r="BB268" s="236"/>
      <c r="BC268" s="236"/>
      <c r="BD268" s="236"/>
      <c r="BE268" s="236"/>
      <c r="BF268" s="236"/>
      <c r="BG268" s="236"/>
      <c r="BH268" s="236"/>
      <c r="BI268" s="236"/>
      <c r="BJ268" s="236"/>
      <c r="BK268" s="236"/>
      <c r="BL268" s="237"/>
      <c r="BM268" s="182" t="str">
        <f t="shared" si="6"/>
        <v/>
      </c>
      <c r="BN268" s="183"/>
      <c r="BO268" s="183"/>
      <c r="BP268" s="183"/>
      <c r="BQ268" s="183"/>
      <c r="BR268" s="183"/>
      <c r="BS268" s="160"/>
      <c r="BT268" s="238"/>
      <c r="BU268" s="239"/>
      <c r="BV268" s="239"/>
      <c r="BW268" s="239"/>
      <c r="BX268" s="239"/>
      <c r="BY268" s="239"/>
      <c r="BZ268" s="240"/>
    </row>
    <row r="269" spans="2:78" s="3" customFormat="1" ht="39.75" customHeight="1" thickTop="1" thickBot="1">
      <c r="B269" s="220" t="s">
        <v>33</v>
      </c>
      <c r="C269" s="221"/>
      <c r="D269" s="221"/>
      <c r="E269" s="221"/>
      <c r="F269" s="221"/>
      <c r="G269" s="221"/>
      <c r="H269" s="221"/>
      <c r="I269" s="221"/>
      <c r="J269" s="221"/>
      <c r="K269" s="221"/>
      <c r="L269" s="221"/>
      <c r="M269" s="221"/>
      <c r="N269" s="221"/>
      <c r="O269" s="221"/>
      <c r="P269" s="221"/>
      <c r="Q269" s="241" t="str">
        <f>IF(SUM(Q259:W268)=0,"",SUM(Q259:W268))</f>
        <v/>
      </c>
      <c r="R269" s="210"/>
      <c r="S269" s="210"/>
      <c r="T269" s="210"/>
      <c r="U269" s="210"/>
      <c r="V269" s="210"/>
      <c r="W269" s="210"/>
      <c r="X269" s="242" t="str">
        <f>IF(SUM(X259:AD268)=0,"",SUM(X259:AD268))</f>
        <v/>
      </c>
      <c r="Y269" s="210"/>
      <c r="Z269" s="210"/>
      <c r="AA269" s="210"/>
      <c r="AB269" s="210"/>
      <c r="AC269" s="210"/>
      <c r="AD269" s="243"/>
      <c r="AE269" s="206"/>
      <c r="AF269" s="207"/>
      <c r="AG269" s="207"/>
      <c r="AH269" s="207"/>
      <c r="AI269" s="207"/>
      <c r="AJ269" s="207"/>
      <c r="AK269" s="207"/>
      <c r="AL269" s="207"/>
      <c r="AM269" s="207"/>
      <c r="AN269" s="208"/>
      <c r="AO269" s="241" t="str">
        <f>IF(SUM(AO259:AU268)=0,"",SUM(AO259:AU268))</f>
        <v/>
      </c>
      <c r="AP269" s="210"/>
      <c r="AQ269" s="210"/>
      <c r="AR269" s="210"/>
      <c r="AS269" s="210"/>
      <c r="AT269" s="210"/>
      <c r="AU269" s="210"/>
      <c r="AV269" s="242" t="str">
        <f>IF(SUM(AV259:BB268)=0,"",SUM(AV259:BB268))</f>
        <v/>
      </c>
      <c r="AW269" s="210"/>
      <c r="AX269" s="210"/>
      <c r="AY269" s="210"/>
      <c r="AZ269" s="210"/>
      <c r="BA269" s="210"/>
      <c r="BB269" s="243"/>
      <c r="BC269" s="206"/>
      <c r="BD269" s="207"/>
      <c r="BE269" s="207"/>
      <c r="BF269" s="207"/>
      <c r="BG269" s="207"/>
      <c r="BH269" s="207"/>
      <c r="BI269" s="207"/>
      <c r="BJ269" s="207"/>
      <c r="BK269" s="207"/>
      <c r="BL269" s="208"/>
      <c r="BM269" s="244" t="s">
        <v>48</v>
      </c>
      <c r="BN269" s="245"/>
      <c r="BO269" s="245"/>
      <c r="BP269" s="245"/>
      <c r="BQ269" s="245"/>
      <c r="BR269" s="245"/>
      <c r="BS269" s="245"/>
      <c r="BT269" s="246"/>
      <c r="BU269" s="247"/>
      <c r="BV269" s="247"/>
      <c r="BW269" s="247"/>
      <c r="BX269" s="247"/>
      <c r="BY269" s="247"/>
      <c r="BZ269" s="248"/>
    </row>
    <row r="270" spans="2:78" s="3" customFormat="1" ht="19.5" customHeight="1" thickBot="1">
      <c r="B270" s="169" t="s">
        <v>47</v>
      </c>
      <c r="C270" s="169"/>
      <c r="D270" s="169"/>
      <c r="E270" s="169"/>
      <c r="F270" s="169"/>
      <c r="G270" s="169"/>
      <c r="H270" s="169"/>
      <c r="I270" s="169"/>
      <c r="J270" s="169"/>
      <c r="K270" s="169"/>
      <c r="L270" s="169"/>
      <c r="M270" s="169"/>
      <c r="N270" s="169"/>
      <c r="O270" s="169"/>
      <c r="P270" s="169"/>
      <c r="Q270" s="169"/>
      <c r="R270" s="169"/>
      <c r="S270" s="169"/>
      <c r="T270" s="169"/>
      <c r="U270" s="169"/>
      <c r="V270" s="169"/>
      <c r="W270" s="169"/>
      <c r="X270" s="169"/>
      <c r="Y270" s="169"/>
      <c r="Z270" s="169"/>
      <c r="AA270" s="169"/>
      <c r="AB270" s="169"/>
      <c r="AC270" s="169"/>
      <c r="AD270" s="169"/>
      <c r="AE270" s="169"/>
      <c r="AF270" s="169"/>
      <c r="AG270" s="169"/>
      <c r="AH270" s="169"/>
      <c r="AI270" s="169"/>
      <c r="AJ270" s="169"/>
      <c r="AK270" s="169"/>
      <c r="AL270" s="169"/>
      <c r="AM270" s="169"/>
      <c r="AN270" s="169"/>
      <c r="AO270" s="169"/>
      <c r="AP270" s="169"/>
      <c r="AQ270" s="169"/>
      <c r="AR270" s="169"/>
      <c r="AS270" s="169"/>
      <c r="AT270" s="169"/>
      <c r="AU270" s="169"/>
      <c r="AV270" s="169"/>
      <c r="AW270" s="169"/>
      <c r="AX270" s="169"/>
      <c r="AY270" s="169"/>
      <c r="AZ270" s="169"/>
      <c r="BA270" s="169"/>
      <c r="BB270" s="169"/>
      <c r="BC270" s="169"/>
      <c r="BD270" s="169"/>
      <c r="BE270" s="169"/>
      <c r="BF270" s="169"/>
      <c r="BG270" s="169"/>
      <c r="BH270" s="169"/>
      <c r="BI270" s="169"/>
      <c r="BJ270" s="169"/>
      <c r="BK270" s="169"/>
      <c r="BL270" s="169"/>
      <c r="BM270" s="169"/>
      <c r="BN270" s="169"/>
      <c r="BO270" s="169"/>
      <c r="BP270" s="169"/>
      <c r="BQ270" s="169"/>
      <c r="BR270" s="169"/>
      <c r="BS270" s="169"/>
      <c r="BT270" s="169"/>
      <c r="BU270" s="169"/>
      <c r="BV270" s="169"/>
      <c r="BW270" s="169"/>
      <c r="BX270" s="169"/>
      <c r="BY270" s="169"/>
      <c r="BZ270" s="169"/>
    </row>
    <row r="271" spans="2:78" s="3" customFormat="1" ht="32.25" customHeight="1" thickBot="1">
      <c r="B271" s="170" t="s">
        <v>46</v>
      </c>
      <c r="C271" s="171"/>
      <c r="D271" s="171"/>
      <c r="E271" s="171"/>
      <c r="F271" s="171"/>
      <c r="G271" s="171"/>
      <c r="H271" s="171"/>
      <c r="I271" s="171"/>
      <c r="J271" s="171"/>
      <c r="K271" s="171"/>
      <c r="L271" s="171"/>
      <c r="M271" s="171"/>
      <c r="N271" s="171"/>
      <c r="O271" s="171"/>
      <c r="P271" s="171"/>
      <c r="Q271" s="172" t="s">
        <v>45</v>
      </c>
      <c r="R271" s="173"/>
      <c r="S271" s="173"/>
      <c r="T271" s="173"/>
      <c r="U271" s="173"/>
      <c r="V271" s="173"/>
      <c r="W271" s="173"/>
      <c r="X271" s="173"/>
      <c r="Y271" s="173"/>
      <c r="Z271" s="173"/>
      <c r="AA271" s="173"/>
      <c r="AB271" s="173"/>
      <c r="AC271" s="173"/>
      <c r="AD271" s="173"/>
      <c r="AE271" s="173"/>
      <c r="AF271" s="173"/>
      <c r="AG271" s="173"/>
      <c r="AH271" s="174"/>
      <c r="AI271" s="173" t="s">
        <v>44</v>
      </c>
      <c r="AJ271" s="173"/>
      <c r="AK271" s="173"/>
      <c r="AL271" s="173"/>
      <c r="AM271" s="173"/>
      <c r="AN271" s="173"/>
      <c r="AO271" s="173"/>
      <c r="AP271" s="173"/>
      <c r="AQ271" s="173"/>
      <c r="AR271" s="173"/>
      <c r="AS271" s="173"/>
      <c r="AT271" s="173"/>
      <c r="AU271" s="173"/>
      <c r="AV271" s="173"/>
      <c r="AW271" s="173"/>
      <c r="AX271" s="173"/>
      <c r="AY271" s="173"/>
      <c r="AZ271" s="174"/>
      <c r="BA271" s="171" t="s">
        <v>43</v>
      </c>
      <c r="BB271" s="171"/>
      <c r="BC271" s="171"/>
      <c r="BD271" s="171"/>
      <c r="BE271" s="171"/>
      <c r="BF271" s="171"/>
      <c r="BG271" s="171"/>
      <c r="BH271" s="175" t="s">
        <v>42</v>
      </c>
      <c r="BI271" s="171"/>
      <c r="BJ271" s="171"/>
      <c r="BK271" s="171"/>
      <c r="BL271" s="171"/>
      <c r="BM271" s="171"/>
      <c r="BN271" s="171"/>
      <c r="BO271" s="171"/>
      <c r="BP271" s="171"/>
      <c r="BQ271" s="171"/>
      <c r="BR271" s="171"/>
      <c r="BS271" s="176"/>
      <c r="BT271" s="175" t="s">
        <v>41</v>
      </c>
      <c r="BU271" s="171"/>
      <c r="BV271" s="171"/>
      <c r="BW271" s="171"/>
      <c r="BX271" s="171"/>
      <c r="BY271" s="171"/>
      <c r="BZ271" s="177"/>
    </row>
    <row r="272" spans="2:78" s="3" customFormat="1" ht="45" customHeight="1">
      <c r="B272" s="178"/>
      <c r="C272" s="179"/>
      <c r="D272" s="179"/>
      <c r="E272" s="191" t="s">
        <v>4</v>
      </c>
      <c r="F272" s="191"/>
      <c r="G272" s="179"/>
      <c r="H272" s="179"/>
      <c r="I272" s="179"/>
      <c r="J272" s="191" t="s">
        <v>40</v>
      </c>
      <c r="K272" s="191"/>
      <c r="L272" s="179"/>
      <c r="M272" s="179"/>
      <c r="N272" s="179"/>
      <c r="O272" s="165" t="s">
        <v>39</v>
      </c>
      <c r="P272" s="165"/>
      <c r="Q272" s="188" t="str">
        <f>IF($AI272="","",VLOOKUP($AI272,入力シート!$L$4:$M$18,2,0))</f>
        <v/>
      </c>
      <c r="R272" s="189"/>
      <c r="S272" s="189"/>
      <c r="T272" s="189"/>
      <c r="U272" s="189"/>
      <c r="V272" s="189"/>
      <c r="W272" s="189"/>
      <c r="X272" s="189"/>
      <c r="Y272" s="189"/>
      <c r="Z272" s="189"/>
      <c r="AA272" s="189"/>
      <c r="AB272" s="189"/>
      <c r="AC272" s="189"/>
      <c r="AD272" s="189"/>
      <c r="AE272" s="189"/>
      <c r="AF272" s="189"/>
      <c r="AG272" s="189"/>
      <c r="AH272" s="190"/>
      <c r="AI272" s="192" t="str">
        <f>IF(出面!B125="","",出面!B125)</f>
        <v/>
      </c>
      <c r="AJ272" s="192"/>
      <c r="AK272" s="192"/>
      <c r="AL272" s="192"/>
      <c r="AM272" s="192"/>
      <c r="AN272" s="192"/>
      <c r="AO272" s="192"/>
      <c r="AP272" s="192"/>
      <c r="AQ272" s="192"/>
      <c r="AR272" s="192"/>
      <c r="AS272" s="192"/>
      <c r="AT272" s="192"/>
      <c r="AU272" s="192"/>
      <c r="AV272" s="192"/>
      <c r="AW272" s="192"/>
      <c r="AX272" s="192"/>
      <c r="AY272" s="192"/>
      <c r="AZ272" s="193"/>
      <c r="BA272" s="194" t="str">
        <f>IF(AI272="","",出面!AH125)</f>
        <v/>
      </c>
      <c r="BB272" s="195"/>
      <c r="BC272" s="195"/>
      <c r="BD272" s="195"/>
      <c r="BE272" s="195"/>
      <c r="BF272" s="195"/>
      <c r="BG272" s="195"/>
      <c r="BH272" s="158" t="str">
        <f>IF(AI272="","",出面!$AC$121)</f>
        <v/>
      </c>
      <c r="BI272" s="159"/>
      <c r="BJ272" s="159"/>
      <c r="BK272" s="159"/>
      <c r="BL272" s="159"/>
      <c r="BM272" s="159"/>
      <c r="BN272" s="159"/>
      <c r="BO272" s="159"/>
      <c r="BP272" s="165" t="s">
        <v>38</v>
      </c>
      <c r="BQ272" s="165"/>
      <c r="BR272" s="165"/>
      <c r="BS272" s="166"/>
      <c r="BT272" s="167"/>
      <c r="BU272" s="165"/>
      <c r="BV272" s="165"/>
      <c r="BW272" s="165"/>
      <c r="BX272" s="165"/>
      <c r="BY272" s="165"/>
      <c r="BZ272" s="168"/>
    </row>
    <row r="273" spans="2:79" s="3" customFormat="1" ht="45" customHeight="1">
      <c r="B273" s="178"/>
      <c r="C273" s="179"/>
      <c r="D273" s="179"/>
      <c r="E273" s="196" t="s">
        <v>4</v>
      </c>
      <c r="F273" s="196"/>
      <c r="G273" s="179"/>
      <c r="H273" s="179"/>
      <c r="I273" s="179"/>
      <c r="J273" s="196" t="s">
        <v>40</v>
      </c>
      <c r="K273" s="196"/>
      <c r="L273" s="179"/>
      <c r="M273" s="179"/>
      <c r="N273" s="179"/>
      <c r="O273" s="197" t="s">
        <v>39</v>
      </c>
      <c r="P273" s="197"/>
      <c r="Q273" s="160" t="str">
        <f>IF($AI273="","",VLOOKUP($AI273,入力シート!$L$4:$M$18,2,0))</f>
        <v/>
      </c>
      <c r="R273" s="161"/>
      <c r="S273" s="161"/>
      <c r="T273" s="161"/>
      <c r="U273" s="161"/>
      <c r="V273" s="161"/>
      <c r="W273" s="161"/>
      <c r="X273" s="161"/>
      <c r="Y273" s="161"/>
      <c r="Z273" s="161"/>
      <c r="AA273" s="161"/>
      <c r="AB273" s="161"/>
      <c r="AC273" s="161"/>
      <c r="AD273" s="161"/>
      <c r="AE273" s="161"/>
      <c r="AF273" s="161"/>
      <c r="AG273" s="161"/>
      <c r="AH273" s="162"/>
      <c r="AI273" s="192" t="str">
        <f>IF(出面!B126="","",出面!B126)</f>
        <v/>
      </c>
      <c r="AJ273" s="192"/>
      <c r="AK273" s="192"/>
      <c r="AL273" s="192"/>
      <c r="AM273" s="192"/>
      <c r="AN273" s="192"/>
      <c r="AO273" s="192"/>
      <c r="AP273" s="192"/>
      <c r="AQ273" s="192"/>
      <c r="AR273" s="192"/>
      <c r="AS273" s="192"/>
      <c r="AT273" s="192"/>
      <c r="AU273" s="192"/>
      <c r="AV273" s="192"/>
      <c r="AW273" s="192"/>
      <c r="AX273" s="192"/>
      <c r="AY273" s="192"/>
      <c r="AZ273" s="193"/>
      <c r="BA273" s="194" t="str">
        <f>IF(AI273="","",出面!AH126)</f>
        <v/>
      </c>
      <c r="BB273" s="195"/>
      <c r="BC273" s="195"/>
      <c r="BD273" s="195"/>
      <c r="BE273" s="195"/>
      <c r="BF273" s="195"/>
      <c r="BG273" s="195"/>
      <c r="BH273" s="158" t="str">
        <f>IF(AI273="","",出面!$AC$121)</f>
        <v/>
      </c>
      <c r="BI273" s="159"/>
      <c r="BJ273" s="159"/>
      <c r="BK273" s="159"/>
      <c r="BL273" s="159"/>
      <c r="BM273" s="159"/>
      <c r="BN273" s="159"/>
      <c r="BO273" s="159"/>
      <c r="BP273" s="165" t="s">
        <v>38</v>
      </c>
      <c r="BQ273" s="165"/>
      <c r="BR273" s="165"/>
      <c r="BS273" s="166"/>
      <c r="BT273" s="167"/>
      <c r="BU273" s="165"/>
      <c r="BV273" s="165"/>
      <c r="BW273" s="165"/>
      <c r="BX273" s="165"/>
      <c r="BY273" s="165"/>
      <c r="BZ273" s="168"/>
    </row>
    <row r="274" spans="2:79" s="3" customFormat="1" ht="45" customHeight="1">
      <c r="B274" s="178"/>
      <c r="C274" s="179"/>
      <c r="D274" s="179"/>
      <c r="E274" s="196" t="s">
        <v>4</v>
      </c>
      <c r="F274" s="196"/>
      <c r="G274" s="179"/>
      <c r="H274" s="179"/>
      <c r="I274" s="179"/>
      <c r="J274" s="196" t="s">
        <v>40</v>
      </c>
      <c r="K274" s="196"/>
      <c r="L274" s="179"/>
      <c r="M274" s="179"/>
      <c r="N274" s="179"/>
      <c r="O274" s="197" t="s">
        <v>39</v>
      </c>
      <c r="P274" s="197"/>
      <c r="Q274" s="160" t="str">
        <f>IF($AI274="","",VLOOKUP($AI274,入力シート!$L$4:$M$18,2,0))</f>
        <v/>
      </c>
      <c r="R274" s="161"/>
      <c r="S274" s="161"/>
      <c r="T274" s="161"/>
      <c r="U274" s="161"/>
      <c r="V274" s="161"/>
      <c r="W274" s="161"/>
      <c r="X274" s="161"/>
      <c r="Y274" s="161"/>
      <c r="Z274" s="161"/>
      <c r="AA274" s="161"/>
      <c r="AB274" s="161"/>
      <c r="AC274" s="161"/>
      <c r="AD274" s="161"/>
      <c r="AE274" s="161"/>
      <c r="AF274" s="161"/>
      <c r="AG274" s="161"/>
      <c r="AH274" s="162"/>
      <c r="AI274" s="192" t="str">
        <f>IF(出面!B127="","",出面!B127)</f>
        <v/>
      </c>
      <c r="AJ274" s="192"/>
      <c r="AK274" s="192"/>
      <c r="AL274" s="192"/>
      <c r="AM274" s="192"/>
      <c r="AN274" s="192"/>
      <c r="AO274" s="192"/>
      <c r="AP274" s="192"/>
      <c r="AQ274" s="192"/>
      <c r="AR274" s="192"/>
      <c r="AS274" s="192"/>
      <c r="AT274" s="192"/>
      <c r="AU274" s="192"/>
      <c r="AV274" s="192"/>
      <c r="AW274" s="192"/>
      <c r="AX274" s="192"/>
      <c r="AY274" s="192"/>
      <c r="AZ274" s="193"/>
      <c r="BA274" s="194" t="str">
        <f>IF(AI274="","",出面!AH127)</f>
        <v/>
      </c>
      <c r="BB274" s="195"/>
      <c r="BC274" s="195"/>
      <c r="BD274" s="195"/>
      <c r="BE274" s="195"/>
      <c r="BF274" s="195"/>
      <c r="BG274" s="195"/>
      <c r="BH274" s="158" t="str">
        <f>IF(AI274="","",出面!$AC$121)</f>
        <v/>
      </c>
      <c r="BI274" s="159"/>
      <c r="BJ274" s="159"/>
      <c r="BK274" s="159"/>
      <c r="BL274" s="159"/>
      <c r="BM274" s="159"/>
      <c r="BN274" s="159"/>
      <c r="BO274" s="159"/>
      <c r="BP274" s="165" t="s">
        <v>38</v>
      </c>
      <c r="BQ274" s="165"/>
      <c r="BR274" s="165"/>
      <c r="BS274" s="166"/>
      <c r="BT274" s="167"/>
      <c r="BU274" s="165"/>
      <c r="BV274" s="165"/>
      <c r="BW274" s="165"/>
      <c r="BX274" s="165"/>
      <c r="BY274" s="165"/>
      <c r="BZ274" s="168"/>
    </row>
    <row r="275" spans="2:79" s="3" customFormat="1" ht="45" customHeight="1">
      <c r="B275" s="178"/>
      <c r="C275" s="179"/>
      <c r="D275" s="179"/>
      <c r="E275" s="196" t="s">
        <v>4</v>
      </c>
      <c r="F275" s="196"/>
      <c r="G275" s="179"/>
      <c r="H275" s="179"/>
      <c r="I275" s="179"/>
      <c r="J275" s="196" t="s">
        <v>40</v>
      </c>
      <c r="K275" s="196"/>
      <c r="L275" s="179"/>
      <c r="M275" s="179"/>
      <c r="N275" s="179"/>
      <c r="O275" s="197" t="s">
        <v>39</v>
      </c>
      <c r="P275" s="197"/>
      <c r="Q275" s="160" t="str">
        <f>IF($AI275="","",VLOOKUP($AI275,入力シート!$L$4:$M$18,2,0))</f>
        <v/>
      </c>
      <c r="R275" s="161"/>
      <c r="S275" s="161"/>
      <c r="T275" s="161"/>
      <c r="U275" s="161"/>
      <c r="V275" s="161"/>
      <c r="W275" s="161"/>
      <c r="X275" s="161"/>
      <c r="Y275" s="161"/>
      <c r="Z275" s="161"/>
      <c r="AA275" s="161"/>
      <c r="AB275" s="161"/>
      <c r="AC275" s="161"/>
      <c r="AD275" s="161"/>
      <c r="AE275" s="161"/>
      <c r="AF275" s="161"/>
      <c r="AG275" s="161"/>
      <c r="AH275" s="162"/>
      <c r="AI275" s="192" t="str">
        <f>IF(出面!B128="","",出面!B128)</f>
        <v/>
      </c>
      <c r="AJ275" s="192"/>
      <c r="AK275" s="192"/>
      <c r="AL275" s="192"/>
      <c r="AM275" s="192"/>
      <c r="AN275" s="192"/>
      <c r="AO275" s="192"/>
      <c r="AP275" s="192"/>
      <c r="AQ275" s="192"/>
      <c r="AR275" s="192"/>
      <c r="AS275" s="192"/>
      <c r="AT275" s="192"/>
      <c r="AU275" s="192"/>
      <c r="AV275" s="192"/>
      <c r="AW275" s="192"/>
      <c r="AX275" s="192"/>
      <c r="AY275" s="192"/>
      <c r="AZ275" s="193"/>
      <c r="BA275" s="194" t="str">
        <f>IF(AI275="","",出面!AH128)</f>
        <v/>
      </c>
      <c r="BB275" s="195"/>
      <c r="BC275" s="195"/>
      <c r="BD275" s="195"/>
      <c r="BE275" s="195"/>
      <c r="BF275" s="195"/>
      <c r="BG275" s="195"/>
      <c r="BH275" s="158" t="str">
        <f>IF(AI275="","",出面!$AC$121)</f>
        <v/>
      </c>
      <c r="BI275" s="159"/>
      <c r="BJ275" s="159"/>
      <c r="BK275" s="159"/>
      <c r="BL275" s="159"/>
      <c r="BM275" s="159"/>
      <c r="BN275" s="159"/>
      <c r="BO275" s="159"/>
      <c r="BP275" s="165" t="s">
        <v>38</v>
      </c>
      <c r="BQ275" s="165"/>
      <c r="BR275" s="165"/>
      <c r="BS275" s="166"/>
      <c r="BT275" s="167"/>
      <c r="BU275" s="165"/>
      <c r="BV275" s="165"/>
      <c r="BW275" s="165"/>
      <c r="BX275" s="165"/>
      <c r="BY275" s="165"/>
      <c r="BZ275" s="168"/>
    </row>
    <row r="276" spans="2:79" s="3" customFormat="1" ht="45" customHeight="1">
      <c r="B276" s="178"/>
      <c r="C276" s="179"/>
      <c r="D276" s="179"/>
      <c r="E276" s="196" t="s">
        <v>4</v>
      </c>
      <c r="F276" s="196"/>
      <c r="G276" s="179"/>
      <c r="H276" s="179"/>
      <c r="I276" s="179"/>
      <c r="J276" s="196" t="s">
        <v>40</v>
      </c>
      <c r="K276" s="196"/>
      <c r="L276" s="179"/>
      <c r="M276" s="179"/>
      <c r="N276" s="179"/>
      <c r="O276" s="197" t="s">
        <v>39</v>
      </c>
      <c r="P276" s="197"/>
      <c r="Q276" s="160" t="str">
        <f>IF($AI276="","",VLOOKUP($AI276,入力シート!$L$4:$M$18,2,0))</f>
        <v/>
      </c>
      <c r="R276" s="161"/>
      <c r="S276" s="161"/>
      <c r="T276" s="161"/>
      <c r="U276" s="161"/>
      <c r="V276" s="161"/>
      <c r="W276" s="161"/>
      <c r="X276" s="161"/>
      <c r="Y276" s="161"/>
      <c r="Z276" s="161"/>
      <c r="AA276" s="161"/>
      <c r="AB276" s="161"/>
      <c r="AC276" s="161"/>
      <c r="AD276" s="161"/>
      <c r="AE276" s="161"/>
      <c r="AF276" s="161"/>
      <c r="AG276" s="161"/>
      <c r="AH276" s="162"/>
      <c r="AI276" s="192" t="str">
        <f>IF(出面!B129="","",出面!B129)</f>
        <v/>
      </c>
      <c r="AJ276" s="192"/>
      <c r="AK276" s="192"/>
      <c r="AL276" s="192"/>
      <c r="AM276" s="192"/>
      <c r="AN276" s="192"/>
      <c r="AO276" s="192"/>
      <c r="AP276" s="192"/>
      <c r="AQ276" s="192"/>
      <c r="AR276" s="192"/>
      <c r="AS276" s="192"/>
      <c r="AT276" s="192"/>
      <c r="AU276" s="192"/>
      <c r="AV276" s="192"/>
      <c r="AW276" s="192"/>
      <c r="AX276" s="192"/>
      <c r="AY276" s="192"/>
      <c r="AZ276" s="193"/>
      <c r="BA276" s="194" t="str">
        <f>IF(AI276="","",出面!AH129)</f>
        <v/>
      </c>
      <c r="BB276" s="195"/>
      <c r="BC276" s="195"/>
      <c r="BD276" s="195"/>
      <c r="BE276" s="195"/>
      <c r="BF276" s="195"/>
      <c r="BG276" s="195"/>
      <c r="BH276" s="158" t="str">
        <f>IF(AI276="","",出面!$AC$121)</f>
        <v/>
      </c>
      <c r="BI276" s="159"/>
      <c r="BJ276" s="159"/>
      <c r="BK276" s="159"/>
      <c r="BL276" s="159"/>
      <c r="BM276" s="159"/>
      <c r="BN276" s="159"/>
      <c r="BO276" s="159"/>
      <c r="BP276" s="165" t="s">
        <v>38</v>
      </c>
      <c r="BQ276" s="165"/>
      <c r="BR276" s="165"/>
      <c r="BS276" s="166"/>
      <c r="BT276" s="167"/>
      <c r="BU276" s="165"/>
      <c r="BV276" s="165"/>
      <c r="BW276" s="165"/>
      <c r="BX276" s="165"/>
      <c r="BY276" s="165"/>
      <c r="BZ276" s="168"/>
    </row>
    <row r="277" spans="2:79" s="3" customFormat="1" ht="45" customHeight="1">
      <c r="B277" s="178"/>
      <c r="C277" s="179"/>
      <c r="D277" s="179"/>
      <c r="E277" s="196" t="s">
        <v>4</v>
      </c>
      <c r="F277" s="196"/>
      <c r="G277" s="179"/>
      <c r="H277" s="179"/>
      <c r="I277" s="179"/>
      <c r="J277" s="196" t="s">
        <v>40</v>
      </c>
      <c r="K277" s="196"/>
      <c r="L277" s="179"/>
      <c r="M277" s="179"/>
      <c r="N277" s="179"/>
      <c r="O277" s="197" t="s">
        <v>39</v>
      </c>
      <c r="P277" s="197"/>
      <c r="Q277" s="160" t="str">
        <f>IF($AI277="","",VLOOKUP($AI277,入力シート!$L$4:$M$18,2,0))</f>
        <v/>
      </c>
      <c r="R277" s="161"/>
      <c r="S277" s="161"/>
      <c r="T277" s="161"/>
      <c r="U277" s="161"/>
      <c r="V277" s="161"/>
      <c r="W277" s="161"/>
      <c r="X277" s="161"/>
      <c r="Y277" s="161"/>
      <c r="Z277" s="161"/>
      <c r="AA277" s="161"/>
      <c r="AB277" s="161"/>
      <c r="AC277" s="161"/>
      <c r="AD277" s="161"/>
      <c r="AE277" s="161"/>
      <c r="AF277" s="161"/>
      <c r="AG277" s="161"/>
      <c r="AH277" s="162"/>
      <c r="AI277" s="192" t="str">
        <f>IF(出面!B130="","",出面!B130)</f>
        <v/>
      </c>
      <c r="AJ277" s="192"/>
      <c r="AK277" s="192"/>
      <c r="AL277" s="192"/>
      <c r="AM277" s="192"/>
      <c r="AN277" s="192"/>
      <c r="AO277" s="192"/>
      <c r="AP277" s="192"/>
      <c r="AQ277" s="192"/>
      <c r="AR277" s="192"/>
      <c r="AS277" s="192"/>
      <c r="AT277" s="192"/>
      <c r="AU277" s="192"/>
      <c r="AV277" s="192"/>
      <c r="AW277" s="192"/>
      <c r="AX277" s="192"/>
      <c r="AY277" s="192"/>
      <c r="AZ277" s="193"/>
      <c r="BA277" s="194" t="str">
        <f>IF(AI277="","",出面!AH130)</f>
        <v/>
      </c>
      <c r="BB277" s="195"/>
      <c r="BC277" s="195"/>
      <c r="BD277" s="195"/>
      <c r="BE277" s="195"/>
      <c r="BF277" s="195"/>
      <c r="BG277" s="195"/>
      <c r="BH277" s="158" t="str">
        <f>IF(AI277="","",出面!$AC$121)</f>
        <v/>
      </c>
      <c r="BI277" s="159"/>
      <c r="BJ277" s="159"/>
      <c r="BK277" s="159"/>
      <c r="BL277" s="159"/>
      <c r="BM277" s="159"/>
      <c r="BN277" s="159"/>
      <c r="BO277" s="159"/>
      <c r="BP277" s="165" t="s">
        <v>38</v>
      </c>
      <c r="BQ277" s="165"/>
      <c r="BR277" s="165"/>
      <c r="BS277" s="166"/>
      <c r="BT277" s="167"/>
      <c r="BU277" s="165"/>
      <c r="BV277" s="165"/>
      <c r="BW277" s="165"/>
      <c r="BX277" s="165"/>
      <c r="BY277" s="165"/>
      <c r="BZ277" s="168"/>
    </row>
    <row r="278" spans="2:79" s="3" customFormat="1" ht="45" customHeight="1">
      <c r="B278" s="178"/>
      <c r="C278" s="179"/>
      <c r="D278" s="179"/>
      <c r="E278" s="196" t="s">
        <v>4</v>
      </c>
      <c r="F278" s="196"/>
      <c r="G278" s="179"/>
      <c r="H278" s="179"/>
      <c r="I278" s="179"/>
      <c r="J278" s="196" t="s">
        <v>40</v>
      </c>
      <c r="K278" s="196"/>
      <c r="L278" s="179"/>
      <c r="M278" s="179"/>
      <c r="N278" s="179"/>
      <c r="O278" s="197" t="s">
        <v>39</v>
      </c>
      <c r="P278" s="197"/>
      <c r="Q278" s="160" t="str">
        <f>IF($AI278="","",VLOOKUP($AI278,入力シート!$L$4:$M$18,2,0))</f>
        <v/>
      </c>
      <c r="R278" s="161"/>
      <c r="S278" s="161"/>
      <c r="T278" s="161"/>
      <c r="U278" s="161"/>
      <c r="V278" s="161"/>
      <c r="W278" s="161"/>
      <c r="X278" s="161"/>
      <c r="Y278" s="161"/>
      <c r="Z278" s="161"/>
      <c r="AA278" s="161"/>
      <c r="AB278" s="161"/>
      <c r="AC278" s="161"/>
      <c r="AD278" s="161"/>
      <c r="AE278" s="161"/>
      <c r="AF278" s="161"/>
      <c r="AG278" s="161"/>
      <c r="AH278" s="162"/>
      <c r="AI278" s="192" t="str">
        <f>IF(出面!B131="","",出面!B131)</f>
        <v/>
      </c>
      <c r="AJ278" s="192"/>
      <c r="AK278" s="192"/>
      <c r="AL278" s="192"/>
      <c r="AM278" s="192"/>
      <c r="AN278" s="192"/>
      <c r="AO278" s="192"/>
      <c r="AP278" s="192"/>
      <c r="AQ278" s="192"/>
      <c r="AR278" s="192"/>
      <c r="AS278" s="192"/>
      <c r="AT278" s="192"/>
      <c r="AU278" s="192"/>
      <c r="AV278" s="192"/>
      <c r="AW278" s="192"/>
      <c r="AX278" s="192"/>
      <c r="AY278" s="192"/>
      <c r="AZ278" s="193"/>
      <c r="BA278" s="194" t="str">
        <f>IF(AI278="","",出面!AH131)</f>
        <v/>
      </c>
      <c r="BB278" s="195"/>
      <c r="BC278" s="195"/>
      <c r="BD278" s="195"/>
      <c r="BE278" s="195"/>
      <c r="BF278" s="195"/>
      <c r="BG278" s="195"/>
      <c r="BH278" s="158" t="str">
        <f>IF(AI278="","",出面!$AC$121)</f>
        <v/>
      </c>
      <c r="BI278" s="159"/>
      <c r="BJ278" s="159"/>
      <c r="BK278" s="159"/>
      <c r="BL278" s="159"/>
      <c r="BM278" s="159"/>
      <c r="BN278" s="159"/>
      <c r="BO278" s="159"/>
      <c r="BP278" s="165" t="s">
        <v>38</v>
      </c>
      <c r="BQ278" s="165"/>
      <c r="BR278" s="165"/>
      <c r="BS278" s="166"/>
      <c r="BT278" s="167"/>
      <c r="BU278" s="165"/>
      <c r="BV278" s="165"/>
      <c r="BW278" s="165"/>
      <c r="BX278" s="165"/>
      <c r="BY278" s="165"/>
      <c r="BZ278" s="168"/>
    </row>
    <row r="279" spans="2:79" s="3" customFormat="1" ht="45" customHeight="1">
      <c r="B279" s="178"/>
      <c r="C279" s="179"/>
      <c r="D279" s="179"/>
      <c r="E279" s="196" t="s">
        <v>4</v>
      </c>
      <c r="F279" s="196"/>
      <c r="G279" s="179"/>
      <c r="H279" s="179"/>
      <c r="I279" s="179"/>
      <c r="J279" s="196" t="s">
        <v>40</v>
      </c>
      <c r="K279" s="196"/>
      <c r="L279" s="179"/>
      <c r="M279" s="179"/>
      <c r="N279" s="179"/>
      <c r="O279" s="197" t="s">
        <v>39</v>
      </c>
      <c r="P279" s="197"/>
      <c r="Q279" s="160" t="str">
        <f>IF($AI279="","",VLOOKUP($AI279,入力シート!$L$4:$M$18,2,0))</f>
        <v/>
      </c>
      <c r="R279" s="161"/>
      <c r="S279" s="161"/>
      <c r="T279" s="161"/>
      <c r="U279" s="161"/>
      <c r="V279" s="161"/>
      <c r="W279" s="161"/>
      <c r="X279" s="161"/>
      <c r="Y279" s="161"/>
      <c r="Z279" s="161"/>
      <c r="AA279" s="161"/>
      <c r="AB279" s="161"/>
      <c r="AC279" s="161"/>
      <c r="AD279" s="161"/>
      <c r="AE279" s="161"/>
      <c r="AF279" s="161"/>
      <c r="AG279" s="161"/>
      <c r="AH279" s="162"/>
      <c r="AI279" s="192" t="str">
        <f>IF(出面!B132="","",出面!B132)</f>
        <v/>
      </c>
      <c r="AJ279" s="192"/>
      <c r="AK279" s="192"/>
      <c r="AL279" s="192"/>
      <c r="AM279" s="192"/>
      <c r="AN279" s="192"/>
      <c r="AO279" s="192"/>
      <c r="AP279" s="192"/>
      <c r="AQ279" s="192"/>
      <c r="AR279" s="192"/>
      <c r="AS279" s="192"/>
      <c r="AT279" s="192"/>
      <c r="AU279" s="192"/>
      <c r="AV279" s="192"/>
      <c r="AW279" s="192"/>
      <c r="AX279" s="192"/>
      <c r="AY279" s="192"/>
      <c r="AZ279" s="193"/>
      <c r="BA279" s="194" t="str">
        <f>IF(AI279="","",出面!AH132)</f>
        <v/>
      </c>
      <c r="BB279" s="195"/>
      <c r="BC279" s="195"/>
      <c r="BD279" s="195"/>
      <c r="BE279" s="195"/>
      <c r="BF279" s="195"/>
      <c r="BG279" s="195"/>
      <c r="BH279" s="158" t="str">
        <f>IF(AI279="","",出面!$AC$121)</f>
        <v/>
      </c>
      <c r="BI279" s="159"/>
      <c r="BJ279" s="159"/>
      <c r="BK279" s="159"/>
      <c r="BL279" s="159"/>
      <c r="BM279" s="159"/>
      <c r="BN279" s="159"/>
      <c r="BO279" s="159"/>
      <c r="BP279" s="165" t="s">
        <v>38</v>
      </c>
      <c r="BQ279" s="165"/>
      <c r="BR279" s="165"/>
      <c r="BS279" s="166"/>
      <c r="BT279" s="167"/>
      <c r="BU279" s="165"/>
      <c r="BV279" s="165"/>
      <c r="BW279" s="165"/>
      <c r="BX279" s="165"/>
      <c r="BY279" s="165"/>
      <c r="BZ279" s="168"/>
    </row>
    <row r="280" spans="2:79" s="3" customFormat="1" ht="45" customHeight="1">
      <c r="B280" s="178"/>
      <c r="C280" s="179"/>
      <c r="D280" s="179"/>
      <c r="E280" s="196" t="s">
        <v>4</v>
      </c>
      <c r="F280" s="196"/>
      <c r="G280" s="179"/>
      <c r="H280" s="179"/>
      <c r="I280" s="179"/>
      <c r="J280" s="196" t="s">
        <v>40</v>
      </c>
      <c r="K280" s="196"/>
      <c r="L280" s="179"/>
      <c r="M280" s="179"/>
      <c r="N280" s="179"/>
      <c r="O280" s="197" t="s">
        <v>39</v>
      </c>
      <c r="P280" s="197"/>
      <c r="Q280" s="160" t="str">
        <f>IF($AI280="","",VLOOKUP($AI280,入力シート!$L$4:$M$18,2,0))</f>
        <v/>
      </c>
      <c r="R280" s="161"/>
      <c r="S280" s="161"/>
      <c r="T280" s="161"/>
      <c r="U280" s="161"/>
      <c r="V280" s="161"/>
      <c r="W280" s="161"/>
      <c r="X280" s="161"/>
      <c r="Y280" s="161"/>
      <c r="Z280" s="161"/>
      <c r="AA280" s="161"/>
      <c r="AB280" s="161"/>
      <c r="AC280" s="161"/>
      <c r="AD280" s="161"/>
      <c r="AE280" s="161"/>
      <c r="AF280" s="161"/>
      <c r="AG280" s="161"/>
      <c r="AH280" s="162"/>
      <c r="AI280" s="192" t="str">
        <f>IF(出面!B133="","",出面!B133)</f>
        <v/>
      </c>
      <c r="AJ280" s="192"/>
      <c r="AK280" s="192"/>
      <c r="AL280" s="192"/>
      <c r="AM280" s="192"/>
      <c r="AN280" s="192"/>
      <c r="AO280" s="192"/>
      <c r="AP280" s="192"/>
      <c r="AQ280" s="192"/>
      <c r="AR280" s="192"/>
      <c r="AS280" s="192"/>
      <c r="AT280" s="192"/>
      <c r="AU280" s="192"/>
      <c r="AV280" s="192"/>
      <c r="AW280" s="192"/>
      <c r="AX280" s="192"/>
      <c r="AY280" s="192"/>
      <c r="AZ280" s="193"/>
      <c r="BA280" s="194" t="str">
        <f>IF(AI280="","",出面!AH133)</f>
        <v/>
      </c>
      <c r="BB280" s="195"/>
      <c r="BC280" s="195"/>
      <c r="BD280" s="195"/>
      <c r="BE280" s="195"/>
      <c r="BF280" s="195"/>
      <c r="BG280" s="195"/>
      <c r="BH280" s="158" t="str">
        <f>IF(AI280="","",出面!$AC$121)</f>
        <v/>
      </c>
      <c r="BI280" s="159"/>
      <c r="BJ280" s="159"/>
      <c r="BK280" s="159"/>
      <c r="BL280" s="159"/>
      <c r="BM280" s="159"/>
      <c r="BN280" s="159"/>
      <c r="BO280" s="159"/>
      <c r="BP280" s="165" t="s">
        <v>38</v>
      </c>
      <c r="BQ280" s="165"/>
      <c r="BR280" s="165"/>
      <c r="BS280" s="166"/>
      <c r="BT280" s="167"/>
      <c r="BU280" s="165"/>
      <c r="BV280" s="165"/>
      <c r="BW280" s="165"/>
      <c r="BX280" s="165"/>
      <c r="BY280" s="165"/>
      <c r="BZ280" s="168"/>
    </row>
    <row r="281" spans="2:79" s="3" customFormat="1" ht="45" customHeight="1">
      <c r="B281" s="178"/>
      <c r="C281" s="179"/>
      <c r="D281" s="179"/>
      <c r="E281" s="196" t="s">
        <v>4</v>
      </c>
      <c r="F281" s="196"/>
      <c r="G281" s="231"/>
      <c r="H281" s="231"/>
      <c r="I281" s="231"/>
      <c r="J281" s="196" t="s">
        <v>40</v>
      </c>
      <c r="K281" s="196"/>
      <c r="L281" s="179"/>
      <c r="M281" s="179"/>
      <c r="N281" s="179"/>
      <c r="O281" s="197" t="s">
        <v>39</v>
      </c>
      <c r="P281" s="197"/>
      <c r="Q281" s="160" t="str">
        <f>IF($AI281="","",VLOOKUP($AI281,入力シート!$L$4:$M$18,2,0))</f>
        <v/>
      </c>
      <c r="R281" s="161"/>
      <c r="S281" s="161"/>
      <c r="T281" s="161"/>
      <c r="U281" s="161"/>
      <c r="V281" s="161"/>
      <c r="W281" s="161"/>
      <c r="X281" s="161"/>
      <c r="Y281" s="161"/>
      <c r="Z281" s="161"/>
      <c r="AA281" s="161"/>
      <c r="AB281" s="161"/>
      <c r="AC281" s="161"/>
      <c r="AD281" s="161"/>
      <c r="AE281" s="161"/>
      <c r="AF281" s="161"/>
      <c r="AG281" s="161"/>
      <c r="AH281" s="162"/>
      <c r="AI281" s="192" t="str">
        <f>IF(出面!B134="","",出面!B134)</f>
        <v/>
      </c>
      <c r="AJ281" s="192"/>
      <c r="AK281" s="192"/>
      <c r="AL281" s="192"/>
      <c r="AM281" s="192"/>
      <c r="AN281" s="192"/>
      <c r="AO281" s="192"/>
      <c r="AP281" s="192"/>
      <c r="AQ281" s="192"/>
      <c r="AR281" s="192"/>
      <c r="AS281" s="192"/>
      <c r="AT281" s="192"/>
      <c r="AU281" s="192"/>
      <c r="AV281" s="192"/>
      <c r="AW281" s="192"/>
      <c r="AX281" s="192"/>
      <c r="AY281" s="192"/>
      <c r="AZ281" s="193"/>
      <c r="BA281" s="194" t="str">
        <f>IF(AI281="","",出面!AH134)</f>
        <v/>
      </c>
      <c r="BB281" s="195"/>
      <c r="BC281" s="195"/>
      <c r="BD281" s="195"/>
      <c r="BE281" s="195"/>
      <c r="BF281" s="195"/>
      <c r="BG281" s="195"/>
      <c r="BH281" s="158" t="str">
        <f>IF(AI281="","",出面!$AC$121)</f>
        <v/>
      </c>
      <c r="BI281" s="159"/>
      <c r="BJ281" s="159"/>
      <c r="BK281" s="159"/>
      <c r="BL281" s="159"/>
      <c r="BM281" s="159"/>
      <c r="BN281" s="159"/>
      <c r="BO281" s="159"/>
      <c r="BP281" s="165" t="s">
        <v>38</v>
      </c>
      <c r="BQ281" s="165"/>
      <c r="BR281" s="165"/>
      <c r="BS281" s="166"/>
      <c r="BT281" s="167"/>
      <c r="BU281" s="165"/>
      <c r="BV281" s="165"/>
      <c r="BW281" s="165"/>
      <c r="BX281" s="165"/>
      <c r="BY281" s="165"/>
      <c r="BZ281" s="168"/>
    </row>
    <row r="282" spans="2:79" s="3" customFormat="1" ht="45" customHeight="1">
      <c r="B282" s="178"/>
      <c r="C282" s="179"/>
      <c r="D282" s="179"/>
      <c r="E282" s="196" t="s">
        <v>4</v>
      </c>
      <c r="F282" s="196"/>
      <c r="G282" s="231"/>
      <c r="H282" s="231"/>
      <c r="I282" s="231"/>
      <c r="J282" s="196" t="s">
        <v>40</v>
      </c>
      <c r="K282" s="196"/>
      <c r="L282" s="179"/>
      <c r="M282" s="179"/>
      <c r="N282" s="179"/>
      <c r="O282" s="197" t="s">
        <v>39</v>
      </c>
      <c r="P282" s="197"/>
      <c r="Q282" s="160" t="str">
        <f>IF($AI282="","",VLOOKUP($AI282,入力シート!$L$4:$M$18,2,0))</f>
        <v/>
      </c>
      <c r="R282" s="161"/>
      <c r="S282" s="161"/>
      <c r="T282" s="161"/>
      <c r="U282" s="161"/>
      <c r="V282" s="161"/>
      <c r="W282" s="161"/>
      <c r="X282" s="161"/>
      <c r="Y282" s="161"/>
      <c r="Z282" s="161"/>
      <c r="AA282" s="161"/>
      <c r="AB282" s="161"/>
      <c r="AC282" s="161"/>
      <c r="AD282" s="161"/>
      <c r="AE282" s="161"/>
      <c r="AF282" s="161"/>
      <c r="AG282" s="161"/>
      <c r="AH282" s="162"/>
      <c r="AI282" s="192" t="str">
        <f>IF(出面!B135="","",出面!B135)</f>
        <v/>
      </c>
      <c r="AJ282" s="192"/>
      <c r="AK282" s="192"/>
      <c r="AL282" s="192"/>
      <c r="AM282" s="192"/>
      <c r="AN282" s="192"/>
      <c r="AO282" s="192"/>
      <c r="AP282" s="192"/>
      <c r="AQ282" s="192"/>
      <c r="AR282" s="192"/>
      <c r="AS282" s="192"/>
      <c r="AT282" s="192"/>
      <c r="AU282" s="192"/>
      <c r="AV282" s="192"/>
      <c r="AW282" s="192"/>
      <c r="AX282" s="192"/>
      <c r="AY282" s="192"/>
      <c r="AZ282" s="193"/>
      <c r="BA282" s="194" t="str">
        <f>IF(AI282="","",出面!AH135)</f>
        <v/>
      </c>
      <c r="BB282" s="195"/>
      <c r="BC282" s="195"/>
      <c r="BD282" s="195"/>
      <c r="BE282" s="195"/>
      <c r="BF282" s="195"/>
      <c r="BG282" s="195"/>
      <c r="BH282" s="158" t="str">
        <f>IF(AI282="","",出面!$AC$121)</f>
        <v/>
      </c>
      <c r="BI282" s="159"/>
      <c r="BJ282" s="159"/>
      <c r="BK282" s="159"/>
      <c r="BL282" s="159"/>
      <c r="BM282" s="159"/>
      <c r="BN282" s="159"/>
      <c r="BO282" s="159"/>
      <c r="BP282" s="165" t="s">
        <v>38</v>
      </c>
      <c r="BQ282" s="165"/>
      <c r="BR282" s="165"/>
      <c r="BS282" s="166"/>
      <c r="BT282" s="167"/>
      <c r="BU282" s="165"/>
      <c r="BV282" s="165"/>
      <c r="BW282" s="165"/>
      <c r="BX282" s="165"/>
      <c r="BY282" s="165"/>
      <c r="BZ282" s="168"/>
    </row>
    <row r="283" spans="2:79" s="3" customFormat="1" ht="45" customHeight="1">
      <c r="B283" s="178"/>
      <c r="C283" s="179"/>
      <c r="D283" s="179"/>
      <c r="E283" s="196" t="s">
        <v>4</v>
      </c>
      <c r="F283" s="196"/>
      <c r="G283" s="231"/>
      <c r="H283" s="231"/>
      <c r="I283" s="231"/>
      <c r="J283" s="196" t="s">
        <v>40</v>
      </c>
      <c r="K283" s="196"/>
      <c r="L283" s="179"/>
      <c r="M283" s="179"/>
      <c r="N283" s="179"/>
      <c r="O283" s="197" t="s">
        <v>39</v>
      </c>
      <c r="P283" s="197"/>
      <c r="Q283" s="160" t="str">
        <f>IF($AI283="","",VLOOKUP($AI283,入力シート!$L$4:$M$18,2,0))</f>
        <v/>
      </c>
      <c r="R283" s="161"/>
      <c r="S283" s="161"/>
      <c r="T283" s="161"/>
      <c r="U283" s="161"/>
      <c r="V283" s="161"/>
      <c r="W283" s="161"/>
      <c r="X283" s="161"/>
      <c r="Y283" s="161"/>
      <c r="Z283" s="161"/>
      <c r="AA283" s="161"/>
      <c r="AB283" s="161"/>
      <c r="AC283" s="161"/>
      <c r="AD283" s="161"/>
      <c r="AE283" s="161"/>
      <c r="AF283" s="161"/>
      <c r="AG283" s="161"/>
      <c r="AH283" s="162"/>
      <c r="AI283" s="192" t="str">
        <f>IF(出面!B136="","",出面!B136)</f>
        <v/>
      </c>
      <c r="AJ283" s="192"/>
      <c r="AK283" s="192"/>
      <c r="AL283" s="192"/>
      <c r="AM283" s="192"/>
      <c r="AN283" s="192"/>
      <c r="AO283" s="192"/>
      <c r="AP283" s="192"/>
      <c r="AQ283" s="192"/>
      <c r="AR283" s="192"/>
      <c r="AS283" s="192"/>
      <c r="AT283" s="192"/>
      <c r="AU283" s="192"/>
      <c r="AV283" s="192"/>
      <c r="AW283" s="192"/>
      <c r="AX283" s="192"/>
      <c r="AY283" s="192"/>
      <c r="AZ283" s="193"/>
      <c r="BA283" s="194" t="str">
        <f>IF(AI283="","",出面!AH136)</f>
        <v/>
      </c>
      <c r="BB283" s="195"/>
      <c r="BC283" s="195"/>
      <c r="BD283" s="195"/>
      <c r="BE283" s="195"/>
      <c r="BF283" s="195"/>
      <c r="BG283" s="195"/>
      <c r="BH283" s="158" t="str">
        <f>IF(AI283="","",出面!$AC$121)</f>
        <v/>
      </c>
      <c r="BI283" s="159"/>
      <c r="BJ283" s="159"/>
      <c r="BK283" s="159"/>
      <c r="BL283" s="159"/>
      <c r="BM283" s="159"/>
      <c r="BN283" s="159"/>
      <c r="BO283" s="159"/>
      <c r="BP283" s="165" t="s">
        <v>38</v>
      </c>
      <c r="BQ283" s="165"/>
      <c r="BR283" s="165"/>
      <c r="BS283" s="166"/>
      <c r="BT283" s="167"/>
      <c r="BU283" s="165"/>
      <c r="BV283" s="165"/>
      <c r="BW283" s="165"/>
      <c r="BX283" s="165"/>
      <c r="BY283" s="165"/>
      <c r="BZ283" s="168"/>
    </row>
    <row r="284" spans="2:79" s="3" customFormat="1" ht="45" customHeight="1">
      <c r="B284" s="178"/>
      <c r="C284" s="179"/>
      <c r="D284" s="179"/>
      <c r="E284" s="196" t="s">
        <v>4</v>
      </c>
      <c r="F284" s="196"/>
      <c r="G284" s="231"/>
      <c r="H284" s="231"/>
      <c r="I284" s="231"/>
      <c r="J284" s="196" t="s">
        <v>40</v>
      </c>
      <c r="K284" s="196"/>
      <c r="L284" s="179"/>
      <c r="M284" s="179"/>
      <c r="N284" s="179"/>
      <c r="O284" s="197" t="s">
        <v>39</v>
      </c>
      <c r="P284" s="197"/>
      <c r="Q284" s="160" t="str">
        <f>IF($AI284="","",VLOOKUP($AI284,入力シート!$L$4:$M$18,2,0))</f>
        <v/>
      </c>
      <c r="R284" s="161"/>
      <c r="S284" s="161"/>
      <c r="T284" s="161"/>
      <c r="U284" s="161"/>
      <c r="V284" s="161"/>
      <c r="W284" s="161"/>
      <c r="X284" s="161"/>
      <c r="Y284" s="161"/>
      <c r="Z284" s="161"/>
      <c r="AA284" s="161"/>
      <c r="AB284" s="161"/>
      <c r="AC284" s="161"/>
      <c r="AD284" s="161"/>
      <c r="AE284" s="161"/>
      <c r="AF284" s="161"/>
      <c r="AG284" s="161"/>
      <c r="AH284" s="162"/>
      <c r="AI284" s="192" t="str">
        <f>IF(出面!B137="","",出面!B137)</f>
        <v/>
      </c>
      <c r="AJ284" s="192"/>
      <c r="AK284" s="192"/>
      <c r="AL284" s="192"/>
      <c r="AM284" s="192"/>
      <c r="AN284" s="192"/>
      <c r="AO284" s="192"/>
      <c r="AP284" s="192"/>
      <c r="AQ284" s="192"/>
      <c r="AR284" s="192"/>
      <c r="AS284" s="192"/>
      <c r="AT284" s="192"/>
      <c r="AU284" s="192"/>
      <c r="AV284" s="192"/>
      <c r="AW284" s="192"/>
      <c r="AX284" s="192"/>
      <c r="AY284" s="192"/>
      <c r="AZ284" s="193"/>
      <c r="BA284" s="194" t="str">
        <f>IF(AI284="","",出面!AH137)</f>
        <v/>
      </c>
      <c r="BB284" s="195"/>
      <c r="BC284" s="195"/>
      <c r="BD284" s="195"/>
      <c r="BE284" s="195"/>
      <c r="BF284" s="195"/>
      <c r="BG284" s="195"/>
      <c r="BH284" s="158" t="str">
        <f>IF(AI284="","",出面!$AC$121)</f>
        <v/>
      </c>
      <c r="BI284" s="159"/>
      <c r="BJ284" s="159"/>
      <c r="BK284" s="159"/>
      <c r="BL284" s="159"/>
      <c r="BM284" s="159"/>
      <c r="BN284" s="159"/>
      <c r="BO284" s="159"/>
      <c r="BP284" s="165" t="s">
        <v>38</v>
      </c>
      <c r="BQ284" s="165"/>
      <c r="BR284" s="165"/>
      <c r="BS284" s="166"/>
      <c r="BT284" s="167"/>
      <c r="BU284" s="165"/>
      <c r="BV284" s="165"/>
      <c r="BW284" s="165"/>
      <c r="BX284" s="165"/>
      <c r="BY284" s="165"/>
      <c r="BZ284" s="168"/>
    </row>
    <row r="285" spans="2:79" s="3" customFormat="1" ht="45" customHeight="1">
      <c r="B285" s="230"/>
      <c r="C285" s="231"/>
      <c r="D285" s="231"/>
      <c r="E285" s="196" t="s">
        <v>4</v>
      </c>
      <c r="F285" s="196"/>
      <c r="G285" s="231"/>
      <c r="H285" s="231"/>
      <c r="I285" s="231"/>
      <c r="J285" s="196" t="s">
        <v>40</v>
      </c>
      <c r="K285" s="196"/>
      <c r="L285" s="231"/>
      <c r="M285" s="231"/>
      <c r="N285" s="231"/>
      <c r="O285" s="197" t="s">
        <v>39</v>
      </c>
      <c r="P285" s="197"/>
      <c r="Q285" s="160" t="str">
        <f>IF($AI285="","",VLOOKUP($AI285,入力シート!$L$4:$M$18,2,0))</f>
        <v/>
      </c>
      <c r="R285" s="161"/>
      <c r="S285" s="161"/>
      <c r="T285" s="161"/>
      <c r="U285" s="161"/>
      <c r="V285" s="161"/>
      <c r="W285" s="161"/>
      <c r="X285" s="161"/>
      <c r="Y285" s="161"/>
      <c r="Z285" s="161"/>
      <c r="AA285" s="161"/>
      <c r="AB285" s="161"/>
      <c r="AC285" s="161"/>
      <c r="AD285" s="161"/>
      <c r="AE285" s="161"/>
      <c r="AF285" s="161"/>
      <c r="AG285" s="161"/>
      <c r="AH285" s="162"/>
      <c r="AI285" s="192" t="str">
        <f>IF(出面!B138="","",出面!B138)</f>
        <v/>
      </c>
      <c r="AJ285" s="192"/>
      <c r="AK285" s="192"/>
      <c r="AL285" s="192"/>
      <c r="AM285" s="192"/>
      <c r="AN285" s="192"/>
      <c r="AO285" s="192"/>
      <c r="AP285" s="192"/>
      <c r="AQ285" s="192"/>
      <c r="AR285" s="192"/>
      <c r="AS285" s="192"/>
      <c r="AT285" s="192"/>
      <c r="AU285" s="192"/>
      <c r="AV285" s="192"/>
      <c r="AW285" s="192"/>
      <c r="AX285" s="192"/>
      <c r="AY285" s="192"/>
      <c r="AZ285" s="193"/>
      <c r="BA285" s="194" t="str">
        <f>IF(AI285="","",出面!AH138)</f>
        <v/>
      </c>
      <c r="BB285" s="195"/>
      <c r="BC285" s="195"/>
      <c r="BD285" s="195"/>
      <c r="BE285" s="195"/>
      <c r="BF285" s="195"/>
      <c r="BG285" s="195"/>
      <c r="BH285" s="158" t="str">
        <f>IF(AI285="","",出面!$AC$121)</f>
        <v/>
      </c>
      <c r="BI285" s="159"/>
      <c r="BJ285" s="159"/>
      <c r="BK285" s="159"/>
      <c r="BL285" s="159"/>
      <c r="BM285" s="159"/>
      <c r="BN285" s="159"/>
      <c r="BO285" s="159"/>
      <c r="BP285" s="165" t="s">
        <v>38</v>
      </c>
      <c r="BQ285" s="165"/>
      <c r="BR285" s="165"/>
      <c r="BS285" s="166"/>
      <c r="BT285" s="167"/>
      <c r="BU285" s="165"/>
      <c r="BV285" s="165"/>
      <c r="BW285" s="165"/>
      <c r="BX285" s="165"/>
      <c r="BY285" s="165"/>
      <c r="BZ285" s="168"/>
    </row>
    <row r="286" spans="2:79" s="3" customFormat="1" ht="45" customHeight="1" thickBot="1">
      <c r="B286" s="230"/>
      <c r="C286" s="231"/>
      <c r="D286" s="231"/>
      <c r="E286" s="196" t="s">
        <v>4</v>
      </c>
      <c r="F286" s="196"/>
      <c r="G286" s="231"/>
      <c r="H286" s="231"/>
      <c r="I286" s="231"/>
      <c r="J286" s="196" t="s">
        <v>40</v>
      </c>
      <c r="K286" s="196"/>
      <c r="L286" s="231"/>
      <c r="M286" s="231"/>
      <c r="N286" s="231"/>
      <c r="O286" s="197" t="s">
        <v>39</v>
      </c>
      <c r="P286" s="197"/>
      <c r="Q286" s="160" t="str">
        <f>IF($AI286="","",VLOOKUP($AI286,入力シート!$L$4:$M$18,2,0))</f>
        <v/>
      </c>
      <c r="R286" s="161"/>
      <c r="S286" s="161"/>
      <c r="T286" s="161"/>
      <c r="U286" s="161"/>
      <c r="V286" s="161"/>
      <c r="W286" s="161"/>
      <c r="X286" s="161"/>
      <c r="Y286" s="161"/>
      <c r="Z286" s="161"/>
      <c r="AA286" s="161"/>
      <c r="AB286" s="161"/>
      <c r="AC286" s="161"/>
      <c r="AD286" s="161"/>
      <c r="AE286" s="161"/>
      <c r="AF286" s="161"/>
      <c r="AG286" s="161"/>
      <c r="AH286" s="162"/>
      <c r="AI286" s="192" t="str">
        <f>IF(出面!B139="","",出面!B139)</f>
        <v/>
      </c>
      <c r="AJ286" s="192"/>
      <c r="AK286" s="192"/>
      <c r="AL286" s="192"/>
      <c r="AM286" s="192"/>
      <c r="AN286" s="192"/>
      <c r="AO286" s="192"/>
      <c r="AP286" s="192"/>
      <c r="AQ286" s="192"/>
      <c r="AR286" s="192"/>
      <c r="AS286" s="192"/>
      <c r="AT286" s="192"/>
      <c r="AU286" s="192"/>
      <c r="AV286" s="192"/>
      <c r="AW286" s="192"/>
      <c r="AX286" s="192"/>
      <c r="AY286" s="192"/>
      <c r="AZ286" s="193"/>
      <c r="BA286" s="194" t="str">
        <f>IF(AI286="","",出面!AH139)</f>
        <v/>
      </c>
      <c r="BB286" s="195"/>
      <c r="BC286" s="195"/>
      <c r="BD286" s="195"/>
      <c r="BE286" s="195"/>
      <c r="BF286" s="195"/>
      <c r="BG286" s="195"/>
      <c r="BH286" s="158" t="str">
        <f>IF(AI286="","",出面!$AC$121)</f>
        <v/>
      </c>
      <c r="BI286" s="159"/>
      <c r="BJ286" s="159"/>
      <c r="BK286" s="159"/>
      <c r="BL286" s="159"/>
      <c r="BM286" s="159"/>
      <c r="BN286" s="159"/>
      <c r="BO286" s="159"/>
      <c r="BP286" s="165" t="s">
        <v>38</v>
      </c>
      <c r="BQ286" s="165"/>
      <c r="BR286" s="165"/>
      <c r="BS286" s="166"/>
      <c r="BT286" s="167"/>
      <c r="BU286" s="165"/>
      <c r="BV286" s="165"/>
      <c r="BW286" s="165"/>
      <c r="BX286" s="165"/>
      <c r="BY286" s="165"/>
      <c r="BZ286" s="168"/>
    </row>
    <row r="287" spans="2:79" s="3" customFormat="1" ht="37.5" customHeight="1" thickTop="1" thickBot="1">
      <c r="B287" s="220" t="s">
        <v>33</v>
      </c>
      <c r="C287" s="221"/>
      <c r="D287" s="221"/>
      <c r="E287" s="221"/>
      <c r="F287" s="221"/>
      <c r="G287" s="221"/>
      <c r="H287" s="221"/>
      <c r="I287" s="221"/>
      <c r="J287" s="221"/>
      <c r="K287" s="221"/>
      <c r="L287" s="221"/>
      <c r="M287" s="221"/>
      <c r="N287" s="221"/>
      <c r="O287" s="221"/>
      <c r="P287" s="221"/>
      <c r="Q287" s="206"/>
      <c r="R287" s="207"/>
      <c r="S287" s="207"/>
      <c r="T287" s="207"/>
      <c r="U287" s="207"/>
      <c r="V287" s="207"/>
      <c r="W287" s="207"/>
      <c r="X287" s="207"/>
      <c r="Y287" s="207"/>
      <c r="Z287" s="207"/>
      <c r="AA287" s="207"/>
      <c r="AB287" s="207"/>
      <c r="AC287" s="207"/>
      <c r="AD287" s="207"/>
      <c r="AE287" s="207"/>
      <c r="AF287" s="207"/>
      <c r="AG287" s="207"/>
      <c r="AH287" s="209"/>
      <c r="AI287" s="206"/>
      <c r="AJ287" s="207"/>
      <c r="AK287" s="207"/>
      <c r="AL287" s="207"/>
      <c r="AM287" s="207"/>
      <c r="AN287" s="207"/>
      <c r="AO287" s="207"/>
      <c r="AP287" s="207"/>
      <c r="AQ287" s="207"/>
      <c r="AR287" s="207"/>
      <c r="AS287" s="207"/>
      <c r="AT287" s="207"/>
      <c r="AU287" s="207"/>
      <c r="AV287" s="207"/>
      <c r="AW287" s="207"/>
      <c r="AX287" s="207"/>
      <c r="AY287" s="207"/>
      <c r="AZ287" s="209"/>
      <c r="BA287" s="210" t="str">
        <f>IF(SUM(BA272:BG286)=0,"",SUM(BA272:BG286))</f>
        <v/>
      </c>
      <c r="BB287" s="210"/>
      <c r="BC287" s="210"/>
      <c r="BD287" s="210"/>
      <c r="BE287" s="210"/>
      <c r="BF287" s="210"/>
      <c r="BG287" s="210"/>
      <c r="BH287" s="211"/>
      <c r="BI287" s="212"/>
      <c r="BJ287" s="212"/>
      <c r="BK287" s="212"/>
      <c r="BL287" s="212"/>
      <c r="BM287" s="212"/>
      <c r="BN287" s="212"/>
      <c r="BO287" s="212"/>
      <c r="BP287" s="212"/>
      <c r="BQ287" s="212"/>
      <c r="BR287" s="212"/>
      <c r="BS287" s="213"/>
      <c r="BT287" s="206"/>
      <c r="BU287" s="207"/>
      <c r="BV287" s="207"/>
      <c r="BW287" s="207"/>
      <c r="BX287" s="207"/>
      <c r="BY287" s="207"/>
      <c r="BZ287" s="208"/>
    </row>
    <row r="288" spans="2:79" ht="15">
      <c r="B288" s="222" t="s">
        <v>69</v>
      </c>
      <c r="C288" s="222"/>
      <c r="D288" s="222"/>
      <c r="E288" s="222"/>
      <c r="F288" s="222"/>
      <c r="G288" s="222"/>
      <c r="H288" s="222"/>
      <c r="I288" s="222"/>
      <c r="J288" s="222"/>
      <c r="K288" s="222"/>
      <c r="L288" s="222"/>
      <c r="M288" s="222"/>
      <c r="N288" s="222"/>
      <c r="O288" s="222"/>
      <c r="P288" s="222"/>
      <c r="Q288" s="222"/>
      <c r="R288" s="222"/>
      <c r="S288" s="222"/>
      <c r="T288" s="222"/>
      <c r="U288" s="222"/>
      <c r="V288" s="222"/>
      <c r="W288" s="222"/>
      <c r="X288" s="222"/>
      <c r="Y288" s="222"/>
      <c r="Z288" s="222"/>
      <c r="AA288" s="222"/>
      <c r="AB288" s="222"/>
      <c r="AC288" s="222"/>
      <c r="AD288" s="222"/>
      <c r="AE288" s="222"/>
      <c r="AF288" s="222"/>
      <c r="AG288" s="222"/>
      <c r="AH288" s="222"/>
      <c r="AI288" s="222"/>
      <c r="AJ288" s="222"/>
      <c r="AK288" s="222"/>
      <c r="AL288" s="222"/>
      <c r="AM288" s="222"/>
      <c r="AN288" s="222"/>
      <c r="AO288" s="222"/>
      <c r="AP288" s="222"/>
      <c r="AQ288" s="222"/>
      <c r="AR288" s="222"/>
      <c r="AS288" s="222"/>
      <c r="AT288" s="222"/>
      <c r="AU288" s="222"/>
      <c r="AV288" s="222"/>
      <c r="AW288" s="222"/>
      <c r="AX288" s="222"/>
      <c r="AY288" s="222"/>
      <c r="AZ288" s="222"/>
      <c r="BA288" s="222"/>
      <c r="BB288" s="222"/>
      <c r="BC288" s="222"/>
      <c r="BD288" s="222"/>
      <c r="BE288" s="222"/>
      <c r="BF288" s="222"/>
      <c r="BG288" s="222"/>
      <c r="BH288" s="222"/>
      <c r="BI288" s="222"/>
      <c r="BJ288" s="222"/>
      <c r="BK288" s="222"/>
      <c r="BL288" s="222"/>
      <c r="BM288" s="222"/>
      <c r="BN288" s="222"/>
      <c r="BO288" s="222"/>
      <c r="BP288" s="222"/>
      <c r="BQ288" s="222"/>
      <c r="BR288" s="222"/>
      <c r="BS288" s="222"/>
      <c r="BT288" s="222"/>
      <c r="BU288" s="222"/>
      <c r="BV288" s="222"/>
      <c r="BW288" s="222"/>
      <c r="BX288" s="222"/>
      <c r="BY288" s="222"/>
      <c r="BZ288" s="222"/>
      <c r="CA288" s="2" t="s">
        <v>81</v>
      </c>
    </row>
    <row r="289" spans="1:79" ht="30" customHeight="1">
      <c r="A289" s="2">
        <v>8</v>
      </c>
      <c r="B289" s="223" t="s">
        <v>68</v>
      </c>
      <c r="C289" s="223"/>
      <c r="D289" s="223"/>
      <c r="E289" s="223"/>
      <c r="F289" s="223"/>
      <c r="G289" s="223"/>
      <c r="H289" s="223"/>
      <c r="I289" s="223"/>
      <c r="J289" s="223"/>
      <c r="K289" s="223"/>
      <c r="L289" s="223"/>
      <c r="M289" s="223"/>
      <c r="N289" s="223"/>
      <c r="O289" s="223"/>
      <c r="P289" s="223"/>
      <c r="Q289" s="223"/>
      <c r="R289" s="223"/>
      <c r="S289" s="223"/>
      <c r="T289" s="223"/>
      <c r="U289" s="223"/>
      <c r="V289" s="223"/>
      <c r="W289" s="223"/>
      <c r="X289" s="223"/>
      <c r="Y289" s="223"/>
      <c r="Z289" s="223"/>
      <c r="AA289" s="223"/>
      <c r="AB289" s="223"/>
      <c r="AC289" s="223"/>
      <c r="AD289" s="223"/>
      <c r="AE289" s="223"/>
      <c r="AF289" s="223"/>
      <c r="AG289" s="223"/>
      <c r="AH289" s="223"/>
      <c r="AI289" s="223"/>
      <c r="AJ289" s="223"/>
      <c r="AK289" s="223"/>
      <c r="AL289" s="223"/>
      <c r="AM289" s="223"/>
      <c r="AN289" s="223"/>
      <c r="AO289" s="223"/>
      <c r="AP289" s="223"/>
      <c r="AQ289" s="223"/>
      <c r="AR289" s="223"/>
      <c r="AS289" s="223"/>
      <c r="AT289" s="223"/>
      <c r="AU289" s="223"/>
      <c r="AV289" s="223"/>
      <c r="AW289" s="223"/>
      <c r="AX289" s="223"/>
      <c r="AY289" s="223"/>
      <c r="AZ289" s="223"/>
      <c r="BA289" s="223"/>
      <c r="BB289" s="223"/>
      <c r="BC289" s="223"/>
      <c r="BD289" s="223"/>
      <c r="BE289" s="223"/>
      <c r="BF289" s="223"/>
      <c r="BG289" s="223"/>
      <c r="BH289" s="223"/>
      <c r="BI289" s="223"/>
      <c r="BJ289" s="223"/>
      <c r="BK289" s="223"/>
      <c r="BL289" s="223"/>
      <c r="BM289" s="223"/>
      <c r="BN289" s="223"/>
      <c r="BO289" s="223"/>
      <c r="BP289" s="223"/>
      <c r="BQ289" s="223"/>
      <c r="BR289" s="223"/>
      <c r="BS289" s="223"/>
      <c r="BT289" s="223"/>
      <c r="BU289" s="223"/>
      <c r="BV289" s="223"/>
      <c r="BW289" s="223"/>
      <c r="BX289" s="223"/>
      <c r="BY289" s="223"/>
      <c r="BZ289" s="223"/>
      <c r="CA289" s="36"/>
    </row>
    <row r="290" spans="1:79" s="3" customFormat="1" ht="11.25" customHeight="1" thickBot="1">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c r="AA290" s="44"/>
      <c r="AB290" s="44"/>
      <c r="AC290" s="44"/>
      <c r="AD290" s="44"/>
      <c r="AE290" s="44"/>
      <c r="AF290" s="44"/>
      <c r="AG290" s="44"/>
      <c r="AH290" s="44"/>
      <c r="AI290" s="44"/>
      <c r="AJ290" s="44"/>
      <c r="AK290" s="44"/>
      <c r="AL290" s="44"/>
      <c r="AM290" s="44"/>
      <c r="AN290" s="44"/>
      <c r="AO290" s="44"/>
      <c r="AP290" s="44"/>
      <c r="AQ290" s="44"/>
      <c r="AR290" s="44"/>
      <c r="AS290" s="44"/>
      <c r="AT290" s="44"/>
      <c r="AU290" s="44"/>
      <c r="AV290" s="44"/>
      <c r="AW290" s="44"/>
      <c r="AX290" s="44"/>
      <c r="AY290" s="44"/>
      <c r="AZ290" s="44"/>
      <c r="BA290" s="44"/>
      <c r="BB290" s="44"/>
      <c r="BC290" s="44"/>
      <c r="BD290" s="44"/>
      <c r="BE290" s="44"/>
      <c r="BF290" s="44"/>
      <c r="BG290" s="44"/>
      <c r="BH290" s="44"/>
      <c r="BI290" s="44"/>
      <c r="BJ290" s="44"/>
      <c r="BK290" s="44"/>
      <c r="BL290" s="44"/>
      <c r="BM290" s="44"/>
      <c r="BN290" s="44"/>
    </row>
    <row r="291" spans="1:79" s="3" customFormat="1" ht="11.25" customHeight="1" thickTop="1">
      <c r="B291" s="14"/>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2"/>
      <c r="AO291" s="44"/>
      <c r="AP291" s="44"/>
      <c r="AQ291" s="44"/>
      <c r="AR291" s="44"/>
      <c r="AS291" s="44"/>
      <c r="AT291" s="44"/>
      <c r="AU291" s="44"/>
      <c r="AV291" s="44"/>
      <c r="AW291" s="44"/>
      <c r="AX291" s="44"/>
      <c r="AY291" s="44"/>
      <c r="AZ291" s="44"/>
      <c r="BA291" s="44"/>
      <c r="BB291" s="44"/>
      <c r="BC291" s="44"/>
      <c r="BD291" s="44"/>
      <c r="BE291" s="44"/>
      <c r="BF291" s="44"/>
      <c r="BG291" s="44"/>
      <c r="BH291" s="44"/>
      <c r="BI291" s="44"/>
      <c r="BJ291" s="44"/>
      <c r="BK291" s="44"/>
      <c r="BL291" s="44"/>
      <c r="BM291" s="44"/>
      <c r="BN291" s="44"/>
    </row>
    <row r="292" spans="1:79" s="3" customFormat="1" ht="30" customHeight="1">
      <c r="B292" s="224" t="s">
        <v>67</v>
      </c>
      <c r="C292" s="184"/>
      <c r="D292" s="184"/>
      <c r="E292" s="184"/>
      <c r="F292" s="184"/>
      <c r="G292" s="184"/>
      <c r="H292" s="184"/>
      <c r="I292" s="184"/>
      <c r="J292" s="184"/>
      <c r="K292" s="184"/>
      <c r="L292" s="184"/>
      <c r="M292" s="184"/>
      <c r="N292" s="44" t="s">
        <v>60</v>
      </c>
      <c r="O292" s="225" t="str">
        <f>IF(入力シート!$C$3="","",入力シート!$C$3)</f>
        <v/>
      </c>
      <c r="P292" s="225"/>
      <c r="Q292" s="225"/>
      <c r="R292" s="225"/>
      <c r="S292" s="225"/>
      <c r="T292" s="225"/>
      <c r="U292" s="225"/>
      <c r="V292" s="225"/>
      <c r="W292" s="225"/>
      <c r="X292" s="225"/>
      <c r="Y292" s="225"/>
      <c r="Z292" s="225"/>
      <c r="AA292" s="225"/>
      <c r="AB292" s="225"/>
      <c r="AC292" s="225"/>
      <c r="AD292" s="225"/>
      <c r="AE292" s="225"/>
      <c r="AF292" s="225"/>
      <c r="AG292" s="225"/>
      <c r="AH292" s="225"/>
      <c r="AI292" s="225"/>
      <c r="AJ292" s="225"/>
      <c r="AK292" s="225"/>
      <c r="AL292" s="225"/>
      <c r="AM292" s="226"/>
      <c r="AN292" s="5"/>
      <c r="AT292" s="11"/>
      <c r="AU292" s="11"/>
      <c r="AV292" s="11"/>
      <c r="AW292" s="11"/>
      <c r="AX292" s="11"/>
      <c r="AY292" s="11"/>
      <c r="AZ292" s="11"/>
      <c r="BA292" s="11"/>
      <c r="BB292" s="11"/>
    </row>
    <row r="293" spans="1:79" s="3" customFormat="1" ht="30" customHeight="1">
      <c r="B293" s="224" t="s">
        <v>66</v>
      </c>
      <c r="C293" s="184"/>
      <c r="D293" s="184"/>
      <c r="E293" s="184"/>
      <c r="F293" s="184"/>
      <c r="G293" s="184"/>
      <c r="H293" s="184"/>
      <c r="I293" s="184"/>
      <c r="J293" s="184"/>
      <c r="K293" s="184"/>
      <c r="L293" s="184"/>
      <c r="M293" s="184"/>
      <c r="N293" s="44" t="s">
        <v>60</v>
      </c>
      <c r="O293" s="227" t="str">
        <f>IF(入力シート!$C$4="","",入力シート!$C$4)</f>
        <v/>
      </c>
      <c r="P293" s="228"/>
      <c r="Q293" s="228"/>
      <c r="R293" s="228"/>
      <c r="S293" s="228"/>
      <c r="T293" s="228"/>
      <c r="U293" s="228"/>
      <c r="V293" s="228"/>
      <c r="W293" s="228"/>
      <c r="X293" s="228"/>
      <c r="Y293" s="228"/>
      <c r="Z293" s="228"/>
      <c r="AA293" s="228"/>
      <c r="AB293" s="228"/>
      <c r="AC293" s="228"/>
      <c r="AD293" s="228"/>
      <c r="AE293" s="228"/>
      <c r="AF293" s="228"/>
      <c r="AG293" s="228"/>
      <c r="AH293" s="228"/>
      <c r="AI293" s="228"/>
      <c r="AJ293" s="228"/>
      <c r="AK293" s="228"/>
      <c r="AL293" s="228"/>
      <c r="AM293" s="229"/>
      <c r="AN293" s="5"/>
      <c r="AQ293" s="184" t="s">
        <v>65</v>
      </c>
      <c r="AR293" s="185"/>
      <c r="AS293" s="185"/>
      <c r="AT293" s="185"/>
      <c r="AU293" s="185"/>
      <c r="AV293" s="185"/>
      <c r="AW293" s="185"/>
      <c r="AX293" s="185"/>
      <c r="AY293" s="185"/>
      <c r="AZ293" s="185"/>
      <c r="BA293" s="185"/>
      <c r="BB293" s="185"/>
      <c r="BC293" s="185"/>
      <c r="BD293" s="185"/>
      <c r="BE293" s="185"/>
      <c r="BF293" s="44" t="s">
        <v>60</v>
      </c>
      <c r="BG293" s="228" t="str">
        <f>IF(入力シート!$C$7="","",入力シート!$C$7)</f>
        <v/>
      </c>
      <c r="BH293" s="228"/>
      <c r="BI293" s="228"/>
      <c r="BJ293" s="228"/>
      <c r="BK293" s="228"/>
      <c r="BL293" s="228"/>
      <c r="BM293" s="228"/>
      <c r="BN293" s="228"/>
      <c r="BO293" s="228"/>
      <c r="BP293" s="228"/>
      <c r="BQ293" s="228"/>
      <c r="BR293" s="228"/>
      <c r="BS293" s="228"/>
      <c r="BT293" s="228"/>
      <c r="BU293" s="228"/>
      <c r="BV293" s="228"/>
      <c r="BW293" s="228"/>
      <c r="BX293" s="228"/>
      <c r="BY293" s="228"/>
      <c r="BZ293" s="228"/>
    </row>
    <row r="294" spans="1:79" s="3" customFormat="1" ht="30" customHeight="1">
      <c r="B294" s="224" t="s">
        <v>64</v>
      </c>
      <c r="C294" s="184"/>
      <c r="D294" s="184"/>
      <c r="E294" s="184"/>
      <c r="F294" s="184"/>
      <c r="G294" s="184"/>
      <c r="H294" s="184"/>
      <c r="I294" s="184"/>
      <c r="J294" s="184"/>
      <c r="K294" s="184"/>
      <c r="L294" s="184"/>
      <c r="M294" s="184"/>
      <c r="N294" s="44" t="s">
        <v>60</v>
      </c>
      <c r="O294" s="205" t="str">
        <f>IF(入力シート!$C$5="","",入力シート!$C$5)</f>
        <v/>
      </c>
      <c r="P294" s="205"/>
      <c r="Q294" s="205"/>
      <c r="R294" s="205"/>
      <c r="S294" s="205"/>
      <c r="T294" s="205"/>
      <c r="U294" s="205"/>
      <c r="V294" s="205"/>
      <c r="W294" s="205"/>
      <c r="X294" s="205"/>
      <c r="Y294" s="205"/>
      <c r="Z294" s="205"/>
      <c r="AA294" s="205"/>
      <c r="AB294" s="205"/>
      <c r="AC294" s="205"/>
      <c r="AD294" s="205"/>
      <c r="AE294" s="205"/>
      <c r="AF294" s="205"/>
      <c r="AG294" s="163" t="s">
        <v>18</v>
      </c>
      <c r="AH294" s="163"/>
      <c r="AI294" s="163"/>
      <c r="AM294" s="10"/>
      <c r="AN294" s="5"/>
      <c r="AQ294" s="184" t="s">
        <v>63</v>
      </c>
      <c r="AR294" s="185"/>
      <c r="AS294" s="185"/>
      <c r="AT294" s="185"/>
      <c r="AU294" s="185"/>
      <c r="AV294" s="185"/>
      <c r="AW294" s="185"/>
      <c r="AX294" s="185"/>
      <c r="AY294" s="185"/>
      <c r="AZ294" s="185"/>
      <c r="BA294" s="185"/>
      <c r="BB294" s="185"/>
      <c r="BC294" s="185"/>
      <c r="BD294" s="185"/>
      <c r="BE294" s="185"/>
      <c r="BF294" s="44" t="s">
        <v>60</v>
      </c>
      <c r="BG294" s="164" t="str">
        <f>IF(入力シート!$C$8="","",入力シート!$C$8)</f>
        <v/>
      </c>
      <c r="BH294" s="202"/>
      <c r="BI294" s="202"/>
      <c r="BJ294" s="202"/>
      <c r="BK294" s="202"/>
      <c r="BL294" s="163" t="s">
        <v>62</v>
      </c>
      <c r="BM294" s="163"/>
      <c r="BN294" s="164" t="str">
        <f>IF(入力シート!$G$8="","",入力シート!$G$8)</f>
        <v/>
      </c>
      <c r="BO294" s="164"/>
      <c r="BP294" s="164"/>
      <c r="BQ294" s="164"/>
      <c r="BR294" s="164"/>
      <c r="BS294" s="164"/>
      <c r="BT294" s="164"/>
      <c r="BU294" s="164"/>
      <c r="BV294" s="164"/>
      <c r="BW294" s="164"/>
      <c r="BX294" s="164"/>
      <c r="BY294" s="164"/>
      <c r="BZ294" s="164"/>
    </row>
    <row r="295" spans="1:79" s="3" customFormat="1" ht="29.25" customHeight="1" thickBot="1">
      <c r="B295" s="9"/>
      <c r="C295" s="45"/>
      <c r="D295" s="45"/>
      <c r="E295" s="45"/>
      <c r="F295" s="45"/>
      <c r="G295" s="45"/>
      <c r="H295" s="45"/>
      <c r="I295" s="45"/>
      <c r="J295" s="45"/>
      <c r="K295" s="45"/>
      <c r="L295" s="45"/>
      <c r="M295" s="45"/>
      <c r="N295" s="45"/>
      <c r="O295" s="214" t="str">
        <f>IF(入力シート!$C$6="","",入力シート!$C$6)</f>
        <v/>
      </c>
      <c r="P295" s="214"/>
      <c r="Q295" s="214"/>
      <c r="R295" s="214"/>
      <c r="S295" s="214"/>
      <c r="T295" s="214"/>
      <c r="U295" s="214"/>
      <c r="V295" s="214"/>
      <c r="W295" s="214"/>
      <c r="X295" s="214"/>
      <c r="Y295" s="214"/>
      <c r="Z295" s="214"/>
      <c r="AA295" s="214"/>
      <c r="AB295" s="214"/>
      <c r="AC295" s="214"/>
      <c r="AD295" s="214"/>
      <c r="AE295" s="214"/>
      <c r="AF295" s="214"/>
      <c r="AG295" s="7"/>
      <c r="AH295" s="7"/>
      <c r="AI295" s="7"/>
      <c r="AJ295" s="7"/>
      <c r="AK295" s="7"/>
      <c r="AL295" s="7"/>
      <c r="AM295" s="6"/>
      <c r="AN295" s="5"/>
      <c r="AQ295" s="184" t="s">
        <v>61</v>
      </c>
      <c r="AR295" s="185"/>
      <c r="AS295" s="185"/>
      <c r="AT295" s="185"/>
      <c r="AU295" s="185"/>
      <c r="AV295" s="185"/>
      <c r="AW295" s="185"/>
      <c r="AX295" s="185"/>
      <c r="AY295" s="185"/>
      <c r="AZ295" s="185"/>
      <c r="BA295" s="185"/>
      <c r="BB295" s="185"/>
      <c r="BC295" s="185"/>
      <c r="BD295" s="185"/>
      <c r="BE295" s="185"/>
      <c r="BF295" s="44" t="s">
        <v>60</v>
      </c>
      <c r="BG295" s="205" t="str">
        <f>IF(入力シート!$C$9="","",入力シート!$C$9)</f>
        <v/>
      </c>
      <c r="BH295" s="205"/>
      <c r="BI295" s="205"/>
      <c r="BJ295" s="205"/>
      <c r="BK295" s="205"/>
      <c r="BL295" s="205"/>
      <c r="BM295" s="205"/>
      <c r="BN295" s="205"/>
      <c r="BO295" s="205"/>
      <c r="BP295" s="205"/>
      <c r="BQ295" s="205"/>
      <c r="BR295" s="205"/>
      <c r="BS295" s="205"/>
      <c r="BT295" s="205"/>
      <c r="BU295" s="205"/>
      <c r="BV295" s="205"/>
      <c r="BW295" s="205"/>
      <c r="BX295" s="205"/>
      <c r="BY295" s="205"/>
      <c r="BZ295" s="205"/>
    </row>
    <row r="296" spans="1:79" s="3" customFormat="1" ht="11.25" customHeight="1" thickTop="1" thickBot="1">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c r="AA296" s="44"/>
      <c r="AB296" s="44"/>
      <c r="AC296" s="44"/>
      <c r="AD296" s="44"/>
      <c r="AE296" s="44"/>
      <c r="AF296" s="44"/>
      <c r="AG296" s="44"/>
      <c r="AH296" s="44"/>
      <c r="AI296" s="44"/>
      <c r="AJ296" s="44"/>
      <c r="AK296" s="44"/>
      <c r="AL296" s="44"/>
      <c r="AM296" s="44"/>
      <c r="AN296" s="44"/>
    </row>
    <row r="297" spans="1:79" s="3" customFormat="1" ht="16.5" customHeight="1">
      <c r="B297" s="249" t="s">
        <v>59</v>
      </c>
      <c r="C297" s="250"/>
      <c r="D297" s="250"/>
      <c r="E297" s="250"/>
      <c r="F297" s="250"/>
      <c r="G297" s="250"/>
      <c r="H297" s="250"/>
      <c r="I297" s="250"/>
      <c r="J297" s="250"/>
      <c r="K297" s="250"/>
      <c r="L297" s="250"/>
      <c r="M297" s="250"/>
      <c r="N297" s="250"/>
      <c r="O297" s="250"/>
      <c r="P297" s="250"/>
      <c r="Q297" s="254" t="s">
        <v>58</v>
      </c>
      <c r="R297" s="255"/>
      <c r="S297" s="255"/>
      <c r="T297" s="255"/>
      <c r="U297" s="255"/>
      <c r="V297" s="255"/>
      <c r="W297" s="255"/>
      <c r="X297" s="255"/>
      <c r="Y297" s="255"/>
      <c r="Z297" s="255"/>
      <c r="AA297" s="255"/>
      <c r="AB297" s="255"/>
      <c r="AC297" s="255"/>
      <c r="AD297" s="255"/>
      <c r="AE297" s="255"/>
      <c r="AF297" s="255"/>
      <c r="AG297" s="255"/>
      <c r="AH297" s="255"/>
      <c r="AI297" s="255"/>
      <c r="AJ297" s="255"/>
      <c r="AK297" s="255"/>
      <c r="AL297" s="255"/>
      <c r="AM297" s="255"/>
      <c r="AN297" s="256"/>
      <c r="AO297" s="254" t="s">
        <v>57</v>
      </c>
      <c r="AP297" s="255"/>
      <c r="AQ297" s="255"/>
      <c r="AR297" s="255"/>
      <c r="AS297" s="255"/>
      <c r="AT297" s="255"/>
      <c r="AU297" s="255"/>
      <c r="AV297" s="255"/>
      <c r="AW297" s="255"/>
      <c r="AX297" s="255"/>
      <c r="AY297" s="255"/>
      <c r="AZ297" s="255"/>
      <c r="BA297" s="255"/>
      <c r="BB297" s="255"/>
      <c r="BC297" s="255"/>
      <c r="BD297" s="255"/>
      <c r="BE297" s="255"/>
      <c r="BF297" s="255"/>
      <c r="BG297" s="255"/>
      <c r="BH297" s="255"/>
      <c r="BI297" s="255"/>
      <c r="BJ297" s="255"/>
      <c r="BK297" s="255"/>
      <c r="BL297" s="257"/>
      <c r="BM297" s="250" t="s">
        <v>56</v>
      </c>
      <c r="BN297" s="250"/>
      <c r="BO297" s="250"/>
      <c r="BP297" s="250"/>
      <c r="BQ297" s="250"/>
      <c r="BR297" s="250"/>
      <c r="BS297" s="250"/>
      <c r="BT297" s="258" t="s">
        <v>55</v>
      </c>
      <c r="BU297" s="250"/>
      <c r="BV297" s="250"/>
      <c r="BW297" s="250"/>
      <c r="BX297" s="250"/>
      <c r="BY297" s="250"/>
      <c r="BZ297" s="259"/>
    </row>
    <row r="298" spans="1:79" s="3" customFormat="1" ht="16.5" customHeight="1">
      <c r="B298" s="251"/>
      <c r="C298" s="163"/>
      <c r="D298" s="163"/>
      <c r="E298" s="163"/>
      <c r="F298" s="163"/>
      <c r="G298" s="163"/>
      <c r="H298" s="163"/>
      <c r="I298" s="163"/>
      <c r="J298" s="163"/>
      <c r="K298" s="163"/>
      <c r="L298" s="163"/>
      <c r="M298" s="163"/>
      <c r="N298" s="163"/>
      <c r="O298" s="163"/>
      <c r="P298" s="163"/>
      <c r="Q298" s="262" t="s">
        <v>54</v>
      </c>
      <c r="R298" s="263"/>
      <c r="S298" s="263"/>
      <c r="T298" s="263"/>
      <c r="U298" s="263"/>
      <c r="V298" s="263"/>
      <c r="W298" s="263"/>
      <c r="X298" s="266" t="s">
        <v>53</v>
      </c>
      <c r="Y298" s="263"/>
      <c r="Z298" s="263"/>
      <c r="AA298" s="263"/>
      <c r="AB298" s="263"/>
      <c r="AC298" s="263"/>
      <c r="AD298" s="263"/>
      <c r="AE298" s="263" t="s">
        <v>52</v>
      </c>
      <c r="AF298" s="263"/>
      <c r="AG298" s="263"/>
      <c r="AH298" s="263"/>
      <c r="AI298" s="263"/>
      <c r="AJ298" s="263"/>
      <c r="AK298" s="263"/>
      <c r="AL298" s="263"/>
      <c r="AM298" s="263"/>
      <c r="AN298" s="267"/>
      <c r="AO298" s="262" t="s">
        <v>51</v>
      </c>
      <c r="AP298" s="263"/>
      <c r="AQ298" s="263"/>
      <c r="AR298" s="263"/>
      <c r="AS298" s="263"/>
      <c r="AT298" s="263"/>
      <c r="AU298" s="263"/>
      <c r="AV298" s="266" t="s">
        <v>50</v>
      </c>
      <c r="AW298" s="263"/>
      <c r="AX298" s="263"/>
      <c r="AY298" s="263"/>
      <c r="AZ298" s="263"/>
      <c r="BA298" s="263"/>
      <c r="BB298" s="263"/>
      <c r="BC298" s="263" t="s">
        <v>49</v>
      </c>
      <c r="BD298" s="263"/>
      <c r="BE298" s="263"/>
      <c r="BF298" s="263"/>
      <c r="BG298" s="263"/>
      <c r="BH298" s="263"/>
      <c r="BI298" s="263"/>
      <c r="BJ298" s="263"/>
      <c r="BK298" s="263"/>
      <c r="BL298" s="269"/>
      <c r="BM298" s="163"/>
      <c r="BN298" s="163"/>
      <c r="BO298" s="163"/>
      <c r="BP298" s="163"/>
      <c r="BQ298" s="163"/>
      <c r="BR298" s="163"/>
      <c r="BS298" s="163"/>
      <c r="BT298" s="251"/>
      <c r="BU298" s="163"/>
      <c r="BV298" s="163"/>
      <c r="BW298" s="163"/>
      <c r="BX298" s="163"/>
      <c r="BY298" s="163"/>
      <c r="BZ298" s="260"/>
    </row>
    <row r="299" spans="1:79" s="3" customFormat="1" ht="16.5" customHeight="1" thickBot="1">
      <c r="B299" s="252"/>
      <c r="C299" s="253"/>
      <c r="D299" s="253"/>
      <c r="E299" s="253"/>
      <c r="F299" s="253"/>
      <c r="G299" s="253"/>
      <c r="H299" s="253"/>
      <c r="I299" s="253"/>
      <c r="J299" s="253"/>
      <c r="K299" s="253"/>
      <c r="L299" s="253"/>
      <c r="M299" s="253"/>
      <c r="N299" s="253"/>
      <c r="O299" s="253"/>
      <c r="P299" s="253"/>
      <c r="Q299" s="264"/>
      <c r="R299" s="265"/>
      <c r="S299" s="265"/>
      <c r="T299" s="265"/>
      <c r="U299" s="265"/>
      <c r="V299" s="265"/>
      <c r="W299" s="265"/>
      <c r="X299" s="265"/>
      <c r="Y299" s="265"/>
      <c r="Z299" s="265"/>
      <c r="AA299" s="265"/>
      <c r="AB299" s="265"/>
      <c r="AC299" s="265"/>
      <c r="AD299" s="265"/>
      <c r="AE299" s="265"/>
      <c r="AF299" s="265"/>
      <c r="AG299" s="265"/>
      <c r="AH299" s="265"/>
      <c r="AI299" s="265"/>
      <c r="AJ299" s="265"/>
      <c r="AK299" s="265"/>
      <c r="AL299" s="265"/>
      <c r="AM299" s="265"/>
      <c r="AN299" s="268"/>
      <c r="AO299" s="264"/>
      <c r="AP299" s="265"/>
      <c r="AQ299" s="265"/>
      <c r="AR299" s="265"/>
      <c r="AS299" s="265"/>
      <c r="AT299" s="265"/>
      <c r="AU299" s="265"/>
      <c r="AV299" s="265"/>
      <c r="AW299" s="265"/>
      <c r="AX299" s="265"/>
      <c r="AY299" s="265"/>
      <c r="AZ299" s="265"/>
      <c r="BA299" s="265"/>
      <c r="BB299" s="265"/>
      <c r="BC299" s="265"/>
      <c r="BD299" s="265"/>
      <c r="BE299" s="265"/>
      <c r="BF299" s="265"/>
      <c r="BG299" s="265"/>
      <c r="BH299" s="265"/>
      <c r="BI299" s="265"/>
      <c r="BJ299" s="265"/>
      <c r="BK299" s="265"/>
      <c r="BL299" s="270"/>
      <c r="BM299" s="253"/>
      <c r="BN299" s="253"/>
      <c r="BO299" s="253"/>
      <c r="BP299" s="253"/>
      <c r="BQ299" s="253"/>
      <c r="BR299" s="253"/>
      <c r="BS299" s="253"/>
      <c r="BT299" s="252"/>
      <c r="BU299" s="253"/>
      <c r="BV299" s="253"/>
      <c r="BW299" s="253"/>
      <c r="BX299" s="253"/>
      <c r="BY299" s="253"/>
      <c r="BZ299" s="261"/>
    </row>
    <row r="300" spans="1:79" s="3" customFormat="1" ht="24.75" customHeight="1">
      <c r="B300" s="178"/>
      <c r="C300" s="179"/>
      <c r="D300" s="179"/>
      <c r="E300" s="191" t="s">
        <v>4</v>
      </c>
      <c r="F300" s="191"/>
      <c r="G300" s="179"/>
      <c r="H300" s="179"/>
      <c r="I300" s="179"/>
      <c r="J300" s="191" t="s">
        <v>40</v>
      </c>
      <c r="K300" s="191"/>
      <c r="L300" s="179"/>
      <c r="M300" s="179"/>
      <c r="N300" s="179"/>
      <c r="O300" s="165" t="s">
        <v>39</v>
      </c>
      <c r="P300" s="165"/>
      <c r="Q300" s="271"/>
      <c r="R300" s="200"/>
      <c r="S300" s="200"/>
      <c r="T300" s="200"/>
      <c r="U300" s="200"/>
      <c r="V300" s="200"/>
      <c r="W300" s="200"/>
      <c r="X300" s="200"/>
      <c r="Y300" s="200"/>
      <c r="Z300" s="200"/>
      <c r="AA300" s="200"/>
      <c r="AB300" s="200"/>
      <c r="AC300" s="200"/>
      <c r="AD300" s="200"/>
      <c r="AE300" s="186" t="str">
        <f>IF(X300="","",入力シート!$C$13)</f>
        <v/>
      </c>
      <c r="AF300" s="186"/>
      <c r="AG300" s="186"/>
      <c r="AH300" s="186"/>
      <c r="AI300" s="186"/>
      <c r="AJ300" s="186"/>
      <c r="AK300" s="186"/>
      <c r="AL300" s="186"/>
      <c r="AM300" s="186"/>
      <c r="AN300" s="187"/>
      <c r="AO300" s="271"/>
      <c r="AP300" s="200"/>
      <c r="AQ300" s="200"/>
      <c r="AR300" s="200"/>
      <c r="AS300" s="200"/>
      <c r="AT300" s="200"/>
      <c r="AU300" s="200"/>
      <c r="AV300" s="200"/>
      <c r="AW300" s="200"/>
      <c r="AX300" s="200"/>
      <c r="AY300" s="200"/>
      <c r="AZ300" s="200"/>
      <c r="BA300" s="200"/>
      <c r="BB300" s="200"/>
      <c r="BC300" s="200"/>
      <c r="BD300" s="200"/>
      <c r="BE300" s="200"/>
      <c r="BF300" s="200"/>
      <c r="BG300" s="200"/>
      <c r="BH300" s="200"/>
      <c r="BI300" s="200"/>
      <c r="BJ300" s="200"/>
      <c r="BK300" s="200"/>
      <c r="BL300" s="201"/>
      <c r="BM300" s="202" t="str">
        <f>IF((Q300="")*OR(X300="")*OR(AO300="")*OR(AV300=""),"",(Q300+X300)-(AO300+AV300))</f>
        <v/>
      </c>
      <c r="BN300" s="202"/>
      <c r="BO300" s="202"/>
      <c r="BP300" s="202"/>
      <c r="BQ300" s="202"/>
      <c r="BR300" s="202"/>
      <c r="BS300" s="202"/>
      <c r="BT300" s="238"/>
      <c r="BU300" s="239"/>
      <c r="BV300" s="239"/>
      <c r="BW300" s="239"/>
      <c r="BX300" s="239"/>
      <c r="BY300" s="239"/>
      <c r="BZ300" s="240"/>
    </row>
    <row r="301" spans="1:79" s="3" customFormat="1" ht="24.75" customHeight="1">
      <c r="B301" s="178"/>
      <c r="C301" s="179"/>
      <c r="D301" s="179"/>
      <c r="E301" s="191" t="s">
        <v>4</v>
      </c>
      <c r="F301" s="191"/>
      <c r="G301" s="179"/>
      <c r="H301" s="179"/>
      <c r="I301" s="179"/>
      <c r="J301" s="191" t="s">
        <v>40</v>
      </c>
      <c r="K301" s="191"/>
      <c r="L301" s="179"/>
      <c r="M301" s="179"/>
      <c r="N301" s="179"/>
      <c r="O301" s="165" t="s">
        <v>39</v>
      </c>
      <c r="P301" s="165"/>
      <c r="Q301" s="203"/>
      <c r="R301" s="180"/>
      <c r="S301" s="180"/>
      <c r="T301" s="180"/>
      <c r="U301" s="180"/>
      <c r="V301" s="180"/>
      <c r="W301" s="180"/>
      <c r="X301" s="180"/>
      <c r="Y301" s="180"/>
      <c r="Z301" s="180"/>
      <c r="AA301" s="180"/>
      <c r="AB301" s="180"/>
      <c r="AC301" s="180"/>
      <c r="AD301" s="180"/>
      <c r="AE301" s="186" t="str">
        <f>IF(X301="","",入力シート!$C$13)</f>
        <v/>
      </c>
      <c r="AF301" s="186"/>
      <c r="AG301" s="186"/>
      <c r="AH301" s="186"/>
      <c r="AI301" s="186"/>
      <c r="AJ301" s="186"/>
      <c r="AK301" s="186"/>
      <c r="AL301" s="186"/>
      <c r="AM301" s="186"/>
      <c r="AN301" s="187"/>
      <c r="AO301" s="203"/>
      <c r="AP301" s="180"/>
      <c r="AQ301" s="180"/>
      <c r="AR301" s="180"/>
      <c r="AS301" s="180"/>
      <c r="AT301" s="180"/>
      <c r="AU301" s="180"/>
      <c r="AV301" s="180"/>
      <c r="AW301" s="180"/>
      <c r="AX301" s="180"/>
      <c r="AY301" s="180"/>
      <c r="AZ301" s="180"/>
      <c r="BA301" s="180"/>
      <c r="BB301" s="180"/>
      <c r="BC301" s="180"/>
      <c r="BD301" s="180"/>
      <c r="BE301" s="180"/>
      <c r="BF301" s="180"/>
      <c r="BG301" s="180"/>
      <c r="BH301" s="180"/>
      <c r="BI301" s="180"/>
      <c r="BJ301" s="180"/>
      <c r="BK301" s="180"/>
      <c r="BL301" s="181"/>
      <c r="BM301" s="182" t="str">
        <f>IF((Q301="")*OR(X301="")*OR(AO301="")*OR(AV301=""),"",(Q301+X301)-(AO301+AV301)+BM300)</f>
        <v/>
      </c>
      <c r="BN301" s="183"/>
      <c r="BO301" s="183"/>
      <c r="BP301" s="183"/>
      <c r="BQ301" s="183"/>
      <c r="BR301" s="183"/>
      <c r="BS301" s="160"/>
      <c r="BT301" s="203"/>
      <c r="BU301" s="180"/>
      <c r="BV301" s="180"/>
      <c r="BW301" s="180"/>
      <c r="BX301" s="180"/>
      <c r="BY301" s="180"/>
      <c r="BZ301" s="181"/>
    </row>
    <row r="302" spans="1:79" s="3" customFormat="1" ht="24.75" customHeight="1">
      <c r="B302" s="178"/>
      <c r="C302" s="179"/>
      <c r="D302" s="179"/>
      <c r="E302" s="191" t="s">
        <v>4</v>
      </c>
      <c r="F302" s="191"/>
      <c r="G302" s="179"/>
      <c r="H302" s="179"/>
      <c r="I302" s="179"/>
      <c r="J302" s="191" t="s">
        <v>40</v>
      </c>
      <c r="K302" s="191"/>
      <c r="L302" s="179"/>
      <c r="M302" s="179"/>
      <c r="N302" s="179"/>
      <c r="O302" s="165" t="s">
        <v>39</v>
      </c>
      <c r="P302" s="165"/>
      <c r="Q302" s="203"/>
      <c r="R302" s="180"/>
      <c r="S302" s="180"/>
      <c r="T302" s="180"/>
      <c r="U302" s="180"/>
      <c r="V302" s="180"/>
      <c r="W302" s="180"/>
      <c r="X302" s="180"/>
      <c r="Y302" s="180"/>
      <c r="Z302" s="180"/>
      <c r="AA302" s="180"/>
      <c r="AB302" s="180"/>
      <c r="AC302" s="180"/>
      <c r="AD302" s="180"/>
      <c r="AE302" s="186" t="str">
        <f>IF(X302="","",入力シート!$C$13)</f>
        <v/>
      </c>
      <c r="AF302" s="186"/>
      <c r="AG302" s="186"/>
      <c r="AH302" s="186"/>
      <c r="AI302" s="186"/>
      <c r="AJ302" s="186"/>
      <c r="AK302" s="186"/>
      <c r="AL302" s="186"/>
      <c r="AM302" s="186"/>
      <c r="AN302" s="187"/>
      <c r="AO302" s="203"/>
      <c r="AP302" s="180"/>
      <c r="AQ302" s="180"/>
      <c r="AR302" s="180"/>
      <c r="AS302" s="180"/>
      <c r="AT302" s="180"/>
      <c r="AU302" s="180"/>
      <c r="AV302" s="180"/>
      <c r="AW302" s="180"/>
      <c r="AX302" s="180"/>
      <c r="AY302" s="180"/>
      <c r="AZ302" s="180"/>
      <c r="BA302" s="180"/>
      <c r="BB302" s="180"/>
      <c r="BC302" s="180"/>
      <c r="BD302" s="180"/>
      <c r="BE302" s="180"/>
      <c r="BF302" s="180"/>
      <c r="BG302" s="180"/>
      <c r="BH302" s="180"/>
      <c r="BI302" s="180"/>
      <c r="BJ302" s="180"/>
      <c r="BK302" s="180"/>
      <c r="BL302" s="181"/>
      <c r="BM302" s="182" t="str">
        <f>IF((Q302="")*OR(X302="")*OR(AO302="")*OR(AV302=""),"",(Q302+X302)-(AO302+AV302)+BM301)</f>
        <v/>
      </c>
      <c r="BN302" s="183"/>
      <c r="BO302" s="183"/>
      <c r="BP302" s="183"/>
      <c r="BQ302" s="183"/>
      <c r="BR302" s="183"/>
      <c r="BS302" s="160"/>
      <c r="BT302" s="203"/>
      <c r="BU302" s="180"/>
      <c r="BV302" s="180"/>
      <c r="BW302" s="180"/>
      <c r="BX302" s="180"/>
      <c r="BY302" s="180"/>
      <c r="BZ302" s="181"/>
    </row>
    <row r="303" spans="1:79" s="3" customFormat="1" ht="24.75" customHeight="1">
      <c r="B303" s="178"/>
      <c r="C303" s="179"/>
      <c r="D303" s="179"/>
      <c r="E303" s="191" t="s">
        <v>4</v>
      </c>
      <c r="F303" s="191"/>
      <c r="G303" s="179"/>
      <c r="H303" s="179"/>
      <c r="I303" s="179"/>
      <c r="J303" s="191" t="s">
        <v>40</v>
      </c>
      <c r="K303" s="191"/>
      <c r="L303" s="179"/>
      <c r="M303" s="179"/>
      <c r="N303" s="179"/>
      <c r="O303" s="165" t="s">
        <v>39</v>
      </c>
      <c r="P303" s="165"/>
      <c r="Q303" s="203"/>
      <c r="R303" s="180"/>
      <c r="S303" s="180"/>
      <c r="T303" s="180"/>
      <c r="U303" s="180"/>
      <c r="V303" s="180"/>
      <c r="W303" s="180"/>
      <c r="X303" s="180"/>
      <c r="Y303" s="180"/>
      <c r="Z303" s="180"/>
      <c r="AA303" s="180"/>
      <c r="AB303" s="180"/>
      <c r="AC303" s="180"/>
      <c r="AD303" s="180"/>
      <c r="AE303" s="186" t="str">
        <f>IF(X303="","",入力シート!$C$13)</f>
        <v/>
      </c>
      <c r="AF303" s="186"/>
      <c r="AG303" s="186"/>
      <c r="AH303" s="186"/>
      <c r="AI303" s="186"/>
      <c r="AJ303" s="186"/>
      <c r="AK303" s="186"/>
      <c r="AL303" s="186"/>
      <c r="AM303" s="186"/>
      <c r="AN303" s="187"/>
      <c r="AO303" s="203"/>
      <c r="AP303" s="180"/>
      <c r="AQ303" s="180"/>
      <c r="AR303" s="180"/>
      <c r="AS303" s="180"/>
      <c r="AT303" s="180"/>
      <c r="AU303" s="180"/>
      <c r="AV303" s="180"/>
      <c r="AW303" s="180"/>
      <c r="AX303" s="180"/>
      <c r="AY303" s="180"/>
      <c r="AZ303" s="180"/>
      <c r="BA303" s="180"/>
      <c r="BB303" s="180"/>
      <c r="BC303" s="180"/>
      <c r="BD303" s="180"/>
      <c r="BE303" s="180"/>
      <c r="BF303" s="180"/>
      <c r="BG303" s="180"/>
      <c r="BH303" s="180"/>
      <c r="BI303" s="180"/>
      <c r="BJ303" s="180"/>
      <c r="BK303" s="180"/>
      <c r="BL303" s="181"/>
      <c r="BM303" s="182" t="str">
        <f>IF((Q303="")*OR(X303="")*OR(AO303="")*OR(AV303=""),"",(Q303+X303)-(AO303+AV303)+BM302)</f>
        <v/>
      </c>
      <c r="BN303" s="183"/>
      <c r="BO303" s="183"/>
      <c r="BP303" s="183"/>
      <c r="BQ303" s="183"/>
      <c r="BR303" s="183"/>
      <c r="BS303" s="160"/>
      <c r="BT303" s="203"/>
      <c r="BU303" s="180"/>
      <c r="BV303" s="180"/>
      <c r="BW303" s="180"/>
      <c r="BX303" s="180"/>
      <c r="BY303" s="180"/>
      <c r="BZ303" s="181"/>
    </row>
    <row r="304" spans="1:79" s="3" customFormat="1" ht="24.75" customHeight="1">
      <c r="B304" s="178"/>
      <c r="C304" s="179"/>
      <c r="D304" s="179"/>
      <c r="E304" s="191" t="s">
        <v>4</v>
      </c>
      <c r="F304" s="191"/>
      <c r="G304" s="179"/>
      <c r="H304" s="179"/>
      <c r="I304" s="179"/>
      <c r="J304" s="191" t="s">
        <v>40</v>
      </c>
      <c r="K304" s="191"/>
      <c r="L304" s="179"/>
      <c r="M304" s="179"/>
      <c r="N304" s="179"/>
      <c r="O304" s="165" t="s">
        <v>39</v>
      </c>
      <c r="P304" s="165"/>
      <c r="Q304" s="203"/>
      <c r="R304" s="180"/>
      <c r="S304" s="180"/>
      <c r="T304" s="180"/>
      <c r="U304" s="180"/>
      <c r="V304" s="180"/>
      <c r="W304" s="180"/>
      <c r="X304" s="180"/>
      <c r="Y304" s="180"/>
      <c r="Z304" s="180"/>
      <c r="AA304" s="180"/>
      <c r="AB304" s="180"/>
      <c r="AC304" s="180"/>
      <c r="AD304" s="180"/>
      <c r="AE304" s="186" t="str">
        <f>IF(X304="","",入力シート!$C$13)</f>
        <v/>
      </c>
      <c r="AF304" s="186"/>
      <c r="AG304" s="186"/>
      <c r="AH304" s="186"/>
      <c r="AI304" s="186"/>
      <c r="AJ304" s="186"/>
      <c r="AK304" s="186"/>
      <c r="AL304" s="186"/>
      <c r="AM304" s="186"/>
      <c r="AN304" s="187"/>
      <c r="AO304" s="203"/>
      <c r="AP304" s="180"/>
      <c r="AQ304" s="180"/>
      <c r="AR304" s="180"/>
      <c r="AS304" s="180"/>
      <c r="AT304" s="180"/>
      <c r="AU304" s="180"/>
      <c r="AV304" s="180"/>
      <c r="AW304" s="180"/>
      <c r="AX304" s="180"/>
      <c r="AY304" s="180"/>
      <c r="AZ304" s="180"/>
      <c r="BA304" s="180"/>
      <c r="BB304" s="180"/>
      <c r="BC304" s="180"/>
      <c r="BD304" s="180"/>
      <c r="BE304" s="180"/>
      <c r="BF304" s="180"/>
      <c r="BG304" s="180"/>
      <c r="BH304" s="180"/>
      <c r="BI304" s="180"/>
      <c r="BJ304" s="180"/>
      <c r="BK304" s="180"/>
      <c r="BL304" s="181"/>
      <c r="BM304" s="182" t="str">
        <f>IF((Q304="")*OR(X304="")*OR(AO304="")*OR(AV304=""),"",(Q304+X304)-(AO304+AV304)+BM303)</f>
        <v/>
      </c>
      <c r="BN304" s="183"/>
      <c r="BO304" s="183"/>
      <c r="BP304" s="183"/>
      <c r="BQ304" s="183"/>
      <c r="BR304" s="183"/>
      <c r="BS304" s="160"/>
      <c r="BT304" s="203"/>
      <c r="BU304" s="180"/>
      <c r="BV304" s="180"/>
      <c r="BW304" s="180"/>
      <c r="BX304" s="180"/>
      <c r="BY304" s="180"/>
      <c r="BZ304" s="181"/>
    </row>
    <row r="305" spans="2:78" s="3" customFormat="1" ht="24.75" customHeight="1">
      <c r="B305" s="178"/>
      <c r="C305" s="179"/>
      <c r="D305" s="179"/>
      <c r="E305" s="191" t="s">
        <v>4</v>
      </c>
      <c r="F305" s="191"/>
      <c r="G305" s="179"/>
      <c r="H305" s="179"/>
      <c r="I305" s="179"/>
      <c r="J305" s="191" t="s">
        <v>40</v>
      </c>
      <c r="K305" s="191"/>
      <c r="L305" s="179"/>
      <c r="M305" s="179"/>
      <c r="N305" s="179"/>
      <c r="O305" s="165" t="s">
        <v>39</v>
      </c>
      <c r="P305" s="165"/>
      <c r="Q305" s="203"/>
      <c r="R305" s="180"/>
      <c r="S305" s="180"/>
      <c r="T305" s="180"/>
      <c r="U305" s="180"/>
      <c r="V305" s="180"/>
      <c r="W305" s="180"/>
      <c r="X305" s="180"/>
      <c r="Y305" s="180"/>
      <c r="Z305" s="180"/>
      <c r="AA305" s="180"/>
      <c r="AB305" s="180"/>
      <c r="AC305" s="180"/>
      <c r="AD305" s="180"/>
      <c r="AE305" s="186" t="str">
        <f>IF(X305="","",入力シート!$C$13)</f>
        <v/>
      </c>
      <c r="AF305" s="186"/>
      <c r="AG305" s="186"/>
      <c r="AH305" s="186"/>
      <c r="AI305" s="186"/>
      <c r="AJ305" s="186"/>
      <c r="AK305" s="186"/>
      <c r="AL305" s="186"/>
      <c r="AM305" s="186"/>
      <c r="AN305" s="187"/>
      <c r="AO305" s="203"/>
      <c r="AP305" s="180"/>
      <c r="AQ305" s="180"/>
      <c r="AR305" s="180"/>
      <c r="AS305" s="180"/>
      <c r="AT305" s="180"/>
      <c r="AU305" s="180"/>
      <c r="AV305" s="180"/>
      <c r="AW305" s="180"/>
      <c r="AX305" s="180"/>
      <c r="AY305" s="180"/>
      <c r="AZ305" s="180"/>
      <c r="BA305" s="180"/>
      <c r="BB305" s="180"/>
      <c r="BC305" s="180"/>
      <c r="BD305" s="180"/>
      <c r="BE305" s="180"/>
      <c r="BF305" s="180"/>
      <c r="BG305" s="180"/>
      <c r="BH305" s="180"/>
      <c r="BI305" s="180"/>
      <c r="BJ305" s="180"/>
      <c r="BK305" s="180"/>
      <c r="BL305" s="181"/>
      <c r="BM305" s="182" t="str">
        <f t="shared" ref="BM305:BM309" si="7">IF((Q305="")*OR(X305="")*OR(AO305="")*OR(AV305=""),"",(Q305+X305)-(AO305+AV305)+BM304)</f>
        <v/>
      </c>
      <c r="BN305" s="183"/>
      <c r="BO305" s="183"/>
      <c r="BP305" s="183"/>
      <c r="BQ305" s="183"/>
      <c r="BR305" s="183"/>
      <c r="BS305" s="160"/>
      <c r="BT305" s="203"/>
      <c r="BU305" s="180"/>
      <c r="BV305" s="180"/>
      <c r="BW305" s="180"/>
      <c r="BX305" s="180"/>
      <c r="BY305" s="180"/>
      <c r="BZ305" s="181"/>
    </row>
    <row r="306" spans="2:78" s="3" customFormat="1" ht="24.75" customHeight="1">
      <c r="B306" s="178"/>
      <c r="C306" s="179"/>
      <c r="D306" s="179"/>
      <c r="E306" s="191" t="s">
        <v>4</v>
      </c>
      <c r="F306" s="191"/>
      <c r="G306" s="179"/>
      <c r="H306" s="179"/>
      <c r="I306" s="179"/>
      <c r="J306" s="191" t="s">
        <v>40</v>
      </c>
      <c r="K306" s="191"/>
      <c r="L306" s="179"/>
      <c r="M306" s="179"/>
      <c r="N306" s="179"/>
      <c r="O306" s="165" t="s">
        <v>39</v>
      </c>
      <c r="P306" s="165"/>
      <c r="Q306" s="203"/>
      <c r="R306" s="180"/>
      <c r="S306" s="180"/>
      <c r="T306" s="180"/>
      <c r="U306" s="180"/>
      <c r="V306" s="180"/>
      <c r="W306" s="180"/>
      <c r="X306" s="180"/>
      <c r="Y306" s="180"/>
      <c r="Z306" s="180"/>
      <c r="AA306" s="180"/>
      <c r="AB306" s="180"/>
      <c r="AC306" s="180"/>
      <c r="AD306" s="180"/>
      <c r="AE306" s="186" t="str">
        <f>IF(X306="","",入力シート!$C$13)</f>
        <v/>
      </c>
      <c r="AF306" s="186"/>
      <c r="AG306" s="186"/>
      <c r="AH306" s="186"/>
      <c r="AI306" s="186"/>
      <c r="AJ306" s="186"/>
      <c r="AK306" s="186"/>
      <c r="AL306" s="186"/>
      <c r="AM306" s="186"/>
      <c r="AN306" s="187"/>
      <c r="AO306" s="203"/>
      <c r="AP306" s="180"/>
      <c r="AQ306" s="180"/>
      <c r="AR306" s="180"/>
      <c r="AS306" s="180"/>
      <c r="AT306" s="180"/>
      <c r="AU306" s="180"/>
      <c r="AV306" s="180"/>
      <c r="AW306" s="180"/>
      <c r="AX306" s="180"/>
      <c r="AY306" s="180"/>
      <c r="AZ306" s="180"/>
      <c r="BA306" s="180"/>
      <c r="BB306" s="180"/>
      <c r="BC306" s="180"/>
      <c r="BD306" s="180"/>
      <c r="BE306" s="180"/>
      <c r="BF306" s="180"/>
      <c r="BG306" s="180"/>
      <c r="BH306" s="180"/>
      <c r="BI306" s="180"/>
      <c r="BJ306" s="180"/>
      <c r="BK306" s="180"/>
      <c r="BL306" s="181"/>
      <c r="BM306" s="182" t="str">
        <f t="shared" si="7"/>
        <v/>
      </c>
      <c r="BN306" s="183"/>
      <c r="BO306" s="183"/>
      <c r="BP306" s="183"/>
      <c r="BQ306" s="183"/>
      <c r="BR306" s="183"/>
      <c r="BS306" s="160"/>
      <c r="BT306" s="203"/>
      <c r="BU306" s="180"/>
      <c r="BV306" s="180"/>
      <c r="BW306" s="180"/>
      <c r="BX306" s="180"/>
      <c r="BY306" s="180"/>
      <c r="BZ306" s="181"/>
    </row>
    <row r="307" spans="2:78" s="3" customFormat="1" ht="24.75" customHeight="1">
      <c r="B307" s="178"/>
      <c r="C307" s="179"/>
      <c r="D307" s="179"/>
      <c r="E307" s="191" t="s">
        <v>4</v>
      </c>
      <c r="F307" s="191"/>
      <c r="G307" s="179"/>
      <c r="H307" s="179"/>
      <c r="I307" s="179"/>
      <c r="J307" s="191" t="s">
        <v>40</v>
      </c>
      <c r="K307" s="191"/>
      <c r="L307" s="179"/>
      <c r="M307" s="179"/>
      <c r="N307" s="179"/>
      <c r="O307" s="165" t="s">
        <v>39</v>
      </c>
      <c r="P307" s="165"/>
      <c r="Q307" s="203"/>
      <c r="R307" s="180"/>
      <c r="S307" s="180"/>
      <c r="T307" s="180"/>
      <c r="U307" s="180"/>
      <c r="V307" s="180"/>
      <c r="W307" s="180"/>
      <c r="X307" s="180"/>
      <c r="Y307" s="180"/>
      <c r="Z307" s="180"/>
      <c r="AA307" s="180"/>
      <c r="AB307" s="180"/>
      <c r="AC307" s="180"/>
      <c r="AD307" s="180"/>
      <c r="AE307" s="186" t="str">
        <f>IF(X307="","",入力シート!$C$13)</f>
        <v/>
      </c>
      <c r="AF307" s="186"/>
      <c r="AG307" s="186"/>
      <c r="AH307" s="186"/>
      <c r="AI307" s="186"/>
      <c r="AJ307" s="186"/>
      <c r="AK307" s="186"/>
      <c r="AL307" s="186"/>
      <c r="AM307" s="186"/>
      <c r="AN307" s="187"/>
      <c r="AO307" s="203"/>
      <c r="AP307" s="180"/>
      <c r="AQ307" s="180"/>
      <c r="AR307" s="180"/>
      <c r="AS307" s="180"/>
      <c r="AT307" s="180"/>
      <c r="AU307" s="180"/>
      <c r="AV307" s="180"/>
      <c r="AW307" s="180"/>
      <c r="AX307" s="180"/>
      <c r="AY307" s="180"/>
      <c r="AZ307" s="180"/>
      <c r="BA307" s="180"/>
      <c r="BB307" s="180"/>
      <c r="BC307" s="180"/>
      <c r="BD307" s="180"/>
      <c r="BE307" s="180"/>
      <c r="BF307" s="180"/>
      <c r="BG307" s="180"/>
      <c r="BH307" s="180"/>
      <c r="BI307" s="180"/>
      <c r="BJ307" s="180"/>
      <c r="BK307" s="180"/>
      <c r="BL307" s="181"/>
      <c r="BM307" s="182" t="str">
        <f t="shared" si="7"/>
        <v/>
      </c>
      <c r="BN307" s="183"/>
      <c r="BO307" s="183"/>
      <c r="BP307" s="183"/>
      <c r="BQ307" s="183"/>
      <c r="BR307" s="183"/>
      <c r="BS307" s="160"/>
      <c r="BT307" s="203"/>
      <c r="BU307" s="180"/>
      <c r="BV307" s="180"/>
      <c r="BW307" s="180"/>
      <c r="BX307" s="180"/>
      <c r="BY307" s="180"/>
      <c r="BZ307" s="181"/>
    </row>
    <row r="308" spans="2:78" s="3" customFormat="1" ht="24.75" customHeight="1">
      <c r="B308" s="178"/>
      <c r="C308" s="179"/>
      <c r="D308" s="179"/>
      <c r="E308" s="191" t="s">
        <v>4</v>
      </c>
      <c r="F308" s="191"/>
      <c r="G308" s="179"/>
      <c r="H308" s="179"/>
      <c r="I308" s="179"/>
      <c r="J308" s="191" t="s">
        <v>40</v>
      </c>
      <c r="K308" s="191"/>
      <c r="L308" s="179"/>
      <c r="M308" s="179"/>
      <c r="N308" s="179"/>
      <c r="O308" s="165" t="s">
        <v>39</v>
      </c>
      <c r="P308" s="165"/>
      <c r="Q308" s="203"/>
      <c r="R308" s="180"/>
      <c r="S308" s="180"/>
      <c r="T308" s="180"/>
      <c r="U308" s="180"/>
      <c r="V308" s="180"/>
      <c r="W308" s="180"/>
      <c r="X308" s="180"/>
      <c r="Y308" s="180"/>
      <c r="Z308" s="180"/>
      <c r="AA308" s="180"/>
      <c r="AB308" s="180"/>
      <c r="AC308" s="180"/>
      <c r="AD308" s="180"/>
      <c r="AE308" s="186" t="str">
        <f>IF(X308="","",入力シート!$C$13)</f>
        <v/>
      </c>
      <c r="AF308" s="186"/>
      <c r="AG308" s="186"/>
      <c r="AH308" s="186"/>
      <c r="AI308" s="186"/>
      <c r="AJ308" s="186"/>
      <c r="AK308" s="186"/>
      <c r="AL308" s="186"/>
      <c r="AM308" s="186"/>
      <c r="AN308" s="187"/>
      <c r="AO308" s="203"/>
      <c r="AP308" s="180"/>
      <c r="AQ308" s="180"/>
      <c r="AR308" s="180"/>
      <c r="AS308" s="180"/>
      <c r="AT308" s="180"/>
      <c r="AU308" s="180"/>
      <c r="AV308" s="180"/>
      <c r="AW308" s="180"/>
      <c r="AX308" s="180"/>
      <c r="AY308" s="180"/>
      <c r="AZ308" s="180"/>
      <c r="BA308" s="180"/>
      <c r="BB308" s="180"/>
      <c r="BC308" s="180"/>
      <c r="BD308" s="180"/>
      <c r="BE308" s="180"/>
      <c r="BF308" s="180"/>
      <c r="BG308" s="180"/>
      <c r="BH308" s="180"/>
      <c r="BI308" s="180"/>
      <c r="BJ308" s="180"/>
      <c r="BK308" s="180"/>
      <c r="BL308" s="181"/>
      <c r="BM308" s="182" t="str">
        <f t="shared" si="7"/>
        <v/>
      </c>
      <c r="BN308" s="183"/>
      <c r="BO308" s="183"/>
      <c r="BP308" s="183"/>
      <c r="BQ308" s="183"/>
      <c r="BR308" s="183"/>
      <c r="BS308" s="160"/>
      <c r="BT308" s="203"/>
      <c r="BU308" s="180"/>
      <c r="BV308" s="180"/>
      <c r="BW308" s="180"/>
      <c r="BX308" s="180"/>
      <c r="BY308" s="180"/>
      <c r="BZ308" s="181"/>
    </row>
    <row r="309" spans="2:78" s="3" customFormat="1" ht="24.75" customHeight="1" thickBot="1">
      <c r="B309" s="232"/>
      <c r="C309" s="233"/>
      <c r="D309" s="233"/>
      <c r="E309" s="234" t="s">
        <v>4</v>
      </c>
      <c r="F309" s="234"/>
      <c r="G309" s="233"/>
      <c r="H309" s="233"/>
      <c r="I309" s="233"/>
      <c r="J309" s="234" t="s">
        <v>40</v>
      </c>
      <c r="K309" s="234"/>
      <c r="L309" s="233"/>
      <c r="M309" s="233"/>
      <c r="N309" s="233"/>
      <c r="O309" s="163" t="s">
        <v>39</v>
      </c>
      <c r="P309" s="163"/>
      <c r="Q309" s="235"/>
      <c r="R309" s="236"/>
      <c r="S309" s="236"/>
      <c r="T309" s="236"/>
      <c r="U309" s="236"/>
      <c r="V309" s="236"/>
      <c r="W309" s="236"/>
      <c r="X309" s="236"/>
      <c r="Y309" s="236"/>
      <c r="Z309" s="236"/>
      <c r="AA309" s="236"/>
      <c r="AB309" s="236"/>
      <c r="AC309" s="236"/>
      <c r="AD309" s="236"/>
      <c r="AE309" s="186" t="str">
        <f>IF(X309="","",入力シート!$C$13)</f>
        <v/>
      </c>
      <c r="AF309" s="186"/>
      <c r="AG309" s="186"/>
      <c r="AH309" s="186"/>
      <c r="AI309" s="186"/>
      <c r="AJ309" s="186"/>
      <c r="AK309" s="186"/>
      <c r="AL309" s="186"/>
      <c r="AM309" s="186"/>
      <c r="AN309" s="187"/>
      <c r="AO309" s="235"/>
      <c r="AP309" s="236"/>
      <c r="AQ309" s="236"/>
      <c r="AR309" s="236"/>
      <c r="AS309" s="236"/>
      <c r="AT309" s="236"/>
      <c r="AU309" s="236"/>
      <c r="AV309" s="236"/>
      <c r="AW309" s="236"/>
      <c r="AX309" s="236"/>
      <c r="AY309" s="236"/>
      <c r="AZ309" s="236"/>
      <c r="BA309" s="236"/>
      <c r="BB309" s="236"/>
      <c r="BC309" s="236"/>
      <c r="BD309" s="236"/>
      <c r="BE309" s="236"/>
      <c r="BF309" s="236"/>
      <c r="BG309" s="236"/>
      <c r="BH309" s="236"/>
      <c r="BI309" s="236"/>
      <c r="BJ309" s="236"/>
      <c r="BK309" s="236"/>
      <c r="BL309" s="237"/>
      <c r="BM309" s="182" t="str">
        <f t="shared" si="7"/>
        <v/>
      </c>
      <c r="BN309" s="183"/>
      <c r="BO309" s="183"/>
      <c r="BP309" s="183"/>
      <c r="BQ309" s="183"/>
      <c r="BR309" s="183"/>
      <c r="BS309" s="160"/>
      <c r="BT309" s="238"/>
      <c r="BU309" s="239"/>
      <c r="BV309" s="239"/>
      <c r="BW309" s="239"/>
      <c r="BX309" s="239"/>
      <c r="BY309" s="239"/>
      <c r="BZ309" s="240"/>
    </row>
    <row r="310" spans="2:78" s="3" customFormat="1" ht="39.75" customHeight="1" thickTop="1" thickBot="1">
      <c r="B310" s="220" t="s">
        <v>33</v>
      </c>
      <c r="C310" s="221"/>
      <c r="D310" s="221"/>
      <c r="E310" s="221"/>
      <c r="F310" s="221"/>
      <c r="G310" s="221"/>
      <c r="H310" s="221"/>
      <c r="I310" s="221"/>
      <c r="J310" s="221"/>
      <c r="K310" s="221"/>
      <c r="L310" s="221"/>
      <c r="M310" s="221"/>
      <c r="N310" s="221"/>
      <c r="O310" s="221"/>
      <c r="P310" s="221"/>
      <c r="Q310" s="241" t="str">
        <f>IF(SUM(Q300:W309)=0,"",SUM(Q300:W309))</f>
        <v/>
      </c>
      <c r="R310" s="210"/>
      <c r="S310" s="210"/>
      <c r="T310" s="210"/>
      <c r="U310" s="210"/>
      <c r="V310" s="210"/>
      <c r="W310" s="210"/>
      <c r="X310" s="242" t="str">
        <f>IF(SUM(X300:AD309)=0,"",SUM(X300:AD309))</f>
        <v/>
      </c>
      <c r="Y310" s="210"/>
      <c r="Z310" s="210"/>
      <c r="AA310" s="210"/>
      <c r="AB310" s="210"/>
      <c r="AC310" s="210"/>
      <c r="AD310" s="243"/>
      <c r="AE310" s="206"/>
      <c r="AF310" s="207"/>
      <c r="AG310" s="207"/>
      <c r="AH310" s="207"/>
      <c r="AI310" s="207"/>
      <c r="AJ310" s="207"/>
      <c r="AK310" s="207"/>
      <c r="AL310" s="207"/>
      <c r="AM310" s="207"/>
      <c r="AN310" s="208"/>
      <c r="AO310" s="241" t="str">
        <f>IF(SUM(AO300:AU309)=0,"",SUM(AO300:AU309))</f>
        <v/>
      </c>
      <c r="AP310" s="210"/>
      <c r="AQ310" s="210"/>
      <c r="AR310" s="210"/>
      <c r="AS310" s="210"/>
      <c r="AT310" s="210"/>
      <c r="AU310" s="210"/>
      <c r="AV310" s="242" t="str">
        <f>IF(SUM(AV300:BB309)=0,"",SUM(AV300:BB309))</f>
        <v/>
      </c>
      <c r="AW310" s="210"/>
      <c r="AX310" s="210"/>
      <c r="AY310" s="210"/>
      <c r="AZ310" s="210"/>
      <c r="BA310" s="210"/>
      <c r="BB310" s="243"/>
      <c r="BC310" s="206"/>
      <c r="BD310" s="207"/>
      <c r="BE310" s="207"/>
      <c r="BF310" s="207"/>
      <c r="BG310" s="207"/>
      <c r="BH310" s="207"/>
      <c r="BI310" s="207"/>
      <c r="BJ310" s="207"/>
      <c r="BK310" s="207"/>
      <c r="BL310" s="208"/>
      <c r="BM310" s="244" t="s">
        <v>48</v>
      </c>
      <c r="BN310" s="245"/>
      <c r="BO310" s="245"/>
      <c r="BP310" s="245"/>
      <c r="BQ310" s="245"/>
      <c r="BR310" s="245"/>
      <c r="BS310" s="245"/>
      <c r="BT310" s="246"/>
      <c r="BU310" s="247"/>
      <c r="BV310" s="247"/>
      <c r="BW310" s="247"/>
      <c r="BX310" s="247"/>
      <c r="BY310" s="247"/>
      <c r="BZ310" s="248"/>
    </row>
    <row r="311" spans="2:78" s="3" customFormat="1" ht="19.5" customHeight="1" thickBot="1">
      <c r="B311" s="169" t="s">
        <v>47</v>
      </c>
      <c r="C311" s="169"/>
      <c r="D311" s="169"/>
      <c r="E311" s="169"/>
      <c r="F311" s="169"/>
      <c r="G311" s="169"/>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69"/>
      <c r="AY311" s="169"/>
      <c r="AZ311" s="169"/>
      <c r="BA311" s="169"/>
      <c r="BB311" s="169"/>
      <c r="BC311" s="169"/>
      <c r="BD311" s="169"/>
      <c r="BE311" s="169"/>
      <c r="BF311" s="169"/>
      <c r="BG311" s="169"/>
      <c r="BH311" s="169"/>
      <c r="BI311" s="169"/>
      <c r="BJ311" s="169"/>
      <c r="BK311" s="169"/>
      <c r="BL311" s="169"/>
      <c r="BM311" s="169"/>
      <c r="BN311" s="169"/>
      <c r="BO311" s="169"/>
      <c r="BP311" s="169"/>
      <c r="BQ311" s="169"/>
      <c r="BR311" s="169"/>
      <c r="BS311" s="169"/>
      <c r="BT311" s="169"/>
      <c r="BU311" s="169"/>
      <c r="BV311" s="169"/>
      <c r="BW311" s="169"/>
      <c r="BX311" s="169"/>
      <c r="BY311" s="169"/>
      <c r="BZ311" s="169"/>
    </row>
    <row r="312" spans="2:78" s="3" customFormat="1" ht="32.25" customHeight="1" thickBot="1">
      <c r="B312" s="170" t="s">
        <v>46</v>
      </c>
      <c r="C312" s="171"/>
      <c r="D312" s="171"/>
      <c r="E312" s="171"/>
      <c r="F312" s="171"/>
      <c r="G312" s="171"/>
      <c r="H312" s="171"/>
      <c r="I312" s="171"/>
      <c r="J312" s="171"/>
      <c r="K312" s="171"/>
      <c r="L312" s="171"/>
      <c r="M312" s="171"/>
      <c r="N312" s="171"/>
      <c r="O312" s="171"/>
      <c r="P312" s="171"/>
      <c r="Q312" s="172" t="s">
        <v>45</v>
      </c>
      <c r="R312" s="173"/>
      <c r="S312" s="173"/>
      <c r="T312" s="173"/>
      <c r="U312" s="173"/>
      <c r="V312" s="173"/>
      <c r="W312" s="173"/>
      <c r="X312" s="173"/>
      <c r="Y312" s="173"/>
      <c r="Z312" s="173"/>
      <c r="AA312" s="173"/>
      <c r="AB312" s="173"/>
      <c r="AC312" s="173"/>
      <c r="AD312" s="173"/>
      <c r="AE312" s="173"/>
      <c r="AF312" s="173"/>
      <c r="AG312" s="173"/>
      <c r="AH312" s="174"/>
      <c r="AI312" s="173" t="s">
        <v>44</v>
      </c>
      <c r="AJ312" s="173"/>
      <c r="AK312" s="173"/>
      <c r="AL312" s="173"/>
      <c r="AM312" s="173"/>
      <c r="AN312" s="173"/>
      <c r="AO312" s="173"/>
      <c r="AP312" s="173"/>
      <c r="AQ312" s="173"/>
      <c r="AR312" s="173"/>
      <c r="AS312" s="173"/>
      <c r="AT312" s="173"/>
      <c r="AU312" s="173"/>
      <c r="AV312" s="173"/>
      <c r="AW312" s="173"/>
      <c r="AX312" s="173"/>
      <c r="AY312" s="173"/>
      <c r="AZ312" s="174"/>
      <c r="BA312" s="171" t="s">
        <v>43</v>
      </c>
      <c r="BB312" s="171"/>
      <c r="BC312" s="171"/>
      <c r="BD312" s="171"/>
      <c r="BE312" s="171"/>
      <c r="BF312" s="171"/>
      <c r="BG312" s="171"/>
      <c r="BH312" s="175" t="s">
        <v>42</v>
      </c>
      <c r="BI312" s="171"/>
      <c r="BJ312" s="171"/>
      <c r="BK312" s="171"/>
      <c r="BL312" s="171"/>
      <c r="BM312" s="171"/>
      <c r="BN312" s="171"/>
      <c r="BO312" s="171"/>
      <c r="BP312" s="171"/>
      <c r="BQ312" s="171"/>
      <c r="BR312" s="171"/>
      <c r="BS312" s="176"/>
      <c r="BT312" s="175" t="s">
        <v>41</v>
      </c>
      <c r="BU312" s="171"/>
      <c r="BV312" s="171"/>
      <c r="BW312" s="171"/>
      <c r="BX312" s="171"/>
      <c r="BY312" s="171"/>
      <c r="BZ312" s="177"/>
    </row>
    <row r="313" spans="2:78" s="3" customFormat="1" ht="45" customHeight="1">
      <c r="B313" s="178"/>
      <c r="C313" s="179"/>
      <c r="D313" s="179"/>
      <c r="E313" s="191" t="s">
        <v>4</v>
      </c>
      <c r="F313" s="191"/>
      <c r="G313" s="179"/>
      <c r="H313" s="179"/>
      <c r="I313" s="179"/>
      <c r="J313" s="191" t="s">
        <v>40</v>
      </c>
      <c r="K313" s="191"/>
      <c r="L313" s="179"/>
      <c r="M313" s="179"/>
      <c r="N313" s="179"/>
      <c r="O313" s="165" t="s">
        <v>39</v>
      </c>
      <c r="P313" s="165"/>
      <c r="Q313" s="188" t="str">
        <f>IF($AI313="","",VLOOKUP($AI313,入力シート!$L$4:$M$18,2,0))</f>
        <v/>
      </c>
      <c r="R313" s="189"/>
      <c r="S313" s="189"/>
      <c r="T313" s="189"/>
      <c r="U313" s="189"/>
      <c r="V313" s="189"/>
      <c r="W313" s="189"/>
      <c r="X313" s="189"/>
      <c r="Y313" s="189"/>
      <c r="Z313" s="189"/>
      <c r="AA313" s="189"/>
      <c r="AB313" s="189"/>
      <c r="AC313" s="189"/>
      <c r="AD313" s="189"/>
      <c r="AE313" s="189"/>
      <c r="AF313" s="189"/>
      <c r="AG313" s="189"/>
      <c r="AH313" s="190"/>
      <c r="AI313" s="192" t="str">
        <f>IF(出面!B145="","",出面!B145)</f>
        <v/>
      </c>
      <c r="AJ313" s="192"/>
      <c r="AK313" s="192"/>
      <c r="AL313" s="192"/>
      <c r="AM313" s="192"/>
      <c r="AN313" s="192"/>
      <c r="AO313" s="192"/>
      <c r="AP313" s="192"/>
      <c r="AQ313" s="192"/>
      <c r="AR313" s="192"/>
      <c r="AS313" s="192"/>
      <c r="AT313" s="192"/>
      <c r="AU313" s="192"/>
      <c r="AV313" s="192"/>
      <c r="AW313" s="192"/>
      <c r="AX313" s="192"/>
      <c r="AY313" s="192"/>
      <c r="AZ313" s="193"/>
      <c r="BA313" s="194" t="str">
        <f>IF(AI313="","",出面!AH145)</f>
        <v/>
      </c>
      <c r="BB313" s="195"/>
      <c r="BC313" s="195"/>
      <c r="BD313" s="195"/>
      <c r="BE313" s="195"/>
      <c r="BF313" s="195"/>
      <c r="BG313" s="195"/>
      <c r="BH313" s="158" t="str">
        <f>IF(AI313="","",出面!$AC$141)</f>
        <v/>
      </c>
      <c r="BI313" s="159"/>
      <c r="BJ313" s="159"/>
      <c r="BK313" s="159"/>
      <c r="BL313" s="159"/>
      <c r="BM313" s="159"/>
      <c r="BN313" s="159"/>
      <c r="BO313" s="159"/>
      <c r="BP313" s="191" t="s">
        <v>38</v>
      </c>
      <c r="BQ313" s="191"/>
      <c r="BR313" s="191"/>
      <c r="BS313" s="272"/>
      <c r="BT313" s="167"/>
      <c r="BU313" s="165"/>
      <c r="BV313" s="165"/>
      <c r="BW313" s="165"/>
      <c r="BX313" s="165"/>
      <c r="BY313" s="165"/>
      <c r="BZ313" s="168"/>
    </row>
    <row r="314" spans="2:78" s="3" customFormat="1" ht="45" customHeight="1">
      <c r="B314" s="178"/>
      <c r="C314" s="179"/>
      <c r="D314" s="179"/>
      <c r="E314" s="196" t="s">
        <v>4</v>
      </c>
      <c r="F314" s="196"/>
      <c r="G314" s="179"/>
      <c r="H314" s="179"/>
      <c r="I314" s="179"/>
      <c r="J314" s="196" t="s">
        <v>40</v>
      </c>
      <c r="K314" s="196"/>
      <c r="L314" s="179"/>
      <c r="M314" s="179"/>
      <c r="N314" s="179"/>
      <c r="O314" s="197" t="s">
        <v>39</v>
      </c>
      <c r="P314" s="197"/>
      <c r="Q314" s="160" t="str">
        <f>IF($AI314="","",VLOOKUP($AI314,入力シート!$L$4:$M$18,2,0))</f>
        <v/>
      </c>
      <c r="R314" s="161"/>
      <c r="S314" s="161"/>
      <c r="T314" s="161"/>
      <c r="U314" s="161"/>
      <c r="V314" s="161"/>
      <c r="W314" s="161"/>
      <c r="X314" s="161"/>
      <c r="Y314" s="161"/>
      <c r="Z314" s="161"/>
      <c r="AA314" s="161"/>
      <c r="AB314" s="161"/>
      <c r="AC314" s="161"/>
      <c r="AD314" s="161"/>
      <c r="AE314" s="161"/>
      <c r="AF314" s="161"/>
      <c r="AG314" s="161"/>
      <c r="AH314" s="162"/>
      <c r="AI314" s="192" t="str">
        <f>IF(出面!B146="","",出面!B146)</f>
        <v/>
      </c>
      <c r="AJ314" s="192"/>
      <c r="AK314" s="192"/>
      <c r="AL314" s="192"/>
      <c r="AM314" s="192"/>
      <c r="AN314" s="192"/>
      <c r="AO314" s="192"/>
      <c r="AP314" s="192"/>
      <c r="AQ314" s="192"/>
      <c r="AR314" s="192"/>
      <c r="AS314" s="192"/>
      <c r="AT314" s="192"/>
      <c r="AU314" s="192"/>
      <c r="AV314" s="192"/>
      <c r="AW314" s="192"/>
      <c r="AX314" s="192"/>
      <c r="AY314" s="192"/>
      <c r="AZ314" s="193"/>
      <c r="BA314" s="194" t="str">
        <f>IF(AI314="","",出面!AH146)</f>
        <v/>
      </c>
      <c r="BB314" s="195"/>
      <c r="BC314" s="195"/>
      <c r="BD314" s="195"/>
      <c r="BE314" s="195"/>
      <c r="BF314" s="195"/>
      <c r="BG314" s="195"/>
      <c r="BH314" s="158" t="str">
        <f>IF(AI314="","",出面!$AC$141)</f>
        <v/>
      </c>
      <c r="BI314" s="159"/>
      <c r="BJ314" s="159"/>
      <c r="BK314" s="159"/>
      <c r="BL314" s="159"/>
      <c r="BM314" s="159"/>
      <c r="BN314" s="159"/>
      <c r="BO314" s="159"/>
      <c r="BP314" s="191" t="s">
        <v>38</v>
      </c>
      <c r="BQ314" s="191"/>
      <c r="BR314" s="191"/>
      <c r="BS314" s="272"/>
      <c r="BT314" s="167"/>
      <c r="BU314" s="165"/>
      <c r="BV314" s="165"/>
      <c r="BW314" s="165"/>
      <c r="BX314" s="165"/>
      <c r="BY314" s="165"/>
      <c r="BZ314" s="168"/>
    </row>
    <row r="315" spans="2:78" s="3" customFormat="1" ht="45" customHeight="1">
      <c r="B315" s="178"/>
      <c r="C315" s="179"/>
      <c r="D315" s="179"/>
      <c r="E315" s="196" t="s">
        <v>4</v>
      </c>
      <c r="F315" s="196"/>
      <c r="G315" s="179"/>
      <c r="H315" s="179"/>
      <c r="I315" s="179"/>
      <c r="J315" s="196" t="s">
        <v>40</v>
      </c>
      <c r="K315" s="196"/>
      <c r="L315" s="179"/>
      <c r="M315" s="179"/>
      <c r="N315" s="179"/>
      <c r="O315" s="197" t="s">
        <v>39</v>
      </c>
      <c r="P315" s="197"/>
      <c r="Q315" s="160" t="str">
        <f>IF($AI315="","",VLOOKUP($AI315,入力シート!$L$4:$M$18,2,0))</f>
        <v/>
      </c>
      <c r="R315" s="161"/>
      <c r="S315" s="161"/>
      <c r="T315" s="161"/>
      <c r="U315" s="161"/>
      <c r="V315" s="161"/>
      <c r="W315" s="161"/>
      <c r="X315" s="161"/>
      <c r="Y315" s="161"/>
      <c r="Z315" s="161"/>
      <c r="AA315" s="161"/>
      <c r="AB315" s="161"/>
      <c r="AC315" s="161"/>
      <c r="AD315" s="161"/>
      <c r="AE315" s="161"/>
      <c r="AF315" s="161"/>
      <c r="AG315" s="161"/>
      <c r="AH315" s="162"/>
      <c r="AI315" s="192" t="str">
        <f>IF(出面!B147="","",出面!B147)</f>
        <v/>
      </c>
      <c r="AJ315" s="192"/>
      <c r="AK315" s="192"/>
      <c r="AL315" s="192"/>
      <c r="AM315" s="192"/>
      <c r="AN315" s="192"/>
      <c r="AO315" s="192"/>
      <c r="AP315" s="192"/>
      <c r="AQ315" s="192"/>
      <c r="AR315" s="192"/>
      <c r="AS315" s="192"/>
      <c r="AT315" s="192"/>
      <c r="AU315" s="192"/>
      <c r="AV315" s="192"/>
      <c r="AW315" s="192"/>
      <c r="AX315" s="192"/>
      <c r="AY315" s="192"/>
      <c r="AZ315" s="193"/>
      <c r="BA315" s="194" t="str">
        <f>IF(AI315="","",出面!AH147)</f>
        <v/>
      </c>
      <c r="BB315" s="195"/>
      <c r="BC315" s="195"/>
      <c r="BD315" s="195"/>
      <c r="BE315" s="195"/>
      <c r="BF315" s="195"/>
      <c r="BG315" s="195"/>
      <c r="BH315" s="158" t="str">
        <f>IF(AI315="","",出面!$AC$141)</f>
        <v/>
      </c>
      <c r="BI315" s="159"/>
      <c r="BJ315" s="159"/>
      <c r="BK315" s="159"/>
      <c r="BL315" s="159"/>
      <c r="BM315" s="159"/>
      <c r="BN315" s="159"/>
      <c r="BO315" s="159"/>
      <c r="BP315" s="191" t="s">
        <v>38</v>
      </c>
      <c r="BQ315" s="191"/>
      <c r="BR315" s="191"/>
      <c r="BS315" s="272"/>
      <c r="BT315" s="167"/>
      <c r="BU315" s="165"/>
      <c r="BV315" s="165"/>
      <c r="BW315" s="165"/>
      <c r="BX315" s="165"/>
      <c r="BY315" s="165"/>
      <c r="BZ315" s="168"/>
    </row>
    <row r="316" spans="2:78" s="3" customFormat="1" ht="45" customHeight="1">
      <c r="B316" s="178"/>
      <c r="C316" s="179"/>
      <c r="D316" s="179"/>
      <c r="E316" s="196" t="s">
        <v>4</v>
      </c>
      <c r="F316" s="196"/>
      <c r="G316" s="179"/>
      <c r="H316" s="179"/>
      <c r="I316" s="179"/>
      <c r="J316" s="196" t="s">
        <v>40</v>
      </c>
      <c r="K316" s="196"/>
      <c r="L316" s="179"/>
      <c r="M316" s="179"/>
      <c r="N316" s="179"/>
      <c r="O316" s="197" t="s">
        <v>39</v>
      </c>
      <c r="P316" s="197"/>
      <c r="Q316" s="160" t="str">
        <f>IF($AI316="","",VLOOKUP($AI316,入力シート!$L$4:$M$18,2,0))</f>
        <v/>
      </c>
      <c r="R316" s="161"/>
      <c r="S316" s="161"/>
      <c r="T316" s="161"/>
      <c r="U316" s="161"/>
      <c r="V316" s="161"/>
      <c r="W316" s="161"/>
      <c r="X316" s="161"/>
      <c r="Y316" s="161"/>
      <c r="Z316" s="161"/>
      <c r="AA316" s="161"/>
      <c r="AB316" s="161"/>
      <c r="AC316" s="161"/>
      <c r="AD316" s="161"/>
      <c r="AE316" s="161"/>
      <c r="AF316" s="161"/>
      <c r="AG316" s="161"/>
      <c r="AH316" s="162"/>
      <c r="AI316" s="192" t="str">
        <f>IF(出面!B148="","",出面!B148)</f>
        <v/>
      </c>
      <c r="AJ316" s="192"/>
      <c r="AK316" s="192"/>
      <c r="AL316" s="192"/>
      <c r="AM316" s="192"/>
      <c r="AN316" s="192"/>
      <c r="AO316" s="192"/>
      <c r="AP316" s="192"/>
      <c r="AQ316" s="192"/>
      <c r="AR316" s="192"/>
      <c r="AS316" s="192"/>
      <c r="AT316" s="192"/>
      <c r="AU316" s="192"/>
      <c r="AV316" s="192"/>
      <c r="AW316" s="192"/>
      <c r="AX316" s="192"/>
      <c r="AY316" s="192"/>
      <c r="AZ316" s="193"/>
      <c r="BA316" s="194" t="str">
        <f>IF(AI316="","",出面!AH148)</f>
        <v/>
      </c>
      <c r="BB316" s="195"/>
      <c r="BC316" s="195"/>
      <c r="BD316" s="195"/>
      <c r="BE316" s="195"/>
      <c r="BF316" s="195"/>
      <c r="BG316" s="195"/>
      <c r="BH316" s="158" t="str">
        <f>IF(AI316="","",出面!$AC$141)</f>
        <v/>
      </c>
      <c r="BI316" s="159"/>
      <c r="BJ316" s="159"/>
      <c r="BK316" s="159"/>
      <c r="BL316" s="159"/>
      <c r="BM316" s="159"/>
      <c r="BN316" s="159"/>
      <c r="BO316" s="159"/>
      <c r="BP316" s="191" t="s">
        <v>38</v>
      </c>
      <c r="BQ316" s="191"/>
      <c r="BR316" s="191"/>
      <c r="BS316" s="272"/>
      <c r="BT316" s="167"/>
      <c r="BU316" s="165"/>
      <c r="BV316" s="165"/>
      <c r="BW316" s="165"/>
      <c r="BX316" s="165"/>
      <c r="BY316" s="165"/>
      <c r="BZ316" s="168"/>
    </row>
    <row r="317" spans="2:78" s="3" customFormat="1" ht="45" customHeight="1">
      <c r="B317" s="178"/>
      <c r="C317" s="179"/>
      <c r="D317" s="179"/>
      <c r="E317" s="196" t="s">
        <v>4</v>
      </c>
      <c r="F317" s="196"/>
      <c r="G317" s="179"/>
      <c r="H317" s="179"/>
      <c r="I317" s="179"/>
      <c r="J317" s="196" t="s">
        <v>40</v>
      </c>
      <c r="K317" s="196"/>
      <c r="L317" s="179"/>
      <c r="M317" s="179"/>
      <c r="N317" s="179"/>
      <c r="O317" s="197" t="s">
        <v>39</v>
      </c>
      <c r="P317" s="197"/>
      <c r="Q317" s="160" t="str">
        <f>IF($AI317="","",VLOOKUP($AI317,入力シート!$L$4:$M$18,2,0))</f>
        <v/>
      </c>
      <c r="R317" s="161"/>
      <c r="S317" s="161"/>
      <c r="T317" s="161"/>
      <c r="U317" s="161"/>
      <c r="V317" s="161"/>
      <c r="W317" s="161"/>
      <c r="X317" s="161"/>
      <c r="Y317" s="161"/>
      <c r="Z317" s="161"/>
      <c r="AA317" s="161"/>
      <c r="AB317" s="161"/>
      <c r="AC317" s="161"/>
      <c r="AD317" s="161"/>
      <c r="AE317" s="161"/>
      <c r="AF317" s="161"/>
      <c r="AG317" s="161"/>
      <c r="AH317" s="162"/>
      <c r="AI317" s="192" t="str">
        <f>IF(出面!B149="","",出面!B149)</f>
        <v/>
      </c>
      <c r="AJ317" s="192"/>
      <c r="AK317" s="192"/>
      <c r="AL317" s="192"/>
      <c r="AM317" s="192"/>
      <c r="AN317" s="192"/>
      <c r="AO317" s="192"/>
      <c r="AP317" s="192"/>
      <c r="AQ317" s="192"/>
      <c r="AR317" s="192"/>
      <c r="AS317" s="192"/>
      <c r="AT317" s="192"/>
      <c r="AU317" s="192"/>
      <c r="AV317" s="192"/>
      <c r="AW317" s="192"/>
      <c r="AX317" s="192"/>
      <c r="AY317" s="192"/>
      <c r="AZ317" s="193"/>
      <c r="BA317" s="194" t="str">
        <f>IF(AI317="","",出面!AH149)</f>
        <v/>
      </c>
      <c r="BB317" s="195"/>
      <c r="BC317" s="195"/>
      <c r="BD317" s="195"/>
      <c r="BE317" s="195"/>
      <c r="BF317" s="195"/>
      <c r="BG317" s="195"/>
      <c r="BH317" s="158" t="str">
        <f>IF(AI317="","",出面!$AC$141)</f>
        <v/>
      </c>
      <c r="BI317" s="159"/>
      <c r="BJ317" s="159"/>
      <c r="BK317" s="159"/>
      <c r="BL317" s="159"/>
      <c r="BM317" s="159"/>
      <c r="BN317" s="159"/>
      <c r="BO317" s="159"/>
      <c r="BP317" s="191" t="s">
        <v>38</v>
      </c>
      <c r="BQ317" s="191"/>
      <c r="BR317" s="191"/>
      <c r="BS317" s="272"/>
      <c r="BT317" s="167"/>
      <c r="BU317" s="165"/>
      <c r="BV317" s="165"/>
      <c r="BW317" s="165"/>
      <c r="BX317" s="165"/>
      <c r="BY317" s="165"/>
      <c r="BZ317" s="168"/>
    </row>
    <row r="318" spans="2:78" s="3" customFormat="1" ht="45" customHeight="1">
      <c r="B318" s="178"/>
      <c r="C318" s="179"/>
      <c r="D318" s="179"/>
      <c r="E318" s="196" t="s">
        <v>4</v>
      </c>
      <c r="F318" s="196"/>
      <c r="G318" s="179"/>
      <c r="H318" s="179"/>
      <c r="I318" s="179"/>
      <c r="J318" s="196" t="s">
        <v>40</v>
      </c>
      <c r="K318" s="196"/>
      <c r="L318" s="179"/>
      <c r="M318" s="179"/>
      <c r="N318" s="179"/>
      <c r="O318" s="197" t="s">
        <v>39</v>
      </c>
      <c r="P318" s="197"/>
      <c r="Q318" s="160" t="str">
        <f>IF($AI318="","",VLOOKUP($AI318,入力シート!$L$4:$M$18,2,0))</f>
        <v/>
      </c>
      <c r="R318" s="161"/>
      <c r="S318" s="161"/>
      <c r="T318" s="161"/>
      <c r="U318" s="161"/>
      <c r="V318" s="161"/>
      <c r="W318" s="161"/>
      <c r="X318" s="161"/>
      <c r="Y318" s="161"/>
      <c r="Z318" s="161"/>
      <c r="AA318" s="161"/>
      <c r="AB318" s="161"/>
      <c r="AC318" s="161"/>
      <c r="AD318" s="161"/>
      <c r="AE318" s="161"/>
      <c r="AF318" s="161"/>
      <c r="AG318" s="161"/>
      <c r="AH318" s="162"/>
      <c r="AI318" s="192" t="str">
        <f>IF(出面!B150="","",出面!B150)</f>
        <v/>
      </c>
      <c r="AJ318" s="192"/>
      <c r="AK318" s="192"/>
      <c r="AL318" s="192"/>
      <c r="AM318" s="192"/>
      <c r="AN318" s="192"/>
      <c r="AO318" s="192"/>
      <c r="AP318" s="192"/>
      <c r="AQ318" s="192"/>
      <c r="AR318" s="192"/>
      <c r="AS318" s="192"/>
      <c r="AT318" s="192"/>
      <c r="AU318" s="192"/>
      <c r="AV318" s="192"/>
      <c r="AW318" s="192"/>
      <c r="AX318" s="192"/>
      <c r="AY318" s="192"/>
      <c r="AZ318" s="193"/>
      <c r="BA318" s="194" t="str">
        <f>IF(AI318="","",出面!AH150)</f>
        <v/>
      </c>
      <c r="BB318" s="195"/>
      <c r="BC318" s="195"/>
      <c r="BD318" s="195"/>
      <c r="BE318" s="195"/>
      <c r="BF318" s="195"/>
      <c r="BG318" s="195"/>
      <c r="BH318" s="158" t="str">
        <f>IF(AI318="","",出面!$AC$141)</f>
        <v/>
      </c>
      <c r="BI318" s="159"/>
      <c r="BJ318" s="159"/>
      <c r="BK318" s="159"/>
      <c r="BL318" s="159"/>
      <c r="BM318" s="159"/>
      <c r="BN318" s="159"/>
      <c r="BO318" s="159"/>
      <c r="BP318" s="191" t="s">
        <v>38</v>
      </c>
      <c r="BQ318" s="191"/>
      <c r="BR318" s="191"/>
      <c r="BS318" s="272"/>
      <c r="BT318" s="167"/>
      <c r="BU318" s="165"/>
      <c r="BV318" s="165"/>
      <c r="BW318" s="165"/>
      <c r="BX318" s="165"/>
      <c r="BY318" s="165"/>
      <c r="BZ318" s="168"/>
    </row>
    <row r="319" spans="2:78" s="3" customFormat="1" ht="45" customHeight="1">
      <c r="B319" s="178"/>
      <c r="C319" s="179"/>
      <c r="D319" s="179"/>
      <c r="E319" s="196" t="s">
        <v>4</v>
      </c>
      <c r="F319" s="196"/>
      <c r="G319" s="179"/>
      <c r="H319" s="179"/>
      <c r="I319" s="179"/>
      <c r="J319" s="196" t="s">
        <v>40</v>
      </c>
      <c r="K319" s="196"/>
      <c r="L319" s="179"/>
      <c r="M319" s="179"/>
      <c r="N319" s="179"/>
      <c r="O319" s="197" t="s">
        <v>39</v>
      </c>
      <c r="P319" s="197"/>
      <c r="Q319" s="160" t="str">
        <f>IF($AI319="","",VLOOKUP($AI319,入力シート!$L$4:$M$18,2,0))</f>
        <v/>
      </c>
      <c r="R319" s="161"/>
      <c r="S319" s="161"/>
      <c r="T319" s="161"/>
      <c r="U319" s="161"/>
      <c r="V319" s="161"/>
      <c r="W319" s="161"/>
      <c r="X319" s="161"/>
      <c r="Y319" s="161"/>
      <c r="Z319" s="161"/>
      <c r="AA319" s="161"/>
      <c r="AB319" s="161"/>
      <c r="AC319" s="161"/>
      <c r="AD319" s="161"/>
      <c r="AE319" s="161"/>
      <c r="AF319" s="161"/>
      <c r="AG319" s="161"/>
      <c r="AH319" s="162"/>
      <c r="AI319" s="192" t="str">
        <f>IF(出面!B151="","",出面!B151)</f>
        <v/>
      </c>
      <c r="AJ319" s="192"/>
      <c r="AK319" s="192"/>
      <c r="AL319" s="192"/>
      <c r="AM319" s="192"/>
      <c r="AN319" s="192"/>
      <c r="AO319" s="192"/>
      <c r="AP319" s="192"/>
      <c r="AQ319" s="192"/>
      <c r="AR319" s="192"/>
      <c r="AS319" s="192"/>
      <c r="AT319" s="192"/>
      <c r="AU319" s="192"/>
      <c r="AV319" s="192"/>
      <c r="AW319" s="192"/>
      <c r="AX319" s="192"/>
      <c r="AY319" s="192"/>
      <c r="AZ319" s="193"/>
      <c r="BA319" s="194" t="str">
        <f>IF(AI319="","",出面!AH151)</f>
        <v/>
      </c>
      <c r="BB319" s="195"/>
      <c r="BC319" s="195"/>
      <c r="BD319" s="195"/>
      <c r="BE319" s="195"/>
      <c r="BF319" s="195"/>
      <c r="BG319" s="195"/>
      <c r="BH319" s="158" t="str">
        <f>IF(AI319="","",出面!$AC$141)</f>
        <v/>
      </c>
      <c r="BI319" s="159"/>
      <c r="BJ319" s="159"/>
      <c r="BK319" s="159"/>
      <c r="BL319" s="159"/>
      <c r="BM319" s="159"/>
      <c r="BN319" s="159"/>
      <c r="BO319" s="159"/>
      <c r="BP319" s="191" t="s">
        <v>38</v>
      </c>
      <c r="BQ319" s="191"/>
      <c r="BR319" s="191"/>
      <c r="BS319" s="272"/>
      <c r="BT319" s="167"/>
      <c r="BU319" s="165"/>
      <c r="BV319" s="165"/>
      <c r="BW319" s="165"/>
      <c r="BX319" s="165"/>
      <c r="BY319" s="165"/>
      <c r="BZ319" s="168"/>
    </row>
    <row r="320" spans="2:78" s="3" customFormat="1" ht="45" customHeight="1">
      <c r="B320" s="178"/>
      <c r="C320" s="179"/>
      <c r="D320" s="179"/>
      <c r="E320" s="196" t="s">
        <v>4</v>
      </c>
      <c r="F320" s="196"/>
      <c r="G320" s="179"/>
      <c r="H320" s="179"/>
      <c r="I320" s="179"/>
      <c r="J320" s="196" t="s">
        <v>40</v>
      </c>
      <c r="K320" s="196"/>
      <c r="L320" s="179"/>
      <c r="M320" s="179"/>
      <c r="N320" s="179"/>
      <c r="O320" s="197" t="s">
        <v>39</v>
      </c>
      <c r="P320" s="197"/>
      <c r="Q320" s="160" t="str">
        <f>IF($AI320="","",VLOOKUP($AI320,入力シート!$L$4:$M$18,2,0))</f>
        <v/>
      </c>
      <c r="R320" s="161"/>
      <c r="S320" s="161"/>
      <c r="T320" s="161"/>
      <c r="U320" s="161"/>
      <c r="V320" s="161"/>
      <c r="W320" s="161"/>
      <c r="X320" s="161"/>
      <c r="Y320" s="161"/>
      <c r="Z320" s="161"/>
      <c r="AA320" s="161"/>
      <c r="AB320" s="161"/>
      <c r="AC320" s="161"/>
      <c r="AD320" s="161"/>
      <c r="AE320" s="161"/>
      <c r="AF320" s="161"/>
      <c r="AG320" s="161"/>
      <c r="AH320" s="162"/>
      <c r="AI320" s="192" t="str">
        <f>IF(出面!B152="","",出面!B152)</f>
        <v/>
      </c>
      <c r="AJ320" s="192"/>
      <c r="AK320" s="192"/>
      <c r="AL320" s="192"/>
      <c r="AM320" s="192"/>
      <c r="AN320" s="192"/>
      <c r="AO320" s="192"/>
      <c r="AP320" s="192"/>
      <c r="AQ320" s="192"/>
      <c r="AR320" s="192"/>
      <c r="AS320" s="192"/>
      <c r="AT320" s="192"/>
      <c r="AU320" s="192"/>
      <c r="AV320" s="192"/>
      <c r="AW320" s="192"/>
      <c r="AX320" s="192"/>
      <c r="AY320" s="192"/>
      <c r="AZ320" s="193"/>
      <c r="BA320" s="194" t="str">
        <f>IF(AI320="","",出面!AH152)</f>
        <v/>
      </c>
      <c r="BB320" s="195"/>
      <c r="BC320" s="195"/>
      <c r="BD320" s="195"/>
      <c r="BE320" s="195"/>
      <c r="BF320" s="195"/>
      <c r="BG320" s="195"/>
      <c r="BH320" s="158" t="str">
        <f>IF(AI320="","",出面!$AC$141)</f>
        <v/>
      </c>
      <c r="BI320" s="159"/>
      <c r="BJ320" s="159"/>
      <c r="BK320" s="159"/>
      <c r="BL320" s="159"/>
      <c r="BM320" s="159"/>
      <c r="BN320" s="159"/>
      <c r="BO320" s="159"/>
      <c r="BP320" s="191" t="s">
        <v>38</v>
      </c>
      <c r="BQ320" s="191"/>
      <c r="BR320" s="191"/>
      <c r="BS320" s="272"/>
      <c r="BT320" s="167"/>
      <c r="BU320" s="165"/>
      <c r="BV320" s="165"/>
      <c r="BW320" s="165"/>
      <c r="BX320" s="165"/>
      <c r="BY320" s="165"/>
      <c r="BZ320" s="168"/>
    </row>
    <row r="321" spans="1:79" s="3" customFormat="1" ht="45" customHeight="1">
      <c r="B321" s="178"/>
      <c r="C321" s="179"/>
      <c r="D321" s="179"/>
      <c r="E321" s="196" t="s">
        <v>4</v>
      </c>
      <c r="F321" s="196"/>
      <c r="G321" s="179"/>
      <c r="H321" s="179"/>
      <c r="I321" s="179"/>
      <c r="J321" s="196" t="s">
        <v>40</v>
      </c>
      <c r="K321" s="196"/>
      <c r="L321" s="179"/>
      <c r="M321" s="179"/>
      <c r="N321" s="179"/>
      <c r="O321" s="197" t="s">
        <v>39</v>
      </c>
      <c r="P321" s="197"/>
      <c r="Q321" s="160" t="str">
        <f>IF($AI321="","",VLOOKUP($AI321,入力シート!$L$4:$M$18,2,0))</f>
        <v/>
      </c>
      <c r="R321" s="161"/>
      <c r="S321" s="161"/>
      <c r="T321" s="161"/>
      <c r="U321" s="161"/>
      <c r="V321" s="161"/>
      <c r="W321" s="161"/>
      <c r="X321" s="161"/>
      <c r="Y321" s="161"/>
      <c r="Z321" s="161"/>
      <c r="AA321" s="161"/>
      <c r="AB321" s="161"/>
      <c r="AC321" s="161"/>
      <c r="AD321" s="161"/>
      <c r="AE321" s="161"/>
      <c r="AF321" s="161"/>
      <c r="AG321" s="161"/>
      <c r="AH321" s="162"/>
      <c r="AI321" s="192" t="str">
        <f>IF(出面!B153="","",出面!B153)</f>
        <v/>
      </c>
      <c r="AJ321" s="192"/>
      <c r="AK321" s="192"/>
      <c r="AL321" s="192"/>
      <c r="AM321" s="192"/>
      <c r="AN321" s="192"/>
      <c r="AO321" s="192"/>
      <c r="AP321" s="192"/>
      <c r="AQ321" s="192"/>
      <c r="AR321" s="192"/>
      <c r="AS321" s="192"/>
      <c r="AT321" s="192"/>
      <c r="AU321" s="192"/>
      <c r="AV321" s="192"/>
      <c r="AW321" s="192"/>
      <c r="AX321" s="192"/>
      <c r="AY321" s="192"/>
      <c r="AZ321" s="193"/>
      <c r="BA321" s="194" t="str">
        <f>IF(AI321="","",出面!AH153)</f>
        <v/>
      </c>
      <c r="BB321" s="195"/>
      <c r="BC321" s="195"/>
      <c r="BD321" s="195"/>
      <c r="BE321" s="195"/>
      <c r="BF321" s="195"/>
      <c r="BG321" s="195"/>
      <c r="BH321" s="158" t="str">
        <f>IF(AI321="","",出面!$AC$141)</f>
        <v/>
      </c>
      <c r="BI321" s="159"/>
      <c r="BJ321" s="159"/>
      <c r="BK321" s="159"/>
      <c r="BL321" s="159"/>
      <c r="BM321" s="159"/>
      <c r="BN321" s="159"/>
      <c r="BO321" s="159"/>
      <c r="BP321" s="191" t="s">
        <v>38</v>
      </c>
      <c r="BQ321" s="191"/>
      <c r="BR321" s="191"/>
      <c r="BS321" s="272"/>
      <c r="BT321" s="167"/>
      <c r="BU321" s="165"/>
      <c r="BV321" s="165"/>
      <c r="BW321" s="165"/>
      <c r="BX321" s="165"/>
      <c r="BY321" s="165"/>
      <c r="BZ321" s="168"/>
    </row>
    <row r="322" spans="1:79" s="3" customFormat="1" ht="45" customHeight="1">
      <c r="B322" s="178"/>
      <c r="C322" s="179"/>
      <c r="D322" s="179"/>
      <c r="E322" s="196" t="s">
        <v>4</v>
      </c>
      <c r="F322" s="196"/>
      <c r="G322" s="231"/>
      <c r="H322" s="231"/>
      <c r="I322" s="231"/>
      <c r="J322" s="196" t="s">
        <v>40</v>
      </c>
      <c r="K322" s="196"/>
      <c r="L322" s="179"/>
      <c r="M322" s="179"/>
      <c r="N322" s="179"/>
      <c r="O322" s="197" t="s">
        <v>39</v>
      </c>
      <c r="P322" s="197"/>
      <c r="Q322" s="160" t="str">
        <f>IF($AI322="","",VLOOKUP($AI322,入力シート!$L$4:$M$18,2,0))</f>
        <v/>
      </c>
      <c r="R322" s="161"/>
      <c r="S322" s="161"/>
      <c r="T322" s="161"/>
      <c r="U322" s="161"/>
      <c r="V322" s="161"/>
      <c r="W322" s="161"/>
      <c r="X322" s="161"/>
      <c r="Y322" s="161"/>
      <c r="Z322" s="161"/>
      <c r="AA322" s="161"/>
      <c r="AB322" s="161"/>
      <c r="AC322" s="161"/>
      <c r="AD322" s="161"/>
      <c r="AE322" s="161"/>
      <c r="AF322" s="161"/>
      <c r="AG322" s="161"/>
      <c r="AH322" s="162"/>
      <c r="AI322" s="192" t="str">
        <f>IF(出面!B154="","",出面!B154)</f>
        <v/>
      </c>
      <c r="AJ322" s="192"/>
      <c r="AK322" s="192"/>
      <c r="AL322" s="192"/>
      <c r="AM322" s="192"/>
      <c r="AN322" s="192"/>
      <c r="AO322" s="192"/>
      <c r="AP322" s="192"/>
      <c r="AQ322" s="192"/>
      <c r="AR322" s="192"/>
      <c r="AS322" s="192"/>
      <c r="AT322" s="192"/>
      <c r="AU322" s="192"/>
      <c r="AV322" s="192"/>
      <c r="AW322" s="192"/>
      <c r="AX322" s="192"/>
      <c r="AY322" s="192"/>
      <c r="AZ322" s="193"/>
      <c r="BA322" s="194" t="str">
        <f>IF(AI322="","",出面!AH154)</f>
        <v/>
      </c>
      <c r="BB322" s="195"/>
      <c r="BC322" s="195"/>
      <c r="BD322" s="195"/>
      <c r="BE322" s="195"/>
      <c r="BF322" s="195"/>
      <c r="BG322" s="195"/>
      <c r="BH322" s="158" t="str">
        <f>IF(AI322="","",出面!$AC$141)</f>
        <v/>
      </c>
      <c r="BI322" s="159"/>
      <c r="BJ322" s="159"/>
      <c r="BK322" s="159"/>
      <c r="BL322" s="159"/>
      <c r="BM322" s="159"/>
      <c r="BN322" s="159"/>
      <c r="BO322" s="159"/>
      <c r="BP322" s="191" t="s">
        <v>38</v>
      </c>
      <c r="BQ322" s="191"/>
      <c r="BR322" s="191"/>
      <c r="BS322" s="272"/>
      <c r="BT322" s="167"/>
      <c r="BU322" s="165"/>
      <c r="BV322" s="165"/>
      <c r="BW322" s="165"/>
      <c r="BX322" s="165"/>
      <c r="BY322" s="165"/>
      <c r="BZ322" s="168"/>
    </row>
    <row r="323" spans="1:79" s="3" customFormat="1" ht="45" customHeight="1">
      <c r="B323" s="178"/>
      <c r="C323" s="179"/>
      <c r="D323" s="179"/>
      <c r="E323" s="196" t="s">
        <v>4</v>
      </c>
      <c r="F323" s="196"/>
      <c r="G323" s="231"/>
      <c r="H323" s="231"/>
      <c r="I323" s="231"/>
      <c r="J323" s="196" t="s">
        <v>40</v>
      </c>
      <c r="K323" s="196"/>
      <c r="L323" s="179"/>
      <c r="M323" s="179"/>
      <c r="N323" s="179"/>
      <c r="O323" s="197" t="s">
        <v>39</v>
      </c>
      <c r="P323" s="197"/>
      <c r="Q323" s="160" t="str">
        <f>IF($AI323="","",VLOOKUP($AI323,入力シート!$L$4:$M$18,2,0))</f>
        <v/>
      </c>
      <c r="R323" s="161"/>
      <c r="S323" s="161"/>
      <c r="T323" s="161"/>
      <c r="U323" s="161"/>
      <c r="V323" s="161"/>
      <c r="W323" s="161"/>
      <c r="X323" s="161"/>
      <c r="Y323" s="161"/>
      <c r="Z323" s="161"/>
      <c r="AA323" s="161"/>
      <c r="AB323" s="161"/>
      <c r="AC323" s="161"/>
      <c r="AD323" s="161"/>
      <c r="AE323" s="161"/>
      <c r="AF323" s="161"/>
      <c r="AG323" s="161"/>
      <c r="AH323" s="162"/>
      <c r="AI323" s="192" t="str">
        <f>IF(出面!B155="","",出面!B155)</f>
        <v/>
      </c>
      <c r="AJ323" s="192"/>
      <c r="AK323" s="192"/>
      <c r="AL323" s="192"/>
      <c r="AM323" s="192"/>
      <c r="AN323" s="192"/>
      <c r="AO323" s="192"/>
      <c r="AP323" s="192"/>
      <c r="AQ323" s="192"/>
      <c r="AR323" s="192"/>
      <c r="AS323" s="192"/>
      <c r="AT323" s="192"/>
      <c r="AU323" s="192"/>
      <c r="AV323" s="192"/>
      <c r="AW323" s="192"/>
      <c r="AX323" s="192"/>
      <c r="AY323" s="192"/>
      <c r="AZ323" s="193"/>
      <c r="BA323" s="194" t="str">
        <f>IF(AI323="","",出面!AH155)</f>
        <v/>
      </c>
      <c r="BB323" s="195"/>
      <c r="BC323" s="195"/>
      <c r="BD323" s="195"/>
      <c r="BE323" s="195"/>
      <c r="BF323" s="195"/>
      <c r="BG323" s="195"/>
      <c r="BH323" s="158" t="str">
        <f>IF(AI323="","",出面!$AC$141)</f>
        <v/>
      </c>
      <c r="BI323" s="159"/>
      <c r="BJ323" s="159"/>
      <c r="BK323" s="159"/>
      <c r="BL323" s="159"/>
      <c r="BM323" s="159"/>
      <c r="BN323" s="159"/>
      <c r="BO323" s="159"/>
      <c r="BP323" s="191" t="s">
        <v>38</v>
      </c>
      <c r="BQ323" s="191"/>
      <c r="BR323" s="191"/>
      <c r="BS323" s="272"/>
      <c r="BT323" s="167"/>
      <c r="BU323" s="165"/>
      <c r="BV323" s="165"/>
      <c r="BW323" s="165"/>
      <c r="BX323" s="165"/>
      <c r="BY323" s="165"/>
      <c r="BZ323" s="168"/>
    </row>
    <row r="324" spans="1:79" s="3" customFormat="1" ht="45" customHeight="1">
      <c r="B324" s="178"/>
      <c r="C324" s="179"/>
      <c r="D324" s="179"/>
      <c r="E324" s="196" t="s">
        <v>4</v>
      </c>
      <c r="F324" s="196"/>
      <c r="G324" s="231"/>
      <c r="H324" s="231"/>
      <c r="I324" s="231"/>
      <c r="J324" s="196" t="s">
        <v>40</v>
      </c>
      <c r="K324" s="196"/>
      <c r="L324" s="179"/>
      <c r="M324" s="179"/>
      <c r="N324" s="179"/>
      <c r="O324" s="197" t="s">
        <v>39</v>
      </c>
      <c r="P324" s="197"/>
      <c r="Q324" s="160" t="str">
        <f>IF($AI324="","",VLOOKUP($AI324,入力シート!$L$4:$M$18,2,0))</f>
        <v/>
      </c>
      <c r="R324" s="161"/>
      <c r="S324" s="161"/>
      <c r="T324" s="161"/>
      <c r="U324" s="161"/>
      <c r="V324" s="161"/>
      <c r="W324" s="161"/>
      <c r="X324" s="161"/>
      <c r="Y324" s="161"/>
      <c r="Z324" s="161"/>
      <c r="AA324" s="161"/>
      <c r="AB324" s="161"/>
      <c r="AC324" s="161"/>
      <c r="AD324" s="161"/>
      <c r="AE324" s="161"/>
      <c r="AF324" s="161"/>
      <c r="AG324" s="161"/>
      <c r="AH324" s="162"/>
      <c r="AI324" s="192" t="str">
        <f>IF(出面!B156="","",出面!B156)</f>
        <v/>
      </c>
      <c r="AJ324" s="192"/>
      <c r="AK324" s="192"/>
      <c r="AL324" s="192"/>
      <c r="AM324" s="192"/>
      <c r="AN324" s="192"/>
      <c r="AO324" s="192"/>
      <c r="AP324" s="192"/>
      <c r="AQ324" s="192"/>
      <c r="AR324" s="192"/>
      <c r="AS324" s="192"/>
      <c r="AT324" s="192"/>
      <c r="AU324" s="192"/>
      <c r="AV324" s="192"/>
      <c r="AW324" s="192"/>
      <c r="AX324" s="192"/>
      <c r="AY324" s="192"/>
      <c r="AZ324" s="193"/>
      <c r="BA324" s="194" t="str">
        <f>IF(AI324="","",出面!AH156)</f>
        <v/>
      </c>
      <c r="BB324" s="195"/>
      <c r="BC324" s="195"/>
      <c r="BD324" s="195"/>
      <c r="BE324" s="195"/>
      <c r="BF324" s="195"/>
      <c r="BG324" s="195"/>
      <c r="BH324" s="158" t="str">
        <f>IF(AI324="","",出面!$AC$141)</f>
        <v/>
      </c>
      <c r="BI324" s="159"/>
      <c r="BJ324" s="159"/>
      <c r="BK324" s="159"/>
      <c r="BL324" s="159"/>
      <c r="BM324" s="159"/>
      <c r="BN324" s="159"/>
      <c r="BO324" s="159"/>
      <c r="BP324" s="191" t="s">
        <v>38</v>
      </c>
      <c r="BQ324" s="191"/>
      <c r="BR324" s="191"/>
      <c r="BS324" s="272"/>
      <c r="BT324" s="167"/>
      <c r="BU324" s="165"/>
      <c r="BV324" s="165"/>
      <c r="BW324" s="165"/>
      <c r="BX324" s="165"/>
      <c r="BY324" s="165"/>
      <c r="BZ324" s="168"/>
    </row>
    <row r="325" spans="1:79" s="3" customFormat="1" ht="45" customHeight="1">
      <c r="B325" s="178"/>
      <c r="C325" s="179"/>
      <c r="D325" s="179"/>
      <c r="E325" s="196" t="s">
        <v>4</v>
      </c>
      <c r="F325" s="196"/>
      <c r="G325" s="231"/>
      <c r="H325" s="231"/>
      <c r="I325" s="231"/>
      <c r="J325" s="196" t="s">
        <v>40</v>
      </c>
      <c r="K325" s="196"/>
      <c r="L325" s="179"/>
      <c r="M325" s="179"/>
      <c r="N325" s="179"/>
      <c r="O325" s="197" t="s">
        <v>39</v>
      </c>
      <c r="P325" s="197"/>
      <c r="Q325" s="160" t="str">
        <f>IF($AI325="","",VLOOKUP($AI325,入力シート!$L$4:$M$18,2,0))</f>
        <v/>
      </c>
      <c r="R325" s="161"/>
      <c r="S325" s="161"/>
      <c r="T325" s="161"/>
      <c r="U325" s="161"/>
      <c r="V325" s="161"/>
      <c r="W325" s="161"/>
      <c r="X325" s="161"/>
      <c r="Y325" s="161"/>
      <c r="Z325" s="161"/>
      <c r="AA325" s="161"/>
      <c r="AB325" s="161"/>
      <c r="AC325" s="161"/>
      <c r="AD325" s="161"/>
      <c r="AE325" s="161"/>
      <c r="AF325" s="161"/>
      <c r="AG325" s="161"/>
      <c r="AH325" s="162"/>
      <c r="AI325" s="192" t="str">
        <f>IF(出面!B157="","",出面!B157)</f>
        <v/>
      </c>
      <c r="AJ325" s="192"/>
      <c r="AK325" s="192"/>
      <c r="AL325" s="192"/>
      <c r="AM325" s="192"/>
      <c r="AN325" s="192"/>
      <c r="AO325" s="192"/>
      <c r="AP325" s="192"/>
      <c r="AQ325" s="192"/>
      <c r="AR325" s="192"/>
      <c r="AS325" s="192"/>
      <c r="AT325" s="192"/>
      <c r="AU325" s="192"/>
      <c r="AV325" s="192"/>
      <c r="AW325" s="192"/>
      <c r="AX325" s="192"/>
      <c r="AY325" s="192"/>
      <c r="AZ325" s="193"/>
      <c r="BA325" s="194" t="str">
        <f>IF(AI325="","",出面!AH157)</f>
        <v/>
      </c>
      <c r="BB325" s="195"/>
      <c r="BC325" s="195"/>
      <c r="BD325" s="195"/>
      <c r="BE325" s="195"/>
      <c r="BF325" s="195"/>
      <c r="BG325" s="195"/>
      <c r="BH325" s="158" t="str">
        <f>IF(AI325="","",出面!$AC$141)</f>
        <v/>
      </c>
      <c r="BI325" s="159"/>
      <c r="BJ325" s="159"/>
      <c r="BK325" s="159"/>
      <c r="BL325" s="159"/>
      <c r="BM325" s="159"/>
      <c r="BN325" s="159"/>
      <c r="BO325" s="159"/>
      <c r="BP325" s="191" t="s">
        <v>38</v>
      </c>
      <c r="BQ325" s="191"/>
      <c r="BR325" s="191"/>
      <c r="BS325" s="272"/>
      <c r="BT325" s="167"/>
      <c r="BU325" s="165"/>
      <c r="BV325" s="165"/>
      <c r="BW325" s="165"/>
      <c r="BX325" s="165"/>
      <c r="BY325" s="165"/>
      <c r="BZ325" s="168"/>
    </row>
    <row r="326" spans="1:79" s="3" customFormat="1" ht="45" customHeight="1">
      <c r="B326" s="230"/>
      <c r="C326" s="231"/>
      <c r="D326" s="231"/>
      <c r="E326" s="196" t="s">
        <v>4</v>
      </c>
      <c r="F326" s="196"/>
      <c r="G326" s="231"/>
      <c r="H326" s="231"/>
      <c r="I326" s="231"/>
      <c r="J326" s="196" t="s">
        <v>40</v>
      </c>
      <c r="K326" s="196"/>
      <c r="L326" s="231"/>
      <c r="M326" s="231"/>
      <c r="N326" s="231"/>
      <c r="O326" s="197" t="s">
        <v>39</v>
      </c>
      <c r="P326" s="197"/>
      <c r="Q326" s="160" t="str">
        <f>IF($AI326="","",VLOOKUP($AI326,入力シート!$L$4:$M$18,2,0))</f>
        <v/>
      </c>
      <c r="R326" s="161"/>
      <c r="S326" s="161"/>
      <c r="T326" s="161"/>
      <c r="U326" s="161"/>
      <c r="V326" s="161"/>
      <c r="W326" s="161"/>
      <c r="X326" s="161"/>
      <c r="Y326" s="161"/>
      <c r="Z326" s="161"/>
      <c r="AA326" s="161"/>
      <c r="AB326" s="161"/>
      <c r="AC326" s="161"/>
      <c r="AD326" s="161"/>
      <c r="AE326" s="161"/>
      <c r="AF326" s="161"/>
      <c r="AG326" s="161"/>
      <c r="AH326" s="162"/>
      <c r="AI326" s="192" t="str">
        <f>IF(出面!B158="","",出面!B158)</f>
        <v/>
      </c>
      <c r="AJ326" s="192"/>
      <c r="AK326" s="192"/>
      <c r="AL326" s="192"/>
      <c r="AM326" s="192"/>
      <c r="AN326" s="192"/>
      <c r="AO326" s="192"/>
      <c r="AP326" s="192"/>
      <c r="AQ326" s="192"/>
      <c r="AR326" s="192"/>
      <c r="AS326" s="192"/>
      <c r="AT326" s="192"/>
      <c r="AU326" s="192"/>
      <c r="AV326" s="192"/>
      <c r="AW326" s="192"/>
      <c r="AX326" s="192"/>
      <c r="AY326" s="192"/>
      <c r="AZ326" s="193"/>
      <c r="BA326" s="194" t="str">
        <f>IF(AI326="","",出面!AH158)</f>
        <v/>
      </c>
      <c r="BB326" s="195"/>
      <c r="BC326" s="195"/>
      <c r="BD326" s="195"/>
      <c r="BE326" s="195"/>
      <c r="BF326" s="195"/>
      <c r="BG326" s="195"/>
      <c r="BH326" s="158" t="str">
        <f>IF(AI326="","",出面!$AC$141)</f>
        <v/>
      </c>
      <c r="BI326" s="159"/>
      <c r="BJ326" s="159"/>
      <c r="BK326" s="159"/>
      <c r="BL326" s="159"/>
      <c r="BM326" s="159"/>
      <c r="BN326" s="159"/>
      <c r="BO326" s="159"/>
      <c r="BP326" s="191" t="s">
        <v>38</v>
      </c>
      <c r="BQ326" s="191"/>
      <c r="BR326" s="191"/>
      <c r="BS326" s="272"/>
      <c r="BT326" s="167"/>
      <c r="BU326" s="165"/>
      <c r="BV326" s="165"/>
      <c r="BW326" s="165"/>
      <c r="BX326" s="165"/>
      <c r="BY326" s="165"/>
      <c r="BZ326" s="168"/>
    </row>
    <row r="327" spans="1:79" s="3" customFormat="1" ht="45" customHeight="1" thickBot="1">
      <c r="B327" s="230"/>
      <c r="C327" s="231"/>
      <c r="D327" s="231"/>
      <c r="E327" s="196" t="s">
        <v>4</v>
      </c>
      <c r="F327" s="196"/>
      <c r="G327" s="231"/>
      <c r="H327" s="231"/>
      <c r="I327" s="231"/>
      <c r="J327" s="196" t="s">
        <v>40</v>
      </c>
      <c r="K327" s="196"/>
      <c r="L327" s="231"/>
      <c r="M327" s="231"/>
      <c r="N327" s="231"/>
      <c r="O327" s="197" t="s">
        <v>39</v>
      </c>
      <c r="P327" s="197"/>
      <c r="Q327" s="160" t="str">
        <f>IF($AI327="","",VLOOKUP($AI327,入力シート!$L$4:$M$18,2,0))</f>
        <v/>
      </c>
      <c r="R327" s="161"/>
      <c r="S327" s="161"/>
      <c r="T327" s="161"/>
      <c r="U327" s="161"/>
      <c r="V327" s="161"/>
      <c r="W327" s="161"/>
      <c r="X327" s="161"/>
      <c r="Y327" s="161"/>
      <c r="Z327" s="161"/>
      <c r="AA327" s="161"/>
      <c r="AB327" s="161"/>
      <c r="AC327" s="161"/>
      <c r="AD327" s="161"/>
      <c r="AE327" s="161"/>
      <c r="AF327" s="161"/>
      <c r="AG327" s="161"/>
      <c r="AH327" s="162"/>
      <c r="AI327" s="192" t="str">
        <f>IF(出面!B159="","",出面!B159)</f>
        <v/>
      </c>
      <c r="AJ327" s="192"/>
      <c r="AK327" s="192"/>
      <c r="AL327" s="192"/>
      <c r="AM327" s="192"/>
      <c r="AN327" s="192"/>
      <c r="AO327" s="192"/>
      <c r="AP327" s="192"/>
      <c r="AQ327" s="192"/>
      <c r="AR327" s="192"/>
      <c r="AS327" s="192"/>
      <c r="AT327" s="192"/>
      <c r="AU327" s="192"/>
      <c r="AV327" s="192"/>
      <c r="AW327" s="192"/>
      <c r="AX327" s="192"/>
      <c r="AY327" s="192"/>
      <c r="AZ327" s="193"/>
      <c r="BA327" s="194" t="str">
        <f>IF(AI327="","",出面!AH159)</f>
        <v/>
      </c>
      <c r="BB327" s="195"/>
      <c r="BC327" s="195"/>
      <c r="BD327" s="195"/>
      <c r="BE327" s="195"/>
      <c r="BF327" s="195"/>
      <c r="BG327" s="195"/>
      <c r="BH327" s="158" t="str">
        <f>IF(AI327="","",出面!$AC$141)</f>
        <v/>
      </c>
      <c r="BI327" s="159"/>
      <c r="BJ327" s="159"/>
      <c r="BK327" s="159"/>
      <c r="BL327" s="159"/>
      <c r="BM327" s="159"/>
      <c r="BN327" s="159"/>
      <c r="BO327" s="159"/>
      <c r="BP327" s="191" t="s">
        <v>38</v>
      </c>
      <c r="BQ327" s="191"/>
      <c r="BR327" s="191"/>
      <c r="BS327" s="272"/>
      <c r="BT327" s="167"/>
      <c r="BU327" s="165"/>
      <c r="BV327" s="165"/>
      <c r="BW327" s="165"/>
      <c r="BX327" s="165"/>
      <c r="BY327" s="165"/>
      <c r="BZ327" s="168"/>
    </row>
    <row r="328" spans="1:79" s="3" customFormat="1" ht="37.5" customHeight="1" thickTop="1" thickBot="1">
      <c r="B328" s="220" t="s">
        <v>33</v>
      </c>
      <c r="C328" s="221"/>
      <c r="D328" s="221"/>
      <c r="E328" s="221"/>
      <c r="F328" s="221"/>
      <c r="G328" s="221"/>
      <c r="H328" s="221"/>
      <c r="I328" s="221"/>
      <c r="J328" s="221"/>
      <c r="K328" s="221"/>
      <c r="L328" s="221"/>
      <c r="M328" s="221"/>
      <c r="N328" s="221"/>
      <c r="O328" s="221"/>
      <c r="P328" s="221"/>
      <c r="Q328" s="206"/>
      <c r="R328" s="207"/>
      <c r="S328" s="207"/>
      <c r="T328" s="207"/>
      <c r="U328" s="207"/>
      <c r="V328" s="207"/>
      <c r="W328" s="207"/>
      <c r="X328" s="207"/>
      <c r="Y328" s="207"/>
      <c r="Z328" s="207"/>
      <c r="AA328" s="207"/>
      <c r="AB328" s="207"/>
      <c r="AC328" s="207"/>
      <c r="AD328" s="207"/>
      <c r="AE328" s="207"/>
      <c r="AF328" s="207"/>
      <c r="AG328" s="207"/>
      <c r="AH328" s="209"/>
      <c r="AI328" s="206"/>
      <c r="AJ328" s="207"/>
      <c r="AK328" s="207"/>
      <c r="AL328" s="207"/>
      <c r="AM328" s="207"/>
      <c r="AN328" s="207"/>
      <c r="AO328" s="207"/>
      <c r="AP328" s="207"/>
      <c r="AQ328" s="207"/>
      <c r="AR328" s="207"/>
      <c r="AS328" s="207"/>
      <c r="AT328" s="207"/>
      <c r="AU328" s="207"/>
      <c r="AV328" s="207"/>
      <c r="AW328" s="207"/>
      <c r="AX328" s="207"/>
      <c r="AY328" s="207"/>
      <c r="AZ328" s="209"/>
      <c r="BA328" s="210" t="str">
        <f>IF(SUM(BA313:BG327)=0,"",SUM(BA313:BG327))</f>
        <v/>
      </c>
      <c r="BB328" s="210"/>
      <c r="BC328" s="210"/>
      <c r="BD328" s="210"/>
      <c r="BE328" s="210"/>
      <c r="BF328" s="210"/>
      <c r="BG328" s="210"/>
      <c r="BH328" s="211"/>
      <c r="BI328" s="212"/>
      <c r="BJ328" s="212"/>
      <c r="BK328" s="212"/>
      <c r="BL328" s="212"/>
      <c r="BM328" s="212"/>
      <c r="BN328" s="212"/>
      <c r="BO328" s="212"/>
      <c r="BP328" s="212"/>
      <c r="BQ328" s="212"/>
      <c r="BR328" s="212"/>
      <c r="BS328" s="213"/>
      <c r="BT328" s="206"/>
      <c r="BU328" s="207"/>
      <c r="BV328" s="207"/>
      <c r="BW328" s="207"/>
      <c r="BX328" s="207"/>
      <c r="BY328" s="207"/>
      <c r="BZ328" s="208"/>
    </row>
    <row r="329" spans="1:79" ht="15">
      <c r="B329" s="222" t="s">
        <v>69</v>
      </c>
      <c r="C329" s="222"/>
      <c r="D329" s="222"/>
      <c r="E329" s="222"/>
      <c r="F329" s="222"/>
      <c r="G329" s="222"/>
      <c r="H329" s="222"/>
      <c r="I329" s="222"/>
      <c r="J329" s="222"/>
      <c r="K329" s="222"/>
      <c r="L329" s="222"/>
      <c r="M329" s="222"/>
      <c r="N329" s="222"/>
      <c r="O329" s="222"/>
      <c r="P329" s="222"/>
      <c r="Q329" s="222"/>
      <c r="R329" s="222"/>
      <c r="S329" s="222"/>
      <c r="T329" s="222"/>
      <c r="U329" s="222"/>
      <c r="V329" s="222"/>
      <c r="W329" s="222"/>
      <c r="X329" s="222"/>
      <c r="Y329" s="222"/>
      <c r="Z329" s="222"/>
      <c r="AA329" s="222"/>
      <c r="AB329" s="222"/>
      <c r="AC329" s="222"/>
      <c r="AD329" s="222"/>
      <c r="AE329" s="222"/>
      <c r="AF329" s="222"/>
      <c r="AG329" s="222"/>
      <c r="AH329" s="222"/>
      <c r="AI329" s="222"/>
      <c r="AJ329" s="222"/>
      <c r="AK329" s="222"/>
      <c r="AL329" s="222"/>
      <c r="AM329" s="222"/>
      <c r="AN329" s="222"/>
      <c r="AO329" s="222"/>
      <c r="AP329" s="222"/>
      <c r="AQ329" s="222"/>
      <c r="AR329" s="222"/>
      <c r="AS329" s="222"/>
      <c r="AT329" s="222"/>
      <c r="AU329" s="222"/>
      <c r="AV329" s="222"/>
      <c r="AW329" s="222"/>
      <c r="AX329" s="222"/>
      <c r="AY329" s="222"/>
      <c r="AZ329" s="222"/>
      <c r="BA329" s="222"/>
      <c r="BB329" s="222"/>
      <c r="BC329" s="222"/>
      <c r="BD329" s="222"/>
      <c r="BE329" s="222"/>
      <c r="BF329" s="222"/>
      <c r="BG329" s="222"/>
      <c r="BH329" s="222"/>
      <c r="BI329" s="222"/>
      <c r="BJ329" s="222"/>
      <c r="BK329" s="222"/>
      <c r="BL329" s="222"/>
      <c r="BM329" s="222"/>
      <c r="BN329" s="222"/>
      <c r="BO329" s="222"/>
      <c r="BP329" s="222"/>
      <c r="BQ329" s="222"/>
      <c r="BR329" s="222"/>
      <c r="BS329" s="222"/>
      <c r="BT329" s="222"/>
      <c r="BU329" s="222"/>
      <c r="BV329" s="222"/>
      <c r="BW329" s="222"/>
      <c r="BX329" s="222"/>
      <c r="BY329" s="222"/>
      <c r="BZ329" s="222"/>
      <c r="CA329" s="2" t="s">
        <v>81</v>
      </c>
    </row>
    <row r="330" spans="1:79" ht="30" customHeight="1">
      <c r="A330" s="2">
        <v>9</v>
      </c>
      <c r="B330" s="223" t="s">
        <v>68</v>
      </c>
      <c r="C330" s="223"/>
      <c r="D330" s="223"/>
      <c r="E330" s="223"/>
      <c r="F330" s="223"/>
      <c r="G330" s="223"/>
      <c r="H330" s="223"/>
      <c r="I330" s="223"/>
      <c r="J330" s="223"/>
      <c r="K330" s="223"/>
      <c r="L330" s="223"/>
      <c r="M330" s="223"/>
      <c r="N330" s="223"/>
      <c r="O330" s="223"/>
      <c r="P330" s="223"/>
      <c r="Q330" s="223"/>
      <c r="R330" s="223"/>
      <c r="S330" s="223"/>
      <c r="T330" s="223"/>
      <c r="U330" s="223"/>
      <c r="V330" s="223"/>
      <c r="W330" s="223"/>
      <c r="X330" s="223"/>
      <c r="Y330" s="223"/>
      <c r="Z330" s="223"/>
      <c r="AA330" s="223"/>
      <c r="AB330" s="223"/>
      <c r="AC330" s="223"/>
      <c r="AD330" s="223"/>
      <c r="AE330" s="223"/>
      <c r="AF330" s="223"/>
      <c r="AG330" s="223"/>
      <c r="AH330" s="223"/>
      <c r="AI330" s="223"/>
      <c r="AJ330" s="223"/>
      <c r="AK330" s="223"/>
      <c r="AL330" s="223"/>
      <c r="AM330" s="223"/>
      <c r="AN330" s="223"/>
      <c r="AO330" s="223"/>
      <c r="AP330" s="223"/>
      <c r="AQ330" s="223"/>
      <c r="AR330" s="223"/>
      <c r="AS330" s="223"/>
      <c r="AT330" s="223"/>
      <c r="AU330" s="223"/>
      <c r="AV330" s="223"/>
      <c r="AW330" s="223"/>
      <c r="AX330" s="223"/>
      <c r="AY330" s="223"/>
      <c r="AZ330" s="223"/>
      <c r="BA330" s="223"/>
      <c r="BB330" s="223"/>
      <c r="BC330" s="223"/>
      <c r="BD330" s="223"/>
      <c r="BE330" s="223"/>
      <c r="BF330" s="223"/>
      <c r="BG330" s="223"/>
      <c r="BH330" s="223"/>
      <c r="BI330" s="223"/>
      <c r="BJ330" s="223"/>
      <c r="BK330" s="223"/>
      <c r="BL330" s="223"/>
      <c r="BM330" s="223"/>
      <c r="BN330" s="223"/>
      <c r="BO330" s="223"/>
      <c r="BP330" s="223"/>
      <c r="BQ330" s="223"/>
      <c r="BR330" s="223"/>
      <c r="BS330" s="223"/>
      <c r="BT330" s="223"/>
      <c r="BU330" s="223"/>
      <c r="BV330" s="223"/>
      <c r="BW330" s="223"/>
      <c r="BX330" s="223"/>
      <c r="BY330" s="223"/>
      <c r="BZ330" s="223"/>
      <c r="CA330" s="36"/>
    </row>
    <row r="331" spans="1:79" s="3" customFormat="1" ht="11.25" customHeight="1" thickBot="1">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c r="AA331" s="44"/>
      <c r="AB331" s="44"/>
      <c r="AC331" s="44"/>
      <c r="AD331" s="44"/>
      <c r="AE331" s="44"/>
      <c r="AF331" s="44"/>
      <c r="AG331" s="44"/>
      <c r="AH331" s="44"/>
      <c r="AI331" s="44"/>
      <c r="AJ331" s="44"/>
      <c r="AK331" s="44"/>
      <c r="AL331" s="44"/>
      <c r="AM331" s="44"/>
      <c r="AN331" s="44"/>
      <c r="AO331" s="44"/>
      <c r="AP331" s="44"/>
      <c r="AQ331" s="44"/>
      <c r="AR331" s="44"/>
      <c r="AS331" s="44"/>
      <c r="AT331" s="44"/>
      <c r="AU331" s="44"/>
      <c r="AV331" s="44"/>
      <c r="AW331" s="44"/>
      <c r="AX331" s="44"/>
      <c r="AY331" s="44"/>
      <c r="AZ331" s="44"/>
      <c r="BA331" s="44"/>
      <c r="BB331" s="44"/>
      <c r="BC331" s="44"/>
      <c r="BD331" s="44"/>
      <c r="BE331" s="44"/>
      <c r="BF331" s="44"/>
      <c r="BG331" s="44"/>
      <c r="BH331" s="44"/>
      <c r="BI331" s="44"/>
      <c r="BJ331" s="44"/>
      <c r="BK331" s="44"/>
      <c r="BL331" s="44"/>
      <c r="BM331" s="44"/>
      <c r="BN331" s="44"/>
    </row>
    <row r="332" spans="1:79" s="3" customFormat="1" ht="11.25" customHeight="1" thickTop="1">
      <c r="B332" s="14"/>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2"/>
      <c r="AO332" s="44"/>
      <c r="AP332" s="44"/>
      <c r="AQ332" s="44"/>
      <c r="AR332" s="44"/>
      <c r="AS332" s="44"/>
      <c r="AT332" s="44"/>
      <c r="AU332" s="44"/>
      <c r="AV332" s="44"/>
      <c r="AW332" s="44"/>
      <c r="AX332" s="44"/>
      <c r="AY332" s="44"/>
      <c r="AZ332" s="44"/>
      <c r="BA332" s="44"/>
      <c r="BB332" s="44"/>
      <c r="BC332" s="44"/>
      <c r="BD332" s="44"/>
      <c r="BE332" s="44"/>
      <c r="BF332" s="44"/>
      <c r="BG332" s="44"/>
      <c r="BH332" s="44"/>
      <c r="BI332" s="44"/>
      <c r="BJ332" s="44"/>
      <c r="BK332" s="44"/>
      <c r="BL332" s="44"/>
      <c r="BM332" s="44"/>
      <c r="BN332" s="44"/>
    </row>
    <row r="333" spans="1:79" s="3" customFormat="1" ht="30" customHeight="1">
      <c r="B333" s="224" t="s">
        <v>67</v>
      </c>
      <c r="C333" s="184"/>
      <c r="D333" s="184"/>
      <c r="E333" s="184"/>
      <c r="F333" s="184"/>
      <c r="G333" s="184"/>
      <c r="H333" s="184"/>
      <c r="I333" s="184"/>
      <c r="J333" s="184"/>
      <c r="K333" s="184"/>
      <c r="L333" s="184"/>
      <c r="M333" s="184"/>
      <c r="N333" s="44" t="s">
        <v>60</v>
      </c>
      <c r="O333" s="225" t="str">
        <f>IF(入力シート!$C$3="","",入力シート!$C$3)</f>
        <v/>
      </c>
      <c r="P333" s="225"/>
      <c r="Q333" s="225"/>
      <c r="R333" s="225"/>
      <c r="S333" s="225"/>
      <c r="T333" s="225"/>
      <c r="U333" s="225"/>
      <c r="V333" s="225"/>
      <c r="W333" s="225"/>
      <c r="X333" s="225"/>
      <c r="Y333" s="225"/>
      <c r="Z333" s="225"/>
      <c r="AA333" s="225"/>
      <c r="AB333" s="225"/>
      <c r="AC333" s="225"/>
      <c r="AD333" s="225"/>
      <c r="AE333" s="225"/>
      <c r="AF333" s="225"/>
      <c r="AG333" s="225"/>
      <c r="AH333" s="225"/>
      <c r="AI333" s="225"/>
      <c r="AJ333" s="225"/>
      <c r="AK333" s="225"/>
      <c r="AL333" s="225"/>
      <c r="AM333" s="226"/>
      <c r="AN333" s="5"/>
      <c r="AT333" s="11"/>
      <c r="AU333" s="11"/>
      <c r="AV333" s="11"/>
      <c r="AW333" s="11"/>
      <c r="AX333" s="11"/>
      <c r="AY333" s="11"/>
      <c r="AZ333" s="11"/>
      <c r="BA333" s="11"/>
      <c r="BB333" s="11"/>
    </row>
    <row r="334" spans="1:79" s="3" customFormat="1" ht="30" customHeight="1">
      <c r="B334" s="224" t="s">
        <v>66</v>
      </c>
      <c r="C334" s="184"/>
      <c r="D334" s="184"/>
      <c r="E334" s="184"/>
      <c r="F334" s="184"/>
      <c r="G334" s="184"/>
      <c r="H334" s="184"/>
      <c r="I334" s="184"/>
      <c r="J334" s="184"/>
      <c r="K334" s="184"/>
      <c r="L334" s="184"/>
      <c r="M334" s="184"/>
      <c r="N334" s="44" t="s">
        <v>60</v>
      </c>
      <c r="O334" s="227" t="str">
        <f>IF(入力シート!$C$4="","",入力シート!$C$4)</f>
        <v/>
      </c>
      <c r="P334" s="228"/>
      <c r="Q334" s="228"/>
      <c r="R334" s="228"/>
      <c r="S334" s="228"/>
      <c r="T334" s="228"/>
      <c r="U334" s="228"/>
      <c r="V334" s="228"/>
      <c r="W334" s="228"/>
      <c r="X334" s="228"/>
      <c r="Y334" s="228"/>
      <c r="Z334" s="228"/>
      <c r="AA334" s="228"/>
      <c r="AB334" s="228"/>
      <c r="AC334" s="228"/>
      <c r="AD334" s="228"/>
      <c r="AE334" s="228"/>
      <c r="AF334" s="228"/>
      <c r="AG334" s="228"/>
      <c r="AH334" s="228"/>
      <c r="AI334" s="228"/>
      <c r="AJ334" s="228"/>
      <c r="AK334" s="228"/>
      <c r="AL334" s="228"/>
      <c r="AM334" s="229"/>
      <c r="AN334" s="5"/>
      <c r="AQ334" s="184" t="s">
        <v>65</v>
      </c>
      <c r="AR334" s="185"/>
      <c r="AS334" s="185"/>
      <c r="AT334" s="185"/>
      <c r="AU334" s="185"/>
      <c r="AV334" s="185"/>
      <c r="AW334" s="185"/>
      <c r="AX334" s="185"/>
      <c r="AY334" s="185"/>
      <c r="AZ334" s="185"/>
      <c r="BA334" s="185"/>
      <c r="BB334" s="185"/>
      <c r="BC334" s="185"/>
      <c r="BD334" s="185"/>
      <c r="BE334" s="185"/>
      <c r="BF334" s="44" t="s">
        <v>60</v>
      </c>
      <c r="BG334" s="228" t="str">
        <f>IF(入力シート!$C$7="","",入力シート!$C$7)</f>
        <v/>
      </c>
      <c r="BH334" s="228"/>
      <c r="BI334" s="228"/>
      <c r="BJ334" s="228"/>
      <c r="BK334" s="228"/>
      <c r="BL334" s="228"/>
      <c r="BM334" s="228"/>
      <c r="BN334" s="228"/>
      <c r="BO334" s="228"/>
      <c r="BP334" s="228"/>
      <c r="BQ334" s="228"/>
      <c r="BR334" s="228"/>
      <c r="BS334" s="228"/>
      <c r="BT334" s="228"/>
      <c r="BU334" s="228"/>
      <c r="BV334" s="228"/>
      <c r="BW334" s="228"/>
      <c r="BX334" s="228"/>
      <c r="BY334" s="228"/>
      <c r="BZ334" s="228"/>
    </row>
    <row r="335" spans="1:79" s="3" customFormat="1" ht="30" customHeight="1">
      <c r="B335" s="224" t="s">
        <v>64</v>
      </c>
      <c r="C335" s="184"/>
      <c r="D335" s="184"/>
      <c r="E335" s="184"/>
      <c r="F335" s="184"/>
      <c r="G335" s="184"/>
      <c r="H335" s="184"/>
      <c r="I335" s="184"/>
      <c r="J335" s="184"/>
      <c r="K335" s="184"/>
      <c r="L335" s="184"/>
      <c r="M335" s="184"/>
      <c r="N335" s="44" t="s">
        <v>60</v>
      </c>
      <c r="O335" s="205" t="str">
        <f>IF(入力シート!$C$5="","",入力シート!$C$5)</f>
        <v/>
      </c>
      <c r="P335" s="205"/>
      <c r="Q335" s="205"/>
      <c r="R335" s="205"/>
      <c r="S335" s="205"/>
      <c r="T335" s="205"/>
      <c r="U335" s="205"/>
      <c r="V335" s="205"/>
      <c r="W335" s="205"/>
      <c r="X335" s="205"/>
      <c r="Y335" s="205"/>
      <c r="Z335" s="205"/>
      <c r="AA335" s="205"/>
      <c r="AB335" s="205"/>
      <c r="AC335" s="205"/>
      <c r="AD335" s="205"/>
      <c r="AE335" s="205"/>
      <c r="AF335" s="205"/>
      <c r="AG335" s="163" t="s">
        <v>18</v>
      </c>
      <c r="AH335" s="163"/>
      <c r="AI335" s="163"/>
      <c r="AM335" s="10"/>
      <c r="AN335" s="5"/>
      <c r="AQ335" s="184" t="s">
        <v>63</v>
      </c>
      <c r="AR335" s="185"/>
      <c r="AS335" s="185"/>
      <c r="AT335" s="185"/>
      <c r="AU335" s="185"/>
      <c r="AV335" s="185"/>
      <c r="AW335" s="185"/>
      <c r="AX335" s="185"/>
      <c r="AY335" s="185"/>
      <c r="AZ335" s="185"/>
      <c r="BA335" s="185"/>
      <c r="BB335" s="185"/>
      <c r="BC335" s="185"/>
      <c r="BD335" s="185"/>
      <c r="BE335" s="185"/>
      <c r="BF335" s="44" t="s">
        <v>60</v>
      </c>
      <c r="BG335" s="164" t="str">
        <f>IF(入力シート!$C$8="","",入力シート!$C$8)</f>
        <v/>
      </c>
      <c r="BH335" s="202"/>
      <c r="BI335" s="202"/>
      <c r="BJ335" s="202"/>
      <c r="BK335" s="202"/>
      <c r="BL335" s="163" t="s">
        <v>62</v>
      </c>
      <c r="BM335" s="163"/>
      <c r="BN335" s="164" t="str">
        <f>IF(入力シート!$G$8="","",入力シート!$G$8)</f>
        <v/>
      </c>
      <c r="BO335" s="164"/>
      <c r="BP335" s="164"/>
      <c r="BQ335" s="164"/>
      <c r="BR335" s="164"/>
      <c r="BS335" s="164"/>
      <c r="BT335" s="164"/>
      <c r="BU335" s="164"/>
      <c r="BV335" s="164"/>
      <c r="BW335" s="164"/>
      <c r="BX335" s="164"/>
      <c r="BY335" s="164"/>
      <c r="BZ335" s="164"/>
    </row>
    <row r="336" spans="1:79" s="3" customFormat="1" ht="29.25" customHeight="1" thickBot="1">
      <c r="B336" s="9"/>
      <c r="C336" s="45"/>
      <c r="D336" s="45"/>
      <c r="E336" s="45"/>
      <c r="F336" s="45"/>
      <c r="G336" s="45"/>
      <c r="H336" s="45"/>
      <c r="I336" s="45"/>
      <c r="J336" s="45"/>
      <c r="K336" s="45"/>
      <c r="L336" s="45"/>
      <c r="M336" s="45"/>
      <c r="N336" s="45"/>
      <c r="O336" s="214" t="str">
        <f>IF(入力シート!$C$6="","",入力シート!$C$6)</f>
        <v/>
      </c>
      <c r="P336" s="214"/>
      <c r="Q336" s="214"/>
      <c r="R336" s="214"/>
      <c r="S336" s="214"/>
      <c r="T336" s="214"/>
      <c r="U336" s="214"/>
      <c r="V336" s="214"/>
      <c r="W336" s="214"/>
      <c r="X336" s="214"/>
      <c r="Y336" s="214"/>
      <c r="Z336" s="214"/>
      <c r="AA336" s="214"/>
      <c r="AB336" s="214"/>
      <c r="AC336" s="214"/>
      <c r="AD336" s="214"/>
      <c r="AE336" s="214"/>
      <c r="AF336" s="214"/>
      <c r="AG336" s="7"/>
      <c r="AH336" s="7"/>
      <c r="AI336" s="7"/>
      <c r="AJ336" s="7"/>
      <c r="AK336" s="7"/>
      <c r="AL336" s="7"/>
      <c r="AM336" s="6"/>
      <c r="AN336" s="5"/>
      <c r="AQ336" s="184" t="s">
        <v>61</v>
      </c>
      <c r="AR336" s="185"/>
      <c r="AS336" s="185"/>
      <c r="AT336" s="185"/>
      <c r="AU336" s="185"/>
      <c r="AV336" s="185"/>
      <c r="AW336" s="185"/>
      <c r="AX336" s="185"/>
      <c r="AY336" s="185"/>
      <c r="AZ336" s="185"/>
      <c r="BA336" s="185"/>
      <c r="BB336" s="185"/>
      <c r="BC336" s="185"/>
      <c r="BD336" s="185"/>
      <c r="BE336" s="185"/>
      <c r="BF336" s="44" t="s">
        <v>60</v>
      </c>
      <c r="BG336" s="205" t="str">
        <f>IF(入力シート!$C$9="","",入力シート!$C$9)</f>
        <v/>
      </c>
      <c r="BH336" s="205"/>
      <c r="BI336" s="205"/>
      <c r="BJ336" s="205"/>
      <c r="BK336" s="205"/>
      <c r="BL336" s="205"/>
      <c r="BM336" s="205"/>
      <c r="BN336" s="205"/>
      <c r="BO336" s="205"/>
      <c r="BP336" s="205"/>
      <c r="BQ336" s="205"/>
      <c r="BR336" s="205"/>
      <c r="BS336" s="205"/>
      <c r="BT336" s="205"/>
      <c r="BU336" s="205"/>
      <c r="BV336" s="205"/>
      <c r="BW336" s="205"/>
      <c r="BX336" s="205"/>
      <c r="BY336" s="205"/>
      <c r="BZ336" s="205"/>
    </row>
    <row r="337" spans="2:78" s="3" customFormat="1" ht="11.25" customHeight="1" thickTop="1" thickBot="1">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c r="AA337" s="44"/>
      <c r="AB337" s="44"/>
      <c r="AC337" s="44"/>
      <c r="AD337" s="44"/>
      <c r="AE337" s="44"/>
      <c r="AF337" s="44"/>
      <c r="AG337" s="44"/>
      <c r="AH337" s="44"/>
      <c r="AI337" s="44"/>
      <c r="AJ337" s="44"/>
      <c r="AK337" s="44"/>
      <c r="AL337" s="44"/>
      <c r="AM337" s="44"/>
      <c r="AN337" s="44"/>
    </row>
    <row r="338" spans="2:78" s="3" customFormat="1" ht="16.5" customHeight="1">
      <c r="B338" s="249" t="s">
        <v>59</v>
      </c>
      <c r="C338" s="250"/>
      <c r="D338" s="250"/>
      <c r="E338" s="250"/>
      <c r="F338" s="250"/>
      <c r="G338" s="250"/>
      <c r="H338" s="250"/>
      <c r="I338" s="250"/>
      <c r="J338" s="250"/>
      <c r="K338" s="250"/>
      <c r="L338" s="250"/>
      <c r="M338" s="250"/>
      <c r="N338" s="250"/>
      <c r="O338" s="250"/>
      <c r="P338" s="250"/>
      <c r="Q338" s="254" t="s">
        <v>58</v>
      </c>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6"/>
      <c r="AO338" s="254" t="s">
        <v>57</v>
      </c>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7"/>
      <c r="BM338" s="250" t="s">
        <v>56</v>
      </c>
      <c r="BN338" s="250"/>
      <c r="BO338" s="250"/>
      <c r="BP338" s="250"/>
      <c r="BQ338" s="250"/>
      <c r="BR338" s="250"/>
      <c r="BS338" s="250"/>
      <c r="BT338" s="258" t="s">
        <v>55</v>
      </c>
      <c r="BU338" s="250"/>
      <c r="BV338" s="250"/>
      <c r="BW338" s="250"/>
      <c r="BX338" s="250"/>
      <c r="BY338" s="250"/>
      <c r="BZ338" s="259"/>
    </row>
    <row r="339" spans="2:78" s="3" customFormat="1" ht="16.5" customHeight="1">
      <c r="B339" s="251"/>
      <c r="C339" s="163"/>
      <c r="D339" s="163"/>
      <c r="E339" s="163"/>
      <c r="F339" s="163"/>
      <c r="G339" s="163"/>
      <c r="H339" s="163"/>
      <c r="I339" s="163"/>
      <c r="J339" s="163"/>
      <c r="K339" s="163"/>
      <c r="L339" s="163"/>
      <c r="M339" s="163"/>
      <c r="N339" s="163"/>
      <c r="O339" s="163"/>
      <c r="P339" s="163"/>
      <c r="Q339" s="262" t="s">
        <v>54</v>
      </c>
      <c r="R339" s="263"/>
      <c r="S339" s="263"/>
      <c r="T339" s="263"/>
      <c r="U339" s="263"/>
      <c r="V339" s="263"/>
      <c r="W339" s="263"/>
      <c r="X339" s="266" t="s">
        <v>53</v>
      </c>
      <c r="Y339" s="263"/>
      <c r="Z339" s="263"/>
      <c r="AA339" s="263"/>
      <c r="AB339" s="263"/>
      <c r="AC339" s="263"/>
      <c r="AD339" s="263"/>
      <c r="AE339" s="263" t="s">
        <v>52</v>
      </c>
      <c r="AF339" s="263"/>
      <c r="AG339" s="263"/>
      <c r="AH339" s="263"/>
      <c r="AI339" s="263"/>
      <c r="AJ339" s="263"/>
      <c r="AK339" s="263"/>
      <c r="AL339" s="263"/>
      <c r="AM339" s="263"/>
      <c r="AN339" s="267"/>
      <c r="AO339" s="262" t="s">
        <v>51</v>
      </c>
      <c r="AP339" s="263"/>
      <c r="AQ339" s="263"/>
      <c r="AR339" s="263"/>
      <c r="AS339" s="263"/>
      <c r="AT339" s="263"/>
      <c r="AU339" s="263"/>
      <c r="AV339" s="266" t="s">
        <v>50</v>
      </c>
      <c r="AW339" s="263"/>
      <c r="AX339" s="263"/>
      <c r="AY339" s="263"/>
      <c r="AZ339" s="263"/>
      <c r="BA339" s="263"/>
      <c r="BB339" s="263"/>
      <c r="BC339" s="263" t="s">
        <v>49</v>
      </c>
      <c r="BD339" s="263"/>
      <c r="BE339" s="263"/>
      <c r="BF339" s="263"/>
      <c r="BG339" s="263"/>
      <c r="BH339" s="263"/>
      <c r="BI339" s="263"/>
      <c r="BJ339" s="263"/>
      <c r="BK339" s="263"/>
      <c r="BL339" s="269"/>
      <c r="BM339" s="163"/>
      <c r="BN339" s="163"/>
      <c r="BO339" s="163"/>
      <c r="BP339" s="163"/>
      <c r="BQ339" s="163"/>
      <c r="BR339" s="163"/>
      <c r="BS339" s="163"/>
      <c r="BT339" s="251"/>
      <c r="BU339" s="163"/>
      <c r="BV339" s="163"/>
      <c r="BW339" s="163"/>
      <c r="BX339" s="163"/>
      <c r="BY339" s="163"/>
      <c r="BZ339" s="260"/>
    </row>
    <row r="340" spans="2:78" s="3" customFormat="1" ht="16.5" customHeight="1" thickBot="1">
      <c r="B340" s="252"/>
      <c r="C340" s="253"/>
      <c r="D340" s="253"/>
      <c r="E340" s="253"/>
      <c r="F340" s="253"/>
      <c r="G340" s="253"/>
      <c r="H340" s="253"/>
      <c r="I340" s="253"/>
      <c r="J340" s="253"/>
      <c r="K340" s="253"/>
      <c r="L340" s="253"/>
      <c r="M340" s="253"/>
      <c r="N340" s="253"/>
      <c r="O340" s="253"/>
      <c r="P340" s="253"/>
      <c r="Q340" s="264"/>
      <c r="R340" s="265"/>
      <c r="S340" s="265"/>
      <c r="T340" s="265"/>
      <c r="U340" s="265"/>
      <c r="V340" s="265"/>
      <c r="W340" s="265"/>
      <c r="X340" s="265"/>
      <c r="Y340" s="265"/>
      <c r="Z340" s="265"/>
      <c r="AA340" s="265"/>
      <c r="AB340" s="265"/>
      <c r="AC340" s="265"/>
      <c r="AD340" s="265"/>
      <c r="AE340" s="265"/>
      <c r="AF340" s="265"/>
      <c r="AG340" s="265"/>
      <c r="AH340" s="265"/>
      <c r="AI340" s="265"/>
      <c r="AJ340" s="265"/>
      <c r="AK340" s="265"/>
      <c r="AL340" s="265"/>
      <c r="AM340" s="265"/>
      <c r="AN340" s="268"/>
      <c r="AO340" s="264"/>
      <c r="AP340" s="265"/>
      <c r="AQ340" s="265"/>
      <c r="AR340" s="265"/>
      <c r="AS340" s="265"/>
      <c r="AT340" s="265"/>
      <c r="AU340" s="265"/>
      <c r="AV340" s="265"/>
      <c r="AW340" s="265"/>
      <c r="AX340" s="265"/>
      <c r="AY340" s="265"/>
      <c r="AZ340" s="265"/>
      <c r="BA340" s="265"/>
      <c r="BB340" s="265"/>
      <c r="BC340" s="265"/>
      <c r="BD340" s="265"/>
      <c r="BE340" s="265"/>
      <c r="BF340" s="265"/>
      <c r="BG340" s="265"/>
      <c r="BH340" s="265"/>
      <c r="BI340" s="265"/>
      <c r="BJ340" s="265"/>
      <c r="BK340" s="265"/>
      <c r="BL340" s="270"/>
      <c r="BM340" s="253"/>
      <c r="BN340" s="253"/>
      <c r="BO340" s="253"/>
      <c r="BP340" s="253"/>
      <c r="BQ340" s="253"/>
      <c r="BR340" s="253"/>
      <c r="BS340" s="253"/>
      <c r="BT340" s="252"/>
      <c r="BU340" s="253"/>
      <c r="BV340" s="253"/>
      <c r="BW340" s="253"/>
      <c r="BX340" s="253"/>
      <c r="BY340" s="253"/>
      <c r="BZ340" s="261"/>
    </row>
    <row r="341" spans="2:78" s="3" customFormat="1" ht="24.75" customHeight="1">
      <c r="B341" s="178"/>
      <c r="C341" s="179"/>
      <c r="D341" s="179"/>
      <c r="E341" s="191" t="s">
        <v>4</v>
      </c>
      <c r="F341" s="191"/>
      <c r="G341" s="179"/>
      <c r="H341" s="179"/>
      <c r="I341" s="179"/>
      <c r="J341" s="191" t="s">
        <v>40</v>
      </c>
      <c r="K341" s="191"/>
      <c r="L341" s="179"/>
      <c r="M341" s="179"/>
      <c r="N341" s="179"/>
      <c r="O341" s="165" t="s">
        <v>39</v>
      </c>
      <c r="P341" s="165"/>
      <c r="Q341" s="271"/>
      <c r="R341" s="200"/>
      <c r="S341" s="200"/>
      <c r="T341" s="200"/>
      <c r="U341" s="200"/>
      <c r="V341" s="200"/>
      <c r="W341" s="200"/>
      <c r="X341" s="200"/>
      <c r="Y341" s="200"/>
      <c r="Z341" s="200"/>
      <c r="AA341" s="200"/>
      <c r="AB341" s="200"/>
      <c r="AC341" s="200"/>
      <c r="AD341" s="200"/>
      <c r="AE341" s="186" t="str">
        <f>IF(X341="","",入力シート!$C$13)</f>
        <v/>
      </c>
      <c r="AF341" s="186"/>
      <c r="AG341" s="186"/>
      <c r="AH341" s="186"/>
      <c r="AI341" s="186"/>
      <c r="AJ341" s="186"/>
      <c r="AK341" s="186"/>
      <c r="AL341" s="186"/>
      <c r="AM341" s="186"/>
      <c r="AN341" s="187"/>
      <c r="AO341" s="271"/>
      <c r="AP341" s="200"/>
      <c r="AQ341" s="200"/>
      <c r="AR341" s="200"/>
      <c r="AS341" s="200"/>
      <c r="AT341" s="200"/>
      <c r="AU341" s="200"/>
      <c r="AV341" s="200"/>
      <c r="AW341" s="200"/>
      <c r="AX341" s="200"/>
      <c r="AY341" s="200"/>
      <c r="AZ341" s="200"/>
      <c r="BA341" s="200"/>
      <c r="BB341" s="200"/>
      <c r="BC341" s="200"/>
      <c r="BD341" s="200"/>
      <c r="BE341" s="200"/>
      <c r="BF341" s="200"/>
      <c r="BG341" s="200"/>
      <c r="BH341" s="200"/>
      <c r="BI341" s="200"/>
      <c r="BJ341" s="200"/>
      <c r="BK341" s="200"/>
      <c r="BL341" s="201"/>
      <c r="BM341" s="202" t="str">
        <f>IF((Q341="")*OR(X341="")*OR(AO341="")*OR(AV341=""),"",(Q341+X341)-(AO341+AV341))</f>
        <v/>
      </c>
      <c r="BN341" s="202"/>
      <c r="BO341" s="202"/>
      <c r="BP341" s="202"/>
      <c r="BQ341" s="202"/>
      <c r="BR341" s="202"/>
      <c r="BS341" s="202"/>
      <c r="BT341" s="238"/>
      <c r="BU341" s="239"/>
      <c r="BV341" s="239"/>
      <c r="BW341" s="239"/>
      <c r="BX341" s="239"/>
      <c r="BY341" s="239"/>
      <c r="BZ341" s="240"/>
    </row>
    <row r="342" spans="2:78" s="3" customFormat="1" ht="24.75" customHeight="1">
      <c r="B342" s="178"/>
      <c r="C342" s="179"/>
      <c r="D342" s="179"/>
      <c r="E342" s="191" t="s">
        <v>4</v>
      </c>
      <c r="F342" s="191"/>
      <c r="G342" s="179"/>
      <c r="H342" s="179"/>
      <c r="I342" s="179"/>
      <c r="J342" s="191" t="s">
        <v>40</v>
      </c>
      <c r="K342" s="191"/>
      <c r="L342" s="179"/>
      <c r="M342" s="179"/>
      <c r="N342" s="179"/>
      <c r="O342" s="165" t="s">
        <v>39</v>
      </c>
      <c r="P342" s="165"/>
      <c r="Q342" s="203"/>
      <c r="R342" s="180"/>
      <c r="S342" s="180"/>
      <c r="T342" s="180"/>
      <c r="U342" s="180"/>
      <c r="V342" s="180"/>
      <c r="W342" s="180"/>
      <c r="X342" s="180"/>
      <c r="Y342" s="180"/>
      <c r="Z342" s="180"/>
      <c r="AA342" s="180"/>
      <c r="AB342" s="180"/>
      <c r="AC342" s="180"/>
      <c r="AD342" s="180"/>
      <c r="AE342" s="186" t="str">
        <f>IF(X342="","",入力シート!$C$13)</f>
        <v/>
      </c>
      <c r="AF342" s="186"/>
      <c r="AG342" s="186"/>
      <c r="AH342" s="186"/>
      <c r="AI342" s="186"/>
      <c r="AJ342" s="186"/>
      <c r="AK342" s="186"/>
      <c r="AL342" s="186"/>
      <c r="AM342" s="186"/>
      <c r="AN342" s="187"/>
      <c r="AO342" s="203"/>
      <c r="AP342" s="180"/>
      <c r="AQ342" s="180"/>
      <c r="AR342" s="180"/>
      <c r="AS342" s="180"/>
      <c r="AT342" s="180"/>
      <c r="AU342" s="180"/>
      <c r="AV342" s="180"/>
      <c r="AW342" s="180"/>
      <c r="AX342" s="180"/>
      <c r="AY342" s="180"/>
      <c r="AZ342" s="180"/>
      <c r="BA342" s="180"/>
      <c r="BB342" s="180"/>
      <c r="BC342" s="180"/>
      <c r="BD342" s="180"/>
      <c r="BE342" s="180"/>
      <c r="BF342" s="180"/>
      <c r="BG342" s="180"/>
      <c r="BH342" s="180"/>
      <c r="BI342" s="180"/>
      <c r="BJ342" s="180"/>
      <c r="BK342" s="180"/>
      <c r="BL342" s="181"/>
      <c r="BM342" s="182" t="str">
        <f>IF((Q342="")*OR(X342="")*OR(AO342="")*OR(AV342=""),"",(Q342+X342)-(AO342+AV342)+BM341)</f>
        <v/>
      </c>
      <c r="BN342" s="183"/>
      <c r="BO342" s="183"/>
      <c r="BP342" s="183"/>
      <c r="BQ342" s="183"/>
      <c r="BR342" s="183"/>
      <c r="BS342" s="160"/>
      <c r="BT342" s="203"/>
      <c r="BU342" s="180"/>
      <c r="BV342" s="180"/>
      <c r="BW342" s="180"/>
      <c r="BX342" s="180"/>
      <c r="BY342" s="180"/>
      <c r="BZ342" s="181"/>
    </row>
    <row r="343" spans="2:78" s="3" customFormat="1" ht="24.75" customHeight="1">
      <c r="B343" s="178"/>
      <c r="C343" s="179"/>
      <c r="D343" s="179"/>
      <c r="E343" s="191" t="s">
        <v>4</v>
      </c>
      <c r="F343" s="191"/>
      <c r="G343" s="179"/>
      <c r="H343" s="179"/>
      <c r="I343" s="179"/>
      <c r="J343" s="191" t="s">
        <v>40</v>
      </c>
      <c r="K343" s="191"/>
      <c r="L343" s="179"/>
      <c r="M343" s="179"/>
      <c r="N343" s="179"/>
      <c r="O343" s="165" t="s">
        <v>39</v>
      </c>
      <c r="P343" s="165"/>
      <c r="Q343" s="203"/>
      <c r="R343" s="180"/>
      <c r="S343" s="180"/>
      <c r="T343" s="180"/>
      <c r="U343" s="180"/>
      <c r="V343" s="180"/>
      <c r="W343" s="180"/>
      <c r="X343" s="180"/>
      <c r="Y343" s="180"/>
      <c r="Z343" s="180"/>
      <c r="AA343" s="180"/>
      <c r="AB343" s="180"/>
      <c r="AC343" s="180"/>
      <c r="AD343" s="180"/>
      <c r="AE343" s="186" t="str">
        <f>IF(X343="","",入力シート!$C$13)</f>
        <v/>
      </c>
      <c r="AF343" s="186"/>
      <c r="AG343" s="186"/>
      <c r="AH343" s="186"/>
      <c r="AI343" s="186"/>
      <c r="AJ343" s="186"/>
      <c r="AK343" s="186"/>
      <c r="AL343" s="186"/>
      <c r="AM343" s="186"/>
      <c r="AN343" s="187"/>
      <c r="AO343" s="203"/>
      <c r="AP343" s="180"/>
      <c r="AQ343" s="180"/>
      <c r="AR343" s="180"/>
      <c r="AS343" s="180"/>
      <c r="AT343" s="180"/>
      <c r="AU343" s="180"/>
      <c r="AV343" s="180"/>
      <c r="AW343" s="180"/>
      <c r="AX343" s="180"/>
      <c r="AY343" s="180"/>
      <c r="AZ343" s="180"/>
      <c r="BA343" s="180"/>
      <c r="BB343" s="180"/>
      <c r="BC343" s="180"/>
      <c r="BD343" s="180"/>
      <c r="BE343" s="180"/>
      <c r="BF343" s="180"/>
      <c r="BG343" s="180"/>
      <c r="BH343" s="180"/>
      <c r="BI343" s="180"/>
      <c r="BJ343" s="180"/>
      <c r="BK343" s="180"/>
      <c r="BL343" s="181"/>
      <c r="BM343" s="182" t="str">
        <f>IF((Q343="")*OR(X343="")*OR(AO343="")*OR(AV343=""),"",(Q343+X343)-(AO343+AV343)+BM342)</f>
        <v/>
      </c>
      <c r="BN343" s="183"/>
      <c r="BO343" s="183"/>
      <c r="BP343" s="183"/>
      <c r="BQ343" s="183"/>
      <c r="BR343" s="183"/>
      <c r="BS343" s="160"/>
      <c r="BT343" s="203"/>
      <c r="BU343" s="180"/>
      <c r="BV343" s="180"/>
      <c r="BW343" s="180"/>
      <c r="BX343" s="180"/>
      <c r="BY343" s="180"/>
      <c r="BZ343" s="181"/>
    </row>
    <row r="344" spans="2:78" s="3" customFormat="1" ht="24.75" customHeight="1">
      <c r="B344" s="178"/>
      <c r="C344" s="179"/>
      <c r="D344" s="179"/>
      <c r="E344" s="191" t="s">
        <v>4</v>
      </c>
      <c r="F344" s="191"/>
      <c r="G344" s="179"/>
      <c r="H344" s="179"/>
      <c r="I344" s="179"/>
      <c r="J344" s="191" t="s">
        <v>40</v>
      </c>
      <c r="K344" s="191"/>
      <c r="L344" s="179"/>
      <c r="M344" s="179"/>
      <c r="N344" s="179"/>
      <c r="O344" s="165" t="s">
        <v>39</v>
      </c>
      <c r="P344" s="165"/>
      <c r="Q344" s="203"/>
      <c r="R344" s="180"/>
      <c r="S344" s="180"/>
      <c r="T344" s="180"/>
      <c r="U344" s="180"/>
      <c r="V344" s="180"/>
      <c r="W344" s="180"/>
      <c r="X344" s="180"/>
      <c r="Y344" s="180"/>
      <c r="Z344" s="180"/>
      <c r="AA344" s="180"/>
      <c r="AB344" s="180"/>
      <c r="AC344" s="180"/>
      <c r="AD344" s="180"/>
      <c r="AE344" s="186" t="str">
        <f>IF(X344="","",入力シート!$C$13)</f>
        <v/>
      </c>
      <c r="AF344" s="186"/>
      <c r="AG344" s="186"/>
      <c r="AH344" s="186"/>
      <c r="AI344" s="186"/>
      <c r="AJ344" s="186"/>
      <c r="AK344" s="186"/>
      <c r="AL344" s="186"/>
      <c r="AM344" s="186"/>
      <c r="AN344" s="187"/>
      <c r="AO344" s="203"/>
      <c r="AP344" s="180"/>
      <c r="AQ344" s="180"/>
      <c r="AR344" s="180"/>
      <c r="AS344" s="180"/>
      <c r="AT344" s="180"/>
      <c r="AU344" s="180"/>
      <c r="AV344" s="180"/>
      <c r="AW344" s="180"/>
      <c r="AX344" s="180"/>
      <c r="AY344" s="180"/>
      <c r="AZ344" s="180"/>
      <c r="BA344" s="180"/>
      <c r="BB344" s="180"/>
      <c r="BC344" s="180"/>
      <c r="BD344" s="180"/>
      <c r="BE344" s="180"/>
      <c r="BF344" s="180"/>
      <c r="BG344" s="180"/>
      <c r="BH344" s="180"/>
      <c r="BI344" s="180"/>
      <c r="BJ344" s="180"/>
      <c r="BK344" s="180"/>
      <c r="BL344" s="181"/>
      <c r="BM344" s="182" t="str">
        <f>IF((Q344="")*OR(X344="")*OR(AO344="")*OR(AV344=""),"",(Q344+X344)-(AO344+AV344)+BM343)</f>
        <v/>
      </c>
      <c r="BN344" s="183"/>
      <c r="BO344" s="183"/>
      <c r="BP344" s="183"/>
      <c r="BQ344" s="183"/>
      <c r="BR344" s="183"/>
      <c r="BS344" s="160"/>
      <c r="BT344" s="203"/>
      <c r="BU344" s="180"/>
      <c r="BV344" s="180"/>
      <c r="BW344" s="180"/>
      <c r="BX344" s="180"/>
      <c r="BY344" s="180"/>
      <c r="BZ344" s="181"/>
    </row>
    <row r="345" spans="2:78" s="3" customFormat="1" ht="24.75" customHeight="1">
      <c r="B345" s="178"/>
      <c r="C345" s="179"/>
      <c r="D345" s="179"/>
      <c r="E345" s="191" t="s">
        <v>4</v>
      </c>
      <c r="F345" s="191"/>
      <c r="G345" s="179"/>
      <c r="H345" s="179"/>
      <c r="I345" s="179"/>
      <c r="J345" s="191" t="s">
        <v>40</v>
      </c>
      <c r="K345" s="191"/>
      <c r="L345" s="179"/>
      <c r="M345" s="179"/>
      <c r="N345" s="179"/>
      <c r="O345" s="165" t="s">
        <v>39</v>
      </c>
      <c r="P345" s="165"/>
      <c r="Q345" s="203"/>
      <c r="R345" s="180"/>
      <c r="S345" s="180"/>
      <c r="T345" s="180"/>
      <c r="U345" s="180"/>
      <c r="V345" s="180"/>
      <c r="W345" s="180"/>
      <c r="X345" s="180"/>
      <c r="Y345" s="180"/>
      <c r="Z345" s="180"/>
      <c r="AA345" s="180"/>
      <c r="AB345" s="180"/>
      <c r="AC345" s="180"/>
      <c r="AD345" s="180"/>
      <c r="AE345" s="186" t="str">
        <f>IF(X345="","",入力シート!$C$13)</f>
        <v/>
      </c>
      <c r="AF345" s="186"/>
      <c r="AG345" s="186"/>
      <c r="AH345" s="186"/>
      <c r="AI345" s="186"/>
      <c r="AJ345" s="186"/>
      <c r="AK345" s="186"/>
      <c r="AL345" s="186"/>
      <c r="AM345" s="186"/>
      <c r="AN345" s="187"/>
      <c r="AO345" s="203"/>
      <c r="AP345" s="180"/>
      <c r="AQ345" s="180"/>
      <c r="AR345" s="180"/>
      <c r="AS345" s="180"/>
      <c r="AT345" s="180"/>
      <c r="AU345" s="180"/>
      <c r="AV345" s="180"/>
      <c r="AW345" s="180"/>
      <c r="AX345" s="180"/>
      <c r="AY345" s="180"/>
      <c r="AZ345" s="180"/>
      <c r="BA345" s="180"/>
      <c r="BB345" s="180"/>
      <c r="BC345" s="180"/>
      <c r="BD345" s="180"/>
      <c r="BE345" s="180"/>
      <c r="BF345" s="180"/>
      <c r="BG345" s="180"/>
      <c r="BH345" s="180"/>
      <c r="BI345" s="180"/>
      <c r="BJ345" s="180"/>
      <c r="BK345" s="180"/>
      <c r="BL345" s="181"/>
      <c r="BM345" s="182" t="str">
        <f>IF((Q345="")*OR(X345="")*OR(AO345="")*OR(AV345=""),"",(Q345+X345)-(AO345+AV345)+BM344)</f>
        <v/>
      </c>
      <c r="BN345" s="183"/>
      <c r="BO345" s="183"/>
      <c r="BP345" s="183"/>
      <c r="BQ345" s="183"/>
      <c r="BR345" s="183"/>
      <c r="BS345" s="160"/>
      <c r="BT345" s="203"/>
      <c r="BU345" s="180"/>
      <c r="BV345" s="180"/>
      <c r="BW345" s="180"/>
      <c r="BX345" s="180"/>
      <c r="BY345" s="180"/>
      <c r="BZ345" s="181"/>
    </row>
    <row r="346" spans="2:78" s="3" customFormat="1" ht="24.75" customHeight="1">
      <c r="B346" s="178"/>
      <c r="C346" s="179"/>
      <c r="D346" s="179"/>
      <c r="E346" s="191" t="s">
        <v>4</v>
      </c>
      <c r="F346" s="191"/>
      <c r="G346" s="179"/>
      <c r="H346" s="179"/>
      <c r="I346" s="179"/>
      <c r="J346" s="191" t="s">
        <v>40</v>
      </c>
      <c r="K346" s="191"/>
      <c r="L346" s="179"/>
      <c r="M346" s="179"/>
      <c r="N346" s="179"/>
      <c r="O346" s="165" t="s">
        <v>39</v>
      </c>
      <c r="P346" s="165"/>
      <c r="Q346" s="203"/>
      <c r="R346" s="180"/>
      <c r="S346" s="180"/>
      <c r="T346" s="180"/>
      <c r="U346" s="180"/>
      <c r="V346" s="180"/>
      <c r="W346" s="180"/>
      <c r="X346" s="180"/>
      <c r="Y346" s="180"/>
      <c r="Z346" s="180"/>
      <c r="AA346" s="180"/>
      <c r="AB346" s="180"/>
      <c r="AC346" s="180"/>
      <c r="AD346" s="180"/>
      <c r="AE346" s="186" t="str">
        <f>IF(X346="","",入力シート!$C$13)</f>
        <v/>
      </c>
      <c r="AF346" s="186"/>
      <c r="AG346" s="186"/>
      <c r="AH346" s="186"/>
      <c r="AI346" s="186"/>
      <c r="AJ346" s="186"/>
      <c r="AK346" s="186"/>
      <c r="AL346" s="186"/>
      <c r="AM346" s="186"/>
      <c r="AN346" s="187"/>
      <c r="AO346" s="203"/>
      <c r="AP346" s="180"/>
      <c r="AQ346" s="180"/>
      <c r="AR346" s="180"/>
      <c r="AS346" s="180"/>
      <c r="AT346" s="180"/>
      <c r="AU346" s="180"/>
      <c r="AV346" s="180"/>
      <c r="AW346" s="180"/>
      <c r="AX346" s="180"/>
      <c r="AY346" s="180"/>
      <c r="AZ346" s="180"/>
      <c r="BA346" s="180"/>
      <c r="BB346" s="180"/>
      <c r="BC346" s="180"/>
      <c r="BD346" s="180"/>
      <c r="BE346" s="180"/>
      <c r="BF346" s="180"/>
      <c r="BG346" s="180"/>
      <c r="BH346" s="180"/>
      <c r="BI346" s="180"/>
      <c r="BJ346" s="180"/>
      <c r="BK346" s="180"/>
      <c r="BL346" s="181"/>
      <c r="BM346" s="182" t="str">
        <f t="shared" ref="BM346:BM350" si="8">IF((Q346="")*OR(X346="")*OR(AO346="")*OR(AV346=""),"",(Q346+X346)-(AO346+AV346)+BM345)</f>
        <v/>
      </c>
      <c r="BN346" s="183"/>
      <c r="BO346" s="183"/>
      <c r="BP346" s="183"/>
      <c r="BQ346" s="183"/>
      <c r="BR346" s="183"/>
      <c r="BS346" s="160"/>
      <c r="BT346" s="203"/>
      <c r="BU346" s="180"/>
      <c r="BV346" s="180"/>
      <c r="BW346" s="180"/>
      <c r="BX346" s="180"/>
      <c r="BY346" s="180"/>
      <c r="BZ346" s="181"/>
    </row>
    <row r="347" spans="2:78" s="3" customFormat="1" ht="24.75" customHeight="1">
      <c r="B347" s="178"/>
      <c r="C347" s="179"/>
      <c r="D347" s="179"/>
      <c r="E347" s="191" t="s">
        <v>4</v>
      </c>
      <c r="F347" s="191"/>
      <c r="G347" s="179"/>
      <c r="H347" s="179"/>
      <c r="I347" s="179"/>
      <c r="J347" s="191" t="s">
        <v>40</v>
      </c>
      <c r="K347" s="191"/>
      <c r="L347" s="179"/>
      <c r="M347" s="179"/>
      <c r="N347" s="179"/>
      <c r="O347" s="165" t="s">
        <v>39</v>
      </c>
      <c r="P347" s="165"/>
      <c r="Q347" s="203"/>
      <c r="R347" s="180"/>
      <c r="S347" s="180"/>
      <c r="T347" s="180"/>
      <c r="U347" s="180"/>
      <c r="V347" s="180"/>
      <c r="W347" s="180"/>
      <c r="X347" s="180"/>
      <c r="Y347" s="180"/>
      <c r="Z347" s="180"/>
      <c r="AA347" s="180"/>
      <c r="AB347" s="180"/>
      <c r="AC347" s="180"/>
      <c r="AD347" s="180"/>
      <c r="AE347" s="186" t="str">
        <f>IF(X347="","",入力シート!$C$13)</f>
        <v/>
      </c>
      <c r="AF347" s="186"/>
      <c r="AG347" s="186"/>
      <c r="AH347" s="186"/>
      <c r="AI347" s="186"/>
      <c r="AJ347" s="186"/>
      <c r="AK347" s="186"/>
      <c r="AL347" s="186"/>
      <c r="AM347" s="186"/>
      <c r="AN347" s="187"/>
      <c r="AO347" s="203"/>
      <c r="AP347" s="180"/>
      <c r="AQ347" s="180"/>
      <c r="AR347" s="180"/>
      <c r="AS347" s="180"/>
      <c r="AT347" s="180"/>
      <c r="AU347" s="180"/>
      <c r="AV347" s="180"/>
      <c r="AW347" s="180"/>
      <c r="AX347" s="180"/>
      <c r="AY347" s="180"/>
      <c r="AZ347" s="180"/>
      <c r="BA347" s="180"/>
      <c r="BB347" s="180"/>
      <c r="BC347" s="180"/>
      <c r="BD347" s="180"/>
      <c r="BE347" s="180"/>
      <c r="BF347" s="180"/>
      <c r="BG347" s="180"/>
      <c r="BH347" s="180"/>
      <c r="BI347" s="180"/>
      <c r="BJ347" s="180"/>
      <c r="BK347" s="180"/>
      <c r="BL347" s="181"/>
      <c r="BM347" s="182" t="str">
        <f t="shared" si="8"/>
        <v/>
      </c>
      <c r="BN347" s="183"/>
      <c r="BO347" s="183"/>
      <c r="BP347" s="183"/>
      <c r="BQ347" s="183"/>
      <c r="BR347" s="183"/>
      <c r="BS347" s="160"/>
      <c r="BT347" s="203"/>
      <c r="BU347" s="180"/>
      <c r="BV347" s="180"/>
      <c r="BW347" s="180"/>
      <c r="BX347" s="180"/>
      <c r="BY347" s="180"/>
      <c r="BZ347" s="181"/>
    </row>
    <row r="348" spans="2:78" s="3" customFormat="1" ht="24.75" customHeight="1">
      <c r="B348" s="178"/>
      <c r="C348" s="179"/>
      <c r="D348" s="179"/>
      <c r="E348" s="191" t="s">
        <v>4</v>
      </c>
      <c r="F348" s="191"/>
      <c r="G348" s="179"/>
      <c r="H348" s="179"/>
      <c r="I348" s="179"/>
      <c r="J348" s="191" t="s">
        <v>40</v>
      </c>
      <c r="K348" s="191"/>
      <c r="L348" s="179"/>
      <c r="M348" s="179"/>
      <c r="N348" s="179"/>
      <c r="O348" s="165" t="s">
        <v>39</v>
      </c>
      <c r="P348" s="165"/>
      <c r="Q348" s="203"/>
      <c r="R348" s="180"/>
      <c r="S348" s="180"/>
      <c r="T348" s="180"/>
      <c r="U348" s="180"/>
      <c r="V348" s="180"/>
      <c r="W348" s="180"/>
      <c r="X348" s="180"/>
      <c r="Y348" s="180"/>
      <c r="Z348" s="180"/>
      <c r="AA348" s="180"/>
      <c r="AB348" s="180"/>
      <c r="AC348" s="180"/>
      <c r="AD348" s="180"/>
      <c r="AE348" s="186" t="str">
        <f>IF(X348="","",入力シート!$C$13)</f>
        <v/>
      </c>
      <c r="AF348" s="186"/>
      <c r="AG348" s="186"/>
      <c r="AH348" s="186"/>
      <c r="AI348" s="186"/>
      <c r="AJ348" s="186"/>
      <c r="AK348" s="186"/>
      <c r="AL348" s="186"/>
      <c r="AM348" s="186"/>
      <c r="AN348" s="187"/>
      <c r="AO348" s="203"/>
      <c r="AP348" s="180"/>
      <c r="AQ348" s="180"/>
      <c r="AR348" s="180"/>
      <c r="AS348" s="180"/>
      <c r="AT348" s="180"/>
      <c r="AU348" s="180"/>
      <c r="AV348" s="180"/>
      <c r="AW348" s="180"/>
      <c r="AX348" s="180"/>
      <c r="AY348" s="180"/>
      <c r="AZ348" s="180"/>
      <c r="BA348" s="180"/>
      <c r="BB348" s="180"/>
      <c r="BC348" s="180"/>
      <c r="BD348" s="180"/>
      <c r="BE348" s="180"/>
      <c r="BF348" s="180"/>
      <c r="BG348" s="180"/>
      <c r="BH348" s="180"/>
      <c r="BI348" s="180"/>
      <c r="BJ348" s="180"/>
      <c r="BK348" s="180"/>
      <c r="BL348" s="181"/>
      <c r="BM348" s="182" t="str">
        <f t="shared" si="8"/>
        <v/>
      </c>
      <c r="BN348" s="183"/>
      <c r="BO348" s="183"/>
      <c r="BP348" s="183"/>
      <c r="BQ348" s="183"/>
      <c r="BR348" s="183"/>
      <c r="BS348" s="160"/>
      <c r="BT348" s="203"/>
      <c r="BU348" s="180"/>
      <c r="BV348" s="180"/>
      <c r="BW348" s="180"/>
      <c r="BX348" s="180"/>
      <c r="BY348" s="180"/>
      <c r="BZ348" s="181"/>
    </row>
    <row r="349" spans="2:78" s="3" customFormat="1" ht="24.75" customHeight="1">
      <c r="B349" s="178"/>
      <c r="C349" s="179"/>
      <c r="D349" s="179"/>
      <c r="E349" s="191" t="s">
        <v>4</v>
      </c>
      <c r="F349" s="191"/>
      <c r="G349" s="179"/>
      <c r="H349" s="179"/>
      <c r="I349" s="179"/>
      <c r="J349" s="191" t="s">
        <v>40</v>
      </c>
      <c r="K349" s="191"/>
      <c r="L349" s="179"/>
      <c r="M349" s="179"/>
      <c r="N349" s="179"/>
      <c r="O349" s="165" t="s">
        <v>39</v>
      </c>
      <c r="P349" s="165"/>
      <c r="Q349" s="203"/>
      <c r="R349" s="180"/>
      <c r="S349" s="180"/>
      <c r="T349" s="180"/>
      <c r="U349" s="180"/>
      <c r="V349" s="180"/>
      <c r="W349" s="180"/>
      <c r="X349" s="180"/>
      <c r="Y349" s="180"/>
      <c r="Z349" s="180"/>
      <c r="AA349" s="180"/>
      <c r="AB349" s="180"/>
      <c r="AC349" s="180"/>
      <c r="AD349" s="180"/>
      <c r="AE349" s="186" t="str">
        <f>IF(X349="","",入力シート!$C$13)</f>
        <v/>
      </c>
      <c r="AF349" s="186"/>
      <c r="AG349" s="186"/>
      <c r="AH349" s="186"/>
      <c r="AI349" s="186"/>
      <c r="AJ349" s="186"/>
      <c r="AK349" s="186"/>
      <c r="AL349" s="186"/>
      <c r="AM349" s="186"/>
      <c r="AN349" s="187"/>
      <c r="AO349" s="203"/>
      <c r="AP349" s="180"/>
      <c r="AQ349" s="180"/>
      <c r="AR349" s="180"/>
      <c r="AS349" s="180"/>
      <c r="AT349" s="180"/>
      <c r="AU349" s="180"/>
      <c r="AV349" s="180"/>
      <c r="AW349" s="180"/>
      <c r="AX349" s="180"/>
      <c r="AY349" s="180"/>
      <c r="AZ349" s="180"/>
      <c r="BA349" s="180"/>
      <c r="BB349" s="180"/>
      <c r="BC349" s="180"/>
      <c r="BD349" s="180"/>
      <c r="BE349" s="180"/>
      <c r="BF349" s="180"/>
      <c r="BG349" s="180"/>
      <c r="BH349" s="180"/>
      <c r="BI349" s="180"/>
      <c r="BJ349" s="180"/>
      <c r="BK349" s="180"/>
      <c r="BL349" s="181"/>
      <c r="BM349" s="182" t="str">
        <f t="shared" si="8"/>
        <v/>
      </c>
      <c r="BN349" s="183"/>
      <c r="BO349" s="183"/>
      <c r="BP349" s="183"/>
      <c r="BQ349" s="183"/>
      <c r="BR349" s="183"/>
      <c r="BS349" s="160"/>
      <c r="BT349" s="203"/>
      <c r="BU349" s="180"/>
      <c r="BV349" s="180"/>
      <c r="BW349" s="180"/>
      <c r="BX349" s="180"/>
      <c r="BY349" s="180"/>
      <c r="BZ349" s="181"/>
    </row>
    <row r="350" spans="2:78" s="3" customFormat="1" ht="24.75" customHeight="1" thickBot="1">
      <c r="B350" s="232"/>
      <c r="C350" s="233"/>
      <c r="D350" s="233"/>
      <c r="E350" s="234" t="s">
        <v>4</v>
      </c>
      <c r="F350" s="234"/>
      <c r="G350" s="233"/>
      <c r="H350" s="233"/>
      <c r="I350" s="233"/>
      <c r="J350" s="234" t="s">
        <v>40</v>
      </c>
      <c r="K350" s="234"/>
      <c r="L350" s="233"/>
      <c r="M350" s="233"/>
      <c r="N350" s="233"/>
      <c r="O350" s="163" t="s">
        <v>39</v>
      </c>
      <c r="P350" s="163"/>
      <c r="Q350" s="235"/>
      <c r="R350" s="236"/>
      <c r="S350" s="236"/>
      <c r="T350" s="236"/>
      <c r="U350" s="236"/>
      <c r="V350" s="236"/>
      <c r="W350" s="236"/>
      <c r="X350" s="236"/>
      <c r="Y350" s="236"/>
      <c r="Z350" s="236"/>
      <c r="AA350" s="236"/>
      <c r="AB350" s="236"/>
      <c r="AC350" s="236"/>
      <c r="AD350" s="236"/>
      <c r="AE350" s="186" t="str">
        <f>IF(X350="","",入力シート!$C$13)</f>
        <v/>
      </c>
      <c r="AF350" s="186"/>
      <c r="AG350" s="186"/>
      <c r="AH350" s="186"/>
      <c r="AI350" s="186"/>
      <c r="AJ350" s="186"/>
      <c r="AK350" s="186"/>
      <c r="AL350" s="186"/>
      <c r="AM350" s="186"/>
      <c r="AN350" s="187"/>
      <c r="AO350" s="235"/>
      <c r="AP350" s="236"/>
      <c r="AQ350" s="236"/>
      <c r="AR350" s="236"/>
      <c r="AS350" s="236"/>
      <c r="AT350" s="236"/>
      <c r="AU350" s="236"/>
      <c r="AV350" s="236"/>
      <c r="AW350" s="236"/>
      <c r="AX350" s="236"/>
      <c r="AY350" s="236"/>
      <c r="AZ350" s="236"/>
      <c r="BA350" s="236"/>
      <c r="BB350" s="236"/>
      <c r="BC350" s="236"/>
      <c r="BD350" s="236"/>
      <c r="BE350" s="236"/>
      <c r="BF350" s="236"/>
      <c r="BG350" s="236"/>
      <c r="BH350" s="236"/>
      <c r="BI350" s="236"/>
      <c r="BJ350" s="236"/>
      <c r="BK350" s="236"/>
      <c r="BL350" s="237"/>
      <c r="BM350" s="182" t="str">
        <f t="shared" si="8"/>
        <v/>
      </c>
      <c r="BN350" s="183"/>
      <c r="BO350" s="183"/>
      <c r="BP350" s="183"/>
      <c r="BQ350" s="183"/>
      <c r="BR350" s="183"/>
      <c r="BS350" s="160"/>
      <c r="BT350" s="238"/>
      <c r="BU350" s="239"/>
      <c r="BV350" s="239"/>
      <c r="BW350" s="239"/>
      <c r="BX350" s="239"/>
      <c r="BY350" s="239"/>
      <c r="BZ350" s="240"/>
    </row>
    <row r="351" spans="2:78" s="3" customFormat="1" ht="39.75" customHeight="1" thickTop="1" thickBot="1">
      <c r="B351" s="220" t="s">
        <v>33</v>
      </c>
      <c r="C351" s="221"/>
      <c r="D351" s="221"/>
      <c r="E351" s="221"/>
      <c r="F351" s="221"/>
      <c r="G351" s="221"/>
      <c r="H351" s="221"/>
      <c r="I351" s="221"/>
      <c r="J351" s="221"/>
      <c r="K351" s="221"/>
      <c r="L351" s="221"/>
      <c r="M351" s="221"/>
      <c r="N351" s="221"/>
      <c r="O351" s="221"/>
      <c r="P351" s="221"/>
      <c r="Q351" s="241" t="str">
        <f>IF(SUM(Q341:W350)=0,"",SUM(Q341:W350))</f>
        <v/>
      </c>
      <c r="R351" s="210"/>
      <c r="S351" s="210"/>
      <c r="T351" s="210"/>
      <c r="U351" s="210"/>
      <c r="V351" s="210"/>
      <c r="W351" s="210"/>
      <c r="X351" s="242" t="str">
        <f>IF(SUM(X341:AD350)=0,"",SUM(X341:AD350))</f>
        <v/>
      </c>
      <c r="Y351" s="210"/>
      <c r="Z351" s="210"/>
      <c r="AA351" s="210"/>
      <c r="AB351" s="210"/>
      <c r="AC351" s="210"/>
      <c r="AD351" s="243"/>
      <c r="AE351" s="206"/>
      <c r="AF351" s="207"/>
      <c r="AG351" s="207"/>
      <c r="AH351" s="207"/>
      <c r="AI351" s="207"/>
      <c r="AJ351" s="207"/>
      <c r="AK351" s="207"/>
      <c r="AL351" s="207"/>
      <c r="AM351" s="207"/>
      <c r="AN351" s="208"/>
      <c r="AO351" s="241" t="str">
        <f>IF(SUM(AO341:AU350)=0,"",SUM(AO341:AU350))</f>
        <v/>
      </c>
      <c r="AP351" s="210"/>
      <c r="AQ351" s="210"/>
      <c r="AR351" s="210"/>
      <c r="AS351" s="210"/>
      <c r="AT351" s="210"/>
      <c r="AU351" s="210"/>
      <c r="AV351" s="242" t="str">
        <f>IF(SUM(AV341:BB350)=0,"",SUM(AV341:BB350))</f>
        <v/>
      </c>
      <c r="AW351" s="210"/>
      <c r="AX351" s="210"/>
      <c r="AY351" s="210"/>
      <c r="AZ351" s="210"/>
      <c r="BA351" s="210"/>
      <c r="BB351" s="243"/>
      <c r="BC351" s="206"/>
      <c r="BD351" s="207"/>
      <c r="BE351" s="207"/>
      <c r="BF351" s="207"/>
      <c r="BG351" s="207"/>
      <c r="BH351" s="207"/>
      <c r="BI351" s="207"/>
      <c r="BJ351" s="207"/>
      <c r="BK351" s="207"/>
      <c r="BL351" s="208"/>
      <c r="BM351" s="244" t="s">
        <v>48</v>
      </c>
      <c r="BN351" s="245"/>
      <c r="BO351" s="245"/>
      <c r="BP351" s="245"/>
      <c r="BQ351" s="245"/>
      <c r="BR351" s="245"/>
      <c r="BS351" s="245"/>
      <c r="BT351" s="246"/>
      <c r="BU351" s="247"/>
      <c r="BV351" s="247"/>
      <c r="BW351" s="247"/>
      <c r="BX351" s="247"/>
      <c r="BY351" s="247"/>
      <c r="BZ351" s="248"/>
    </row>
    <row r="352" spans="2:78" s="3" customFormat="1" ht="19.5" customHeight="1" thickBot="1">
      <c r="B352" s="169" t="s">
        <v>47</v>
      </c>
      <c r="C352" s="169"/>
      <c r="D352" s="169"/>
      <c r="E352" s="169"/>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c r="BQ352" s="169"/>
      <c r="BR352" s="169"/>
      <c r="BS352" s="169"/>
      <c r="BT352" s="169"/>
      <c r="BU352" s="169"/>
      <c r="BV352" s="169"/>
      <c r="BW352" s="169"/>
      <c r="BX352" s="169"/>
      <c r="BY352" s="169"/>
      <c r="BZ352" s="169"/>
    </row>
    <row r="353" spans="2:78" s="3" customFormat="1" ht="32.25" customHeight="1" thickBot="1">
      <c r="B353" s="170" t="s">
        <v>46</v>
      </c>
      <c r="C353" s="171"/>
      <c r="D353" s="171"/>
      <c r="E353" s="171"/>
      <c r="F353" s="171"/>
      <c r="G353" s="171"/>
      <c r="H353" s="171"/>
      <c r="I353" s="171"/>
      <c r="J353" s="171"/>
      <c r="K353" s="171"/>
      <c r="L353" s="171"/>
      <c r="M353" s="171"/>
      <c r="N353" s="171"/>
      <c r="O353" s="171"/>
      <c r="P353" s="171"/>
      <c r="Q353" s="172" t="s">
        <v>45</v>
      </c>
      <c r="R353" s="173"/>
      <c r="S353" s="173"/>
      <c r="T353" s="173"/>
      <c r="U353" s="173"/>
      <c r="V353" s="173"/>
      <c r="W353" s="173"/>
      <c r="X353" s="173"/>
      <c r="Y353" s="173"/>
      <c r="Z353" s="173"/>
      <c r="AA353" s="173"/>
      <c r="AB353" s="173"/>
      <c r="AC353" s="173"/>
      <c r="AD353" s="173"/>
      <c r="AE353" s="173"/>
      <c r="AF353" s="173"/>
      <c r="AG353" s="173"/>
      <c r="AH353" s="174"/>
      <c r="AI353" s="173" t="s">
        <v>44</v>
      </c>
      <c r="AJ353" s="173"/>
      <c r="AK353" s="173"/>
      <c r="AL353" s="173"/>
      <c r="AM353" s="173"/>
      <c r="AN353" s="173"/>
      <c r="AO353" s="173"/>
      <c r="AP353" s="173"/>
      <c r="AQ353" s="173"/>
      <c r="AR353" s="173"/>
      <c r="AS353" s="173"/>
      <c r="AT353" s="173"/>
      <c r="AU353" s="173"/>
      <c r="AV353" s="173"/>
      <c r="AW353" s="173"/>
      <c r="AX353" s="173"/>
      <c r="AY353" s="173"/>
      <c r="AZ353" s="174"/>
      <c r="BA353" s="171" t="s">
        <v>43</v>
      </c>
      <c r="BB353" s="171"/>
      <c r="BC353" s="171"/>
      <c r="BD353" s="171"/>
      <c r="BE353" s="171"/>
      <c r="BF353" s="171"/>
      <c r="BG353" s="171"/>
      <c r="BH353" s="175" t="s">
        <v>42</v>
      </c>
      <c r="BI353" s="171"/>
      <c r="BJ353" s="171"/>
      <c r="BK353" s="171"/>
      <c r="BL353" s="171"/>
      <c r="BM353" s="171"/>
      <c r="BN353" s="171"/>
      <c r="BO353" s="171"/>
      <c r="BP353" s="171"/>
      <c r="BQ353" s="171"/>
      <c r="BR353" s="171"/>
      <c r="BS353" s="176"/>
      <c r="BT353" s="175" t="s">
        <v>41</v>
      </c>
      <c r="BU353" s="171"/>
      <c r="BV353" s="171"/>
      <c r="BW353" s="171"/>
      <c r="BX353" s="171"/>
      <c r="BY353" s="171"/>
      <c r="BZ353" s="177"/>
    </row>
    <row r="354" spans="2:78" s="3" customFormat="1" ht="45" customHeight="1">
      <c r="B354" s="178"/>
      <c r="C354" s="179"/>
      <c r="D354" s="179"/>
      <c r="E354" s="191" t="s">
        <v>4</v>
      </c>
      <c r="F354" s="191"/>
      <c r="G354" s="179"/>
      <c r="H354" s="179"/>
      <c r="I354" s="179"/>
      <c r="J354" s="191" t="s">
        <v>40</v>
      </c>
      <c r="K354" s="191"/>
      <c r="L354" s="179"/>
      <c r="M354" s="179"/>
      <c r="N354" s="179"/>
      <c r="O354" s="165" t="s">
        <v>39</v>
      </c>
      <c r="P354" s="165"/>
      <c r="Q354" s="188" t="str">
        <f>IF($AI354="","",VLOOKUP($AI354,入力シート!$L$4:$M$18,2,0))</f>
        <v/>
      </c>
      <c r="R354" s="189"/>
      <c r="S354" s="189"/>
      <c r="T354" s="189"/>
      <c r="U354" s="189"/>
      <c r="V354" s="189"/>
      <c r="W354" s="189"/>
      <c r="X354" s="189"/>
      <c r="Y354" s="189"/>
      <c r="Z354" s="189"/>
      <c r="AA354" s="189"/>
      <c r="AB354" s="189"/>
      <c r="AC354" s="189"/>
      <c r="AD354" s="189"/>
      <c r="AE354" s="189"/>
      <c r="AF354" s="189"/>
      <c r="AG354" s="189"/>
      <c r="AH354" s="190"/>
      <c r="AI354" s="192" t="str">
        <f>IF(出面!B165="","",出面!B165)</f>
        <v/>
      </c>
      <c r="AJ354" s="192"/>
      <c r="AK354" s="192"/>
      <c r="AL354" s="192"/>
      <c r="AM354" s="192"/>
      <c r="AN354" s="192"/>
      <c r="AO354" s="192"/>
      <c r="AP354" s="192"/>
      <c r="AQ354" s="192"/>
      <c r="AR354" s="192"/>
      <c r="AS354" s="192"/>
      <c r="AT354" s="192"/>
      <c r="AU354" s="192"/>
      <c r="AV354" s="192"/>
      <c r="AW354" s="192"/>
      <c r="AX354" s="192"/>
      <c r="AY354" s="192"/>
      <c r="AZ354" s="193"/>
      <c r="BA354" s="194" t="str">
        <f>IF(AI354="","",出面!AH165)</f>
        <v/>
      </c>
      <c r="BB354" s="195"/>
      <c r="BC354" s="195"/>
      <c r="BD354" s="195"/>
      <c r="BE354" s="195"/>
      <c r="BF354" s="195"/>
      <c r="BG354" s="195"/>
      <c r="BH354" s="158" t="str">
        <f>IF(AI354="","",出面!$AC$161)</f>
        <v/>
      </c>
      <c r="BI354" s="159"/>
      <c r="BJ354" s="159"/>
      <c r="BK354" s="159"/>
      <c r="BL354" s="159"/>
      <c r="BM354" s="159"/>
      <c r="BN354" s="159"/>
      <c r="BO354" s="159"/>
      <c r="BP354" s="165" t="s">
        <v>38</v>
      </c>
      <c r="BQ354" s="165"/>
      <c r="BR354" s="165"/>
      <c r="BS354" s="166"/>
      <c r="BT354" s="167"/>
      <c r="BU354" s="165"/>
      <c r="BV354" s="165"/>
      <c r="BW354" s="165"/>
      <c r="BX354" s="165"/>
      <c r="BY354" s="165"/>
      <c r="BZ354" s="168"/>
    </row>
    <row r="355" spans="2:78" s="3" customFormat="1" ht="45" customHeight="1">
      <c r="B355" s="178"/>
      <c r="C355" s="179"/>
      <c r="D355" s="179"/>
      <c r="E355" s="196" t="s">
        <v>4</v>
      </c>
      <c r="F355" s="196"/>
      <c r="G355" s="179"/>
      <c r="H355" s="179"/>
      <c r="I355" s="179"/>
      <c r="J355" s="196" t="s">
        <v>40</v>
      </c>
      <c r="K355" s="196"/>
      <c r="L355" s="179"/>
      <c r="M355" s="179"/>
      <c r="N355" s="179"/>
      <c r="O355" s="197" t="s">
        <v>39</v>
      </c>
      <c r="P355" s="197"/>
      <c r="Q355" s="160" t="str">
        <f>IF($AI355="","",VLOOKUP($AI355,入力シート!$L$4:$M$18,2,0))</f>
        <v/>
      </c>
      <c r="R355" s="161"/>
      <c r="S355" s="161"/>
      <c r="T355" s="161"/>
      <c r="U355" s="161"/>
      <c r="V355" s="161"/>
      <c r="W355" s="161"/>
      <c r="X355" s="161"/>
      <c r="Y355" s="161"/>
      <c r="Z355" s="161"/>
      <c r="AA355" s="161"/>
      <c r="AB355" s="161"/>
      <c r="AC355" s="161"/>
      <c r="AD355" s="161"/>
      <c r="AE355" s="161"/>
      <c r="AF355" s="161"/>
      <c r="AG355" s="161"/>
      <c r="AH355" s="162"/>
      <c r="AI355" s="192" t="str">
        <f>IF(出面!B166="","",出面!B166)</f>
        <v/>
      </c>
      <c r="AJ355" s="192"/>
      <c r="AK355" s="192"/>
      <c r="AL355" s="192"/>
      <c r="AM355" s="192"/>
      <c r="AN355" s="192"/>
      <c r="AO355" s="192"/>
      <c r="AP355" s="192"/>
      <c r="AQ355" s="192"/>
      <c r="AR355" s="192"/>
      <c r="AS355" s="192"/>
      <c r="AT355" s="192"/>
      <c r="AU355" s="192"/>
      <c r="AV355" s="192"/>
      <c r="AW355" s="192"/>
      <c r="AX355" s="192"/>
      <c r="AY355" s="192"/>
      <c r="AZ355" s="193"/>
      <c r="BA355" s="194" t="str">
        <f>IF(AI355="","",出面!AH166)</f>
        <v/>
      </c>
      <c r="BB355" s="195"/>
      <c r="BC355" s="195"/>
      <c r="BD355" s="195"/>
      <c r="BE355" s="195"/>
      <c r="BF355" s="195"/>
      <c r="BG355" s="195"/>
      <c r="BH355" s="158" t="str">
        <f>IF(AI355="","",出面!$AC$161)</f>
        <v/>
      </c>
      <c r="BI355" s="159"/>
      <c r="BJ355" s="159"/>
      <c r="BK355" s="159"/>
      <c r="BL355" s="159"/>
      <c r="BM355" s="159"/>
      <c r="BN355" s="159"/>
      <c r="BO355" s="159"/>
      <c r="BP355" s="165" t="s">
        <v>38</v>
      </c>
      <c r="BQ355" s="165"/>
      <c r="BR355" s="165"/>
      <c r="BS355" s="166"/>
      <c r="BT355" s="167"/>
      <c r="BU355" s="165"/>
      <c r="BV355" s="165"/>
      <c r="BW355" s="165"/>
      <c r="BX355" s="165"/>
      <c r="BY355" s="165"/>
      <c r="BZ355" s="168"/>
    </row>
    <row r="356" spans="2:78" s="3" customFormat="1" ht="45" customHeight="1">
      <c r="B356" s="178"/>
      <c r="C356" s="179"/>
      <c r="D356" s="179"/>
      <c r="E356" s="196" t="s">
        <v>4</v>
      </c>
      <c r="F356" s="196"/>
      <c r="G356" s="179"/>
      <c r="H356" s="179"/>
      <c r="I356" s="179"/>
      <c r="J356" s="196" t="s">
        <v>40</v>
      </c>
      <c r="K356" s="196"/>
      <c r="L356" s="179"/>
      <c r="M356" s="179"/>
      <c r="N356" s="179"/>
      <c r="O356" s="197" t="s">
        <v>39</v>
      </c>
      <c r="P356" s="197"/>
      <c r="Q356" s="160" t="str">
        <f>IF($AI356="","",VLOOKUP($AI356,入力シート!$L$4:$M$18,2,0))</f>
        <v/>
      </c>
      <c r="R356" s="161"/>
      <c r="S356" s="161"/>
      <c r="T356" s="161"/>
      <c r="U356" s="161"/>
      <c r="V356" s="161"/>
      <c r="W356" s="161"/>
      <c r="X356" s="161"/>
      <c r="Y356" s="161"/>
      <c r="Z356" s="161"/>
      <c r="AA356" s="161"/>
      <c r="AB356" s="161"/>
      <c r="AC356" s="161"/>
      <c r="AD356" s="161"/>
      <c r="AE356" s="161"/>
      <c r="AF356" s="161"/>
      <c r="AG356" s="161"/>
      <c r="AH356" s="162"/>
      <c r="AI356" s="192" t="str">
        <f>IF(出面!B167="","",出面!B167)</f>
        <v/>
      </c>
      <c r="AJ356" s="192"/>
      <c r="AK356" s="192"/>
      <c r="AL356" s="192"/>
      <c r="AM356" s="192"/>
      <c r="AN356" s="192"/>
      <c r="AO356" s="192"/>
      <c r="AP356" s="192"/>
      <c r="AQ356" s="192"/>
      <c r="AR356" s="192"/>
      <c r="AS356" s="192"/>
      <c r="AT356" s="192"/>
      <c r="AU356" s="192"/>
      <c r="AV356" s="192"/>
      <c r="AW356" s="192"/>
      <c r="AX356" s="192"/>
      <c r="AY356" s="192"/>
      <c r="AZ356" s="193"/>
      <c r="BA356" s="194" t="str">
        <f>IF(AI356="","",出面!AH167)</f>
        <v/>
      </c>
      <c r="BB356" s="195"/>
      <c r="BC356" s="195"/>
      <c r="BD356" s="195"/>
      <c r="BE356" s="195"/>
      <c r="BF356" s="195"/>
      <c r="BG356" s="195"/>
      <c r="BH356" s="158" t="str">
        <f>IF(AI356="","",出面!$AC$161)</f>
        <v/>
      </c>
      <c r="BI356" s="159"/>
      <c r="BJ356" s="159"/>
      <c r="BK356" s="159"/>
      <c r="BL356" s="159"/>
      <c r="BM356" s="159"/>
      <c r="BN356" s="159"/>
      <c r="BO356" s="159"/>
      <c r="BP356" s="165" t="s">
        <v>38</v>
      </c>
      <c r="BQ356" s="165"/>
      <c r="BR356" s="165"/>
      <c r="BS356" s="166"/>
      <c r="BT356" s="167"/>
      <c r="BU356" s="165"/>
      <c r="BV356" s="165"/>
      <c r="BW356" s="165"/>
      <c r="BX356" s="165"/>
      <c r="BY356" s="165"/>
      <c r="BZ356" s="168"/>
    </row>
    <row r="357" spans="2:78" s="3" customFormat="1" ht="45" customHeight="1">
      <c r="B357" s="178"/>
      <c r="C357" s="179"/>
      <c r="D357" s="179"/>
      <c r="E357" s="196" t="s">
        <v>4</v>
      </c>
      <c r="F357" s="196"/>
      <c r="G357" s="179"/>
      <c r="H357" s="179"/>
      <c r="I357" s="179"/>
      <c r="J357" s="196" t="s">
        <v>40</v>
      </c>
      <c r="K357" s="196"/>
      <c r="L357" s="179"/>
      <c r="M357" s="179"/>
      <c r="N357" s="179"/>
      <c r="O357" s="197" t="s">
        <v>39</v>
      </c>
      <c r="P357" s="197"/>
      <c r="Q357" s="160" t="str">
        <f>IF($AI357="","",VLOOKUP($AI357,入力シート!$L$4:$M$18,2,0))</f>
        <v/>
      </c>
      <c r="R357" s="161"/>
      <c r="S357" s="161"/>
      <c r="T357" s="161"/>
      <c r="U357" s="161"/>
      <c r="V357" s="161"/>
      <c r="W357" s="161"/>
      <c r="X357" s="161"/>
      <c r="Y357" s="161"/>
      <c r="Z357" s="161"/>
      <c r="AA357" s="161"/>
      <c r="AB357" s="161"/>
      <c r="AC357" s="161"/>
      <c r="AD357" s="161"/>
      <c r="AE357" s="161"/>
      <c r="AF357" s="161"/>
      <c r="AG357" s="161"/>
      <c r="AH357" s="162"/>
      <c r="AI357" s="192" t="str">
        <f>IF(出面!B168="","",出面!B168)</f>
        <v/>
      </c>
      <c r="AJ357" s="192"/>
      <c r="AK357" s="192"/>
      <c r="AL357" s="192"/>
      <c r="AM357" s="192"/>
      <c r="AN357" s="192"/>
      <c r="AO357" s="192"/>
      <c r="AP357" s="192"/>
      <c r="AQ357" s="192"/>
      <c r="AR357" s="192"/>
      <c r="AS357" s="192"/>
      <c r="AT357" s="192"/>
      <c r="AU357" s="192"/>
      <c r="AV357" s="192"/>
      <c r="AW357" s="192"/>
      <c r="AX357" s="192"/>
      <c r="AY357" s="192"/>
      <c r="AZ357" s="193"/>
      <c r="BA357" s="194" t="str">
        <f>IF(AI357="","",出面!AH168)</f>
        <v/>
      </c>
      <c r="BB357" s="195"/>
      <c r="BC357" s="195"/>
      <c r="BD357" s="195"/>
      <c r="BE357" s="195"/>
      <c r="BF357" s="195"/>
      <c r="BG357" s="195"/>
      <c r="BH357" s="158" t="str">
        <f>IF(AI357="","",出面!$AC$161)</f>
        <v/>
      </c>
      <c r="BI357" s="159"/>
      <c r="BJ357" s="159"/>
      <c r="BK357" s="159"/>
      <c r="BL357" s="159"/>
      <c r="BM357" s="159"/>
      <c r="BN357" s="159"/>
      <c r="BO357" s="159"/>
      <c r="BP357" s="165" t="s">
        <v>38</v>
      </c>
      <c r="BQ357" s="165"/>
      <c r="BR357" s="165"/>
      <c r="BS357" s="166"/>
      <c r="BT357" s="167"/>
      <c r="BU357" s="165"/>
      <c r="BV357" s="165"/>
      <c r="BW357" s="165"/>
      <c r="BX357" s="165"/>
      <c r="BY357" s="165"/>
      <c r="BZ357" s="168"/>
    </row>
    <row r="358" spans="2:78" s="3" customFormat="1" ht="45" customHeight="1">
      <c r="B358" s="178"/>
      <c r="C358" s="179"/>
      <c r="D358" s="179"/>
      <c r="E358" s="196" t="s">
        <v>4</v>
      </c>
      <c r="F358" s="196"/>
      <c r="G358" s="179"/>
      <c r="H358" s="179"/>
      <c r="I358" s="179"/>
      <c r="J358" s="196" t="s">
        <v>40</v>
      </c>
      <c r="K358" s="196"/>
      <c r="L358" s="179"/>
      <c r="M358" s="179"/>
      <c r="N358" s="179"/>
      <c r="O358" s="197" t="s">
        <v>39</v>
      </c>
      <c r="P358" s="197"/>
      <c r="Q358" s="160" t="str">
        <f>IF($AI358="","",VLOOKUP($AI358,入力シート!$L$4:$M$18,2,0))</f>
        <v/>
      </c>
      <c r="R358" s="161"/>
      <c r="S358" s="161"/>
      <c r="T358" s="161"/>
      <c r="U358" s="161"/>
      <c r="V358" s="161"/>
      <c r="W358" s="161"/>
      <c r="X358" s="161"/>
      <c r="Y358" s="161"/>
      <c r="Z358" s="161"/>
      <c r="AA358" s="161"/>
      <c r="AB358" s="161"/>
      <c r="AC358" s="161"/>
      <c r="AD358" s="161"/>
      <c r="AE358" s="161"/>
      <c r="AF358" s="161"/>
      <c r="AG358" s="161"/>
      <c r="AH358" s="162"/>
      <c r="AI358" s="192" t="str">
        <f>IF(出面!B169="","",出面!B169)</f>
        <v/>
      </c>
      <c r="AJ358" s="192"/>
      <c r="AK358" s="192"/>
      <c r="AL358" s="192"/>
      <c r="AM358" s="192"/>
      <c r="AN358" s="192"/>
      <c r="AO358" s="192"/>
      <c r="AP358" s="192"/>
      <c r="AQ358" s="192"/>
      <c r="AR358" s="192"/>
      <c r="AS358" s="192"/>
      <c r="AT358" s="192"/>
      <c r="AU358" s="192"/>
      <c r="AV358" s="192"/>
      <c r="AW358" s="192"/>
      <c r="AX358" s="192"/>
      <c r="AY358" s="192"/>
      <c r="AZ358" s="193"/>
      <c r="BA358" s="194" t="str">
        <f>IF(AI358="","",出面!AH169)</f>
        <v/>
      </c>
      <c r="BB358" s="195"/>
      <c r="BC358" s="195"/>
      <c r="BD358" s="195"/>
      <c r="BE358" s="195"/>
      <c r="BF358" s="195"/>
      <c r="BG358" s="195"/>
      <c r="BH358" s="158" t="str">
        <f>IF(AI358="","",出面!$AC$161)</f>
        <v/>
      </c>
      <c r="BI358" s="159"/>
      <c r="BJ358" s="159"/>
      <c r="BK358" s="159"/>
      <c r="BL358" s="159"/>
      <c r="BM358" s="159"/>
      <c r="BN358" s="159"/>
      <c r="BO358" s="159"/>
      <c r="BP358" s="165" t="s">
        <v>38</v>
      </c>
      <c r="BQ358" s="165"/>
      <c r="BR358" s="165"/>
      <c r="BS358" s="166"/>
      <c r="BT358" s="167"/>
      <c r="BU358" s="165"/>
      <c r="BV358" s="165"/>
      <c r="BW358" s="165"/>
      <c r="BX358" s="165"/>
      <c r="BY358" s="165"/>
      <c r="BZ358" s="168"/>
    </row>
    <row r="359" spans="2:78" s="3" customFormat="1" ht="45" customHeight="1">
      <c r="B359" s="178"/>
      <c r="C359" s="179"/>
      <c r="D359" s="179"/>
      <c r="E359" s="196" t="s">
        <v>4</v>
      </c>
      <c r="F359" s="196"/>
      <c r="G359" s="179"/>
      <c r="H359" s="179"/>
      <c r="I359" s="179"/>
      <c r="J359" s="196" t="s">
        <v>40</v>
      </c>
      <c r="K359" s="196"/>
      <c r="L359" s="179"/>
      <c r="M359" s="179"/>
      <c r="N359" s="179"/>
      <c r="O359" s="197" t="s">
        <v>39</v>
      </c>
      <c r="P359" s="197"/>
      <c r="Q359" s="160" t="str">
        <f>IF($AI359="","",VLOOKUP($AI359,入力シート!$L$4:$M$18,2,0))</f>
        <v/>
      </c>
      <c r="R359" s="161"/>
      <c r="S359" s="161"/>
      <c r="T359" s="161"/>
      <c r="U359" s="161"/>
      <c r="V359" s="161"/>
      <c r="W359" s="161"/>
      <c r="X359" s="161"/>
      <c r="Y359" s="161"/>
      <c r="Z359" s="161"/>
      <c r="AA359" s="161"/>
      <c r="AB359" s="161"/>
      <c r="AC359" s="161"/>
      <c r="AD359" s="161"/>
      <c r="AE359" s="161"/>
      <c r="AF359" s="161"/>
      <c r="AG359" s="161"/>
      <c r="AH359" s="162"/>
      <c r="AI359" s="192" t="str">
        <f>IF(出面!B170="","",出面!B170)</f>
        <v/>
      </c>
      <c r="AJ359" s="192"/>
      <c r="AK359" s="192"/>
      <c r="AL359" s="192"/>
      <c r="AM359" s="192"/>
      <c r="AN359" s="192"/>
      <c r="AO359" s="192"/>
      <c r="AP359" s="192"/>
      <c r="AQ359" s="192"/>
      <c r="AR359" s="192"/>
      <c r="AS359" s="192"/>
      <c r="AT359" s="192"/>
      <c r="AU359" s="192"/>
      <c r="AV359" s="192"/>
      <c r="AW359" s="192"/>
      <c r="AX359" s="192"/>
      <c r="AY359" s="192"/>
      <c r="AZ359" s="193"/>
      <c r="BA359" s="194" t="str">
        <f>IF(AI359="","",出面!AH170)</f>
        <v/>
      </c>
      <c r="BB359" s="195"/>
      <c r="BC359" s="195"/>
      <c r="BD359" s="195"/>
      <c r="BE359" s="195"/>
      <c r="BF359" s="195"/>
      <c r="BG359" s="195"/>
      <c r="BH359" s="158" t="str">
        <f>IF(AI359="","",出面!$AC$161)</f>
        <v/>
      </c>
      <c r="BI359" s="159"/>
      <c r="BJ359" s="159"/>
      <c r="BK359" s="159"/>
      <c r="BL359" s="159"/>
      <c r="BM359" s="159"/>
      <c r="BN359" s="159"/>
      <c r="BO359" s="159"/>
      <c r="BP359" s="165" t="s">
        <v>38</v>
      </c>
      <c r="BQ359" s="165"/>
      <c r="BR359" s="165"/>
      <c r="BS359" s="166"/>
      <c r="BT359" s="167"/>
      <c r="BU359" s="165"/>
      <c r="BV359" s="165"/>
      <c r="BW359" s="165"/>
      <c r="BX359" s="165"/>
      <c r="BY359" s="165"/>
      <c r="BZ359" s="168"/>
    </row>
    <row r="360" spans="2:78" s="3" customFormat="1" ht="45" customHeight="1">
      <c r="B360" s="178"/>
      <c r="C360" s="179"/>
      <c r="D360" s="179"/>
      <c r="E360" s="196" t="s">
        <v>4</v>
      </c>
      <c r="F360" s="196"/>
      <c r="G360" s="179"/>
      <c r="H360" s="179"/>
      <c r="I360" s="179"/>
      <c r="J360" s="196" t="s">
        <v>40</v>
      </c>
      <c r="K360" s="196"/>
      <c r="L360" s="179"/>
      <c r="M360" s="179"/>
      <c r="N360" s="179"/>
      <c r="O360" s="197" t="s">
        <v>39</v>
      </c>
      <c r="P360" s="197"/>
      <c r="Q360" s="160" t="str">
        <f>IF($AI360="","",VLOOKUP($AI360,入力シート!$L$4:$M$18,2,0))</f>
        <v/>
      </c>
      <c r="R360" s="161"/>
      <c r="S360" s="161"/>
      <c r="T360" s="161"/>
      <c r="U360" s="161"/>
      <c r="V360" s="161"/>
      <c r="W360" s="161"/>
      <c r="X360" s="161"/>
      <c r="Y360" s="161"/>
      <c r="Z360" s="161"/>
      <c r="AA360" s="161"/>
      <c r="AB360" s="161"/>
      <c r="AC360" s="161"/>
      <c r="AD360" s="161"/>
      <c r="AE360" s="161"/>
      <c r="AF360" s="161"/>
      <c r="AG360" s="161"/>
      <c r="AH360" s="162"/>
      <c r="AI360" s="192" t="str">
        <f>IF(出面!B171="","",出面!B171)</f>
        <v/>
      </c>
      <c r="AJ360" s="192"/>
      <c r="AK360" s="192"/>
      <c r="AL360" s="192"/>
      <c r="AM360" s="192"/>
      <c r="AN360" s="192"/>
      <c r="AO360" s="192"/>
      <c r="AP360" s="192"/>
      <c r="AQ360" s="192"/>
      <c r="AR360" s="192"/>
      <c r="AS360" s="192"/>
      <c r="AT360" s="192"/>
      <c r="AU360" s="192"/>
      <c r="AV360" s="192"/>
      <c r="AW360" s="192"/>
      <c r="AX360" s="192"/>
      <c r="AY360" s="192"/>
      <c r="AZ360" s="193"/>
      <c r="BA360" s="194" t="str">
        <f>IF(AI360="","",出面!AH171)</f>
        <v/>
      </c>
      <c r="BB360" s="195"/>
      <c r="BC360" s="195"/>
      <c r="BD360" s="195"/>
      <c r="BE360" s="195"/>
      <c r="BF360" s="195"/>
      <c r="BG360" s="195"/>
      <c r="BH360" s="158" t="str">
        <f>IF(AI360="","",出面!$AC$161)</f>
        <v/>
      </c>
      <c r="BI360" s="159"/>
      <c r="BJ360" s="159"/>
      <c r="BK360" s="159"/>
      <c r="BL360" s="159"/>
      <c r="BM360" s="159"/>
      <c r="BN360" s="159"/>
      <c r="BO360" s="159"/>
      <c r="BP360" s="165" t="s">
        <v>38</v>
      </c>
      <c r="BQ360" s="165"/>
      <c r="BR360" s="165"/>
      <c r="BS360" s="166"/>
      <c r="BT360" s="167"/>
      <c r="BU360" s="165"/>
      <c r="BV360" s="165"/>
      <c r="BW360" s="165"/>
      <c r="BX360" s="165"/>
      <c r="BY360" s="165"/>
      <c r="BZ360" s="168"/>
    </row>
    <row r="361" spans="2:78" s="3" customFormat="1" ht="45" customHeight="1">
      <c r="B361" s="178"/>
      <c r="C361" s="179"/>
      <c r="D361" s="179"/>
      <c r="E361" s="196" t="s">
        <v>4</v>
      </c>
      <c r="F361" s="196"/>
      <c r="G361" s="179"/>
      <c r="H361" s="179"/>
      <c r="I361" s="179"/>
      <c r="J361" s="196" t="s">
        <v>40</v>
      </c>
      <c r="K361" s="196"/>
      <c r="L361" s="179"/>
      <c r="M361" s="179"/>
      <c r="N361" s="179"/>
      <c r="O361" s="197" t="s">
        <v>39</v>
      </c>
      <c r="P361" s="197"/>
      <c r="Q361" s="160" t="str">
        <f>IF($AI361="","",VLOOKUP($AI361,入力シート!$L$4:$M$18,2,0))</f>
        <v/>
      </c>
      <c r="R361" s="161"/>
      <c r="S361" s="161"/>
      <c r="T361" s="161"/>
      <c r="U361" s="161"/>
      <c r="V361" s="161"/>
      <c r="W361" s="161"/>
      <c r="X361" s="161"/>
      <c r="Y361" s="161"/>
      <c r="Z361" s="161"/>
      <c r="AA361" s="161"/>
      <c r="AB361" s="161"/>
      <c r="AC361" s="161"/>
      <c r="AD361" s="161"/>
      <c r="AE361" s="161"/>
      <c r="AF361" s="161"/>
      <c r="AG361" s="161"/>
      <c r="AH361" s="162"/>
      <c r="AI361" s="192" t="str">
        <f>IF(出面!B172="","",出面!B172)</f>
        <v/>
      </c>
      <c r="AJ361" s="192"/>
      <c r="AK361" s="192"/>
      <c r="AL361" s="192"/>
      <c r="AM361" s="192"/>
      <c r="AN361" s="192"/>
      <c r="AO361" s="192"/>
      <c r="AP361" s="192"/>
      <c r="AQ361" s="192"/>
      <c r="AR361" s="192"/>
      <c r="AS361" s="192"/>
      <c r="AT361" s="192"/>
      <c r="AU361" s="192"/>
      <c r="AV361" s="192"/>
      <c r="AW361" s="192"/>
      <c r="AX361" s="192"/>
      <c r="AY361" s="192"/>
      <c r="AZ361" s="193"/>
      <c r="BA361" s="194" t="str">
        <f>IF(AI361="","",出面!AH172)</f>
        <v/>
      </c>
      <c r="BB361" s="195"/>
      <c r="BC361" s="195"/>
      <c r="BD361" s="195"/>
      <c r="BE361" s="195"/>
      <c r="BF361" s="195"/>
      <c r="BG361" s="195"/>
      <c r="BH361" s="158" t="str">
        <f>IF(AI361="","",出面!$AC$161)</f>
        <v/>
      </c>
      <c r="BI361" s="159"/>
      <c r="BJ361" s="159"/>
      <c r="BK361" s="159"/>
      <c r="BL361" s="159"/>
      <c r="BM361" s="159"/>
      <c r="BN361" s="159"/>
      <c r="BO361" s="159"/>
      <c r="BP361" s="165" t="s">
        <v>38</v>
      </c>
      <c r="BQ361" s="165"/>
      <c r="BR361" s="165"/>
      <c r="BS361" s="166"/>
      <c r="BT361" s="167"/>
      <c r="BU361" s="165"/>
      <c r="BV361" s="165"/>
      <c r="BW361" s="165"/>
      <c r="BX361" s="165"/>
      <c r="BY361" s="165"/>
      <c r="BZ361" s="168"/>
    </row>
    <row r="362" spans="2:78" s="3" customFormat="1" ht="45" customHeight="1">
      <c r="B362" s="178"/>
      <c r="C362" s="179"/>
      <c r="D362" s="179"/>
      <c r="E362" s="196" t="s">
        <v>4</v>
      </c>
      <c r="F362" s="196"/>
      <c r="G362" s="179"/>
      <c r="H362" s="179"/>
      <c r="I362" s="179"/>
      <c r="J362" s="196" t="s">
        <v>40</v>
      </c>
      <c r="K362" s="196"/>
      <c r="L362" s="179"/>
      <c r="M362" s="179"/>
      <c r="N362" s="179"/>
      <c r="O362" s="197" t="s">
        <v>39</v>
      </c>
      <c r="P362" s="197"/>
      <c r="Q362" s="160" t="str">
        <f>IF($AI362="","",VLOOKUP($AI362,入力シート!$L$4:$M$18,2,0))</f>
        <v/>
      </c>
      <c r="R362" s="161"/>
      <c r="S362" s="161"/>
      <c r="T362" s="161"/>
      <c r="U362" s="161"/>
      <c r="V362" s="161"/>
      <c r="W362" s="161"/>
      <c r="X362" s="161"/>
      <c r="Y362" s="161"/>
      <c r="Z362" s="161"/>
      <c r="AA362" s="161"/>
      <c r="AB362" s="161"/>
      <c r="AC362" s="161"/>
      <c r="AD362" s="161"/>
      <c r="AE362" s="161"/>
      <c r="AF362" s="161"/>
      <c r="AG362" s="161"/>
      <c r="AH362" s="162"/>
      <c r="AI362" s="192" t="str">
        <f>IF(出面!B173="","",出面!B173)</f>
        <v/>
      </c>
      <c r="AJ362" s="192"/>
      <c r="AK362" s="192"/>
      <c r="AL362" s="192"/>
      <c r="AM362" s="192"/>
      <c r="AN362" s="192"/>
      <c r="AO362" s="192"/>
      <c r="AP362" s="192"/>
      <c r="AQ362" s="192"/>
      <c r="AR362" s="192"/>
      <c r="AS362" s="192"/>
      <c r="AT362" s="192"/>
      <c r="AU362" s="192"/>
      <c r="AV362" s="192"/>
      <c r="AW362" s="192"/>
      <c r="AX362" s="192"/>
      <c r="AY362" s="192"/>
      <c r="AZ362" s="193"/>
      <c r="BA362" s="194" t="str">
        <f>IF(AI362="","",出面!AH173)</f>
        <v/>
      </c>
      <c r="BB362" s="195"/>
      <c r="BC362" s="195"/>
      <c r="BD362" s="195"/>
      <c r="BE362" s="195"/>
      <c r="BF362" s="195"/>
      <c r="BG362" s="195"/>
      <c r="BH362" s="158" t="str">
        <f>IF(AI362="","",出面!$AC$161)</f>
        <v/>
      </c>
      <c r="BI362" s="159"/>
      <c r="BJ362" s="159"/>
      <c r="BK362" s="159"/>
      <c r="BL362" s="159"/>
      <c r="BM362" s="159"/>
      <c r="BN362" s="159"/>
      <c r="BO362" s="159"/>
      <c r="BP362" s="165" t="s">
        <v>38</v>
      </c>
      <c r="BQ362" s="165"/>
      <c r="BR362" s="165"/>
      <c r="BS362" s="166"/>
      <c r="BT362" s="167"/>
      <c r="BU362" s="165"/>
      <c r="BV362" s="165"/>
      <c r="BW362" s="165"/>
      <c r="BX362" s="165"/>
      <c r="BY362" s="165"/>
      <c r="BZ362" s="168"/>
    </row>
    <row r="363" spans="2:78" s="3" customFormat="1" ht="45" customHeight="1">
      <c r="B363" s="178"/>
      <c r="C363" s="179"/>
      <c r="D363" s="179"/>
      <c r="E363" s="196" t="s">
        <v>4</v>
      </c>
      <c r="F363" s="196"/>
      <c r="G363" s="231"/>
      <c r="H363" s="231"/>
      <c r="I363" s="231"/>
      <c r="J363" s="196" t="s">
        <v>40</v>
      </c>
      <c r="K363" s="196"/>
      <c r="L363" s="179"/>
      <c r="M363" s="179"/>
      <c r="N363" s="179"/>
      <c r="O363" s="197" t="s">
        <v>39</v>
      </c>
      <c r="P363" s="197"/>
      <c r="Q363" s="160" t="str">
        <f>IF($AI363="","",VLOOKUP($AI363,入力シート!$L$4:$M$18,2,0))</f>
        <v/>
      </c>
      <c r="R363" s="161"/>
      <c r="S363" s="161"/>
      <c r="T363" s="161"/>
      <c r="U363" s="161"/>
      <c r="V363" s="161"/>
      <c r="W363" s="161"/>
      <c r="X363" s="161"/>
      <c r="Y363" s="161"/>
      <c r="Z363" s="161"/>
      <c r="AA363" s="161"/>
      <c r="AB363" s="161"/>
      <c r="AC363" s="161"/>
      <c r="AD363" s="161"/>
      <c r="AE363" s="161"/>
      <c r="AF363" s="161"/>
      <c r="AG363" s="161"/>
      <c r="AH363" s="162"/>
      <c r="AI363" s="192" t="str">
        <f>IF(出面!B174="","",出面!B174)</f>
        <v/>
      </c>
      <c r="AJ363" s="192"/>
      <c r="AK363" s="192"/>
      <c r="AL363" s="192"/>
      <c r="AM363" s="192"/>
      <c r="AN363" s="192"/>
      <c r="AO363" s="192"/>
      <c r="AP363" s="192"/>
      <c r="AQ363" s="192"/>
      <c r="AR363" s="192"/>
      <c r="AS363" s="192"/>
      <c r="AT363" s="192"/>
      <c r="AU363" s="192"/>
      <c r="AV363" s="192"/>
      <c r="AW363" s="192"/>
      <c r="AX363" s="192"/>
      <c r="AY363" s="192"/>
      <c r="AZ363" s="193"/>
      <c r="BA363" s="194" t="str">
        <f>IF(AI363="","",出面!AH174)</f>
        <v/>
      </c>
      <c r="BB363" s="195"/>
      <c r="BC363" s="195"/>
      <c r="BD363" s="195"/>
      <c r="BE363" s="195"/>
      <c r="BF363" s="195"/>
      <c r="BG363" s="195"/>
      <c r="BH363" s="158" t="str">
        <f>IF(AI363="","",出面!$AC$161)</f>
        <v/>
      </c>
      <c r="BI363" s="159"/>
      <c r="BJ363" s="159"/>
      <c r="BK363" s="159"/>
      <c r="BL363" s="159"/>
      <c r="BM363" s="159"/>
      <c r="BN363" s="159"/>
      <c r="BO363" s="159"/>
      <c r="BP363" s="165" t="s">
        <v>38</v>
      </c>
      <c r="BQ363" s="165"/>
      <c r="BR363" s="165"/>
      <c r="BS363" s="166"/>
      <c r="BT363" s="167"/>
      <c r="BU363" s="165"/>
      <c r="BV363" s="165"/>
      <c r="BW363" s="165"/>
      <c r="BX363" s="165"/>
      <c r="BY363" s="165"/>
      <c r="BZ363" s="168"/>
    </row>
    <row r="364" spans="2:78" s="3" customFormat="1" ht="45" customHeight="1">
      <c r="B364" s="178"/>
      <c r="C364" s="179"/>
      <c r="D364" s="179"/>
      <c r="E364" s="196" t="s">
        <v>4</v>
      </c>
      <c r="F364" s="196"/>
      <c r="G364" s="231"/>
      <c r="H364" s="231"/>
      <c r="I364" s="231"/>
      <c r="J364" s="196" t="s">
        <v>40</v>
      </c>
      <c r="K364" s="196"/>
      <c r="L364" s="179"/>
      <c r="M364" s="179"/>
      <c r="N364" s="179"/>
      <c r="O364" s="197" t="s">
        <v>39</v>
      </c>
      <c r="P364" s="197"/>
      <c r="Q364" s="160" t="str">
        <f>IF($AI364="","",VLOOKUP($AI364,入力シート!$L$4:$M$18,2,0))</f>
        <v/>
      </c>
      <c r="R364" s="161"/>
      <c r="S364" s="161"/>
      <c r="T364" s="161"/>
      <c r="U364" s="161"/>
      <c r="V364" s="161"/>
      <c r="W364" s="161"/>
      <c r="X364" s="161"/>
      <c r="Y364" s="161"/>
      <c r="Z364" s="161"/>
      <c r="AA364" s="161"/>
      <c r="AB364" s="161"/>
      <c r="AC364" s="161"/>
      <c r="AD364" s="161"/>
      <c r="AE364" s="161"/>
      <c r="AF364" s="161"/>
      <c r="AG364" s="161"/>
      <c r="AH364" s="162"/>
      <c r="AI364" s="192" t="str">
        <f>IF(出面!B175="","",出面!B175)</f>
        <v/>
      </c>
      <c r="AJ364" s="192"/>
      <c r="AK364" s="192"/>
      <c r="AL364" s="192"/>
      <c r="AM364" s="192"/>
      <c r="AN364" s="192"/>
      <c r="AO364" s="192"/>
      <c r="AP364" s="192"/>
      <c r="AQ364" s="192"/>
      <c r="AR364" s="192"/>
      <c r="AS364" s="192"/>
      <c r="AT364" s="192"/>
      <c r="AU364" s="192"/>
      <c r="AV364" s="192"/>
      <c r="AW364" s="192"/>
      <c r="AX364" s="192"/>
      <c r="AY364" s="192"/>
      <c r="AZ364" s="193"/>
      <c r="BA364" s="194" t="str">
        <f>IF(AI364="","",出面!AH175)</f>
        <v/>
      </c>
      <c r="BB364" s="195"/>
      <c r="BC364" s="195"/>
      <c r="BD364" s="195"/>
      <c r="BE364" s="195"/>
      <c r="BF364" s="195"/>
      <c r="BG364" s="195"/>
      <c r="BH364" s="158" t="str">
        <f>IF(AI364="","",出面!$AC$161)</f>
        <v/>
      </c>
      <c r="BI364" s="159"/>
      <c r="BJ364" s="159"/>
      <c r="BK364" s="159"/>
      <c r="BL364" s="159"/>
      <c r="BM364" s="159"/>
      <c r="BN364" s="159"/>
      <c r="BO364" s="159"/>
      <c r="BP364" s="165" t="s">
        <v>38</v>
      </c>
      <c r="BQ364" s="165"/>
      <c r="BR364" s="165"/>
      <c r="BS364" s="166"/>
      <c r="BT364" s="167"/>
      <c r="BU364" s="165"/>
      <c r="BV364" s="165"/>
      <c r="BW364" s="165"/>
      <c r="BX364" s="165"/>
      <c r="BY364" s="165"/>
      <c r="BZ364" s="168"/>
    </row>
    <row r="365" spans="2:78" s="3" customFormat="1" ht="45" customHeight="1">
      <c r="B365" s="178"/>
      <c r="C365" s="179"/>
      <c r="D365" s="179"/>
      <c r="E365" s="196" t="s">
        <v>4</v>
      </c>
      <c r="F365" s="196"/>
      <c r="G365" s="231"/>
      <c r="H365" s="231"/>
      <c r="I365" s="231"/>
      <c r="J365" s="196" t="s">
        <v>40</v>
      </c>
      <c r="K365" s="196"/>
      <c r="L365" s="179"/>
      <c r="M365" s="179"/>
      <c r="N365" s="179"/>
      <c r="O365" s="197" t="s">
        <v>39</v>
      </c>
      <c r="P365" s="197"/>
      <c r="Q365" s="160" t="str">
        <f>IF($AI365="","",VLOOKUP($AI365,入力シート!$L$4:$M$18,2,0))</f>
        <v/>
      </c>
      <c r="R365" s="161"/>
      <c r="S365" s="161"/>
      <c r="T365" s="161"/>
      <c r="U365" s="161"/>
      <c r="V365" s="161"/>
      <c r="W365" s="161"/>
      <c r="X365" s="161"/>
      <c r="Y365" s="161"/>
      <c r="Z365" s="161"/>
      <c r="AA365" s="161"/>
      <c r="AB365" s="161"/>
      <c r="AC365" s="161"/>
      <c r="AD365" s="161"/>
      <c r="AE365" s="161"/>
      <c r="AF365" s="161"/>
      <c r="AG365" s="161"/>
      <c r="AH365" s="162"/>
      <c r="AI365" s="192" t="str">
        <f>IF(出面!B176="","",出面!B176)</f>
        <v/>
      </c>
      <c r="AJ365" s="192"/>
      <c r="AK365" s="192"/>
      <c r="AL365" s="192"/>
      <c r="AM365" s="192"/>
      <c r="AN365" s="192"/>
      <c r="AO365" s="192"/>
      <c r="AP365" s="192"/>
      <c r="AQ365" s="192"/>
      <c r="AR365" s="192"/>
      <c r="AS365" s="192"/>
      <c r="AT365" s="192"/>
      <c r="AU365" s="192"/>
      <c r="AV365" s="192"/>
      <c r="AW365" s="192"/>
      <c r="AX365" s="192"/>
      <c r="AY365" s="192"/>
      <c r="AZ365" s="193"/>
      <c r="BA365" s="194" t="str">
        <f>IF(AI365="","",出面!AH176)</f>
        <v/>
      </c>
      <c r="BB365" s="195"/>
      <c r="BC365" s="195"/>
      <c r="BD365" s="195"/>
      <c r="BE365" s="195"/>
      <c r="BF365" s="195"/>
      <c r="BG365" s="195"/>
      <c r="BH365" s="158" t="str">
        <f>IF(AI365="","",出面!$AC$161)</f>
        <v/>
      </c>
      <c r="BI365" s="159"/>
      <c r="BJ365" s="159"/>
      <c r="BK365" s="159"/>
      <c r="BL365" s="159"/>
      <c r="BM365" s="159"/>
      <c r="BN365" s="159"/>
      <c r="BO365" s="159"/>
      <c r="BP365" s="165" t="s">
        <v>38</v>
      </c>
      <c r="BQ365" s="165"/>
      <c r="BR365" s="165"/>
      <c r="BS365" s="166"/>
      <c r="BT365" s="167"/>
      <c r="BU365" s="165"/>
      <c r="BV365" s="165"/>
      <c r="BW365" s="165"/>
      <c r="BX365" s="165"/>
      <c r="BY365" s="165"/>
      <c r="BZ365" s="168"/>
    </row>
    <row r="366" spans="2:78" s="3" customFormat="1" ht="45" customHeight="1">
      <c r="B366" s="178"/>
      <c r="C366" s="179"/>
      <c r="D366" s="179"/>
      <c r="E366" s="196" t="s">
        <v>4</v>
      </c>
      <c r="F366" s="196"/>
      <c r="G366" s="231"/>
      <c r="H366" s="231"/>
      <c r="I366" s="231"/>
      <c r="J366" s="196" t="s">
        <v>40</v>
      </c>
      <c r="K366" s="196"/>
      <c r="L366" s="179"/>
      <c r="M366" s="179"/>
      <c r="N366" s="179"/>
      <c r="O366" s="197" t="s">
        <v>39</v>
      </c>
      <c r="P366" s="197"/>
      <c r="Q366" s="160" t="str">
        <f>IF($AI366="","",VLOOKUP($AI366,入力シート!$L$4:$M$18,2,0))</f>
        <v/>
      </c>
      <c r="R366" s="161"/>
      <c r="S366" s="161"/>
      <c r="T366" s="161"/>
      <c r="U366" s="161"/>
      <c r="V366" s="161"/>
      <c r="W366" s="161"/>
      <c r="X366" s="161"/>
      <c r="Y366" s="161"/>
      <c r="Z366" s="161"/>
      <c r="AA366" s="161"/>
      <c r="AB366" s="161"/>
      <c r="AC366" s="161"/>
      <c r="AD366" s="161"/>
      <c r="AE366" s="161"/>
      <c r="AF366" s="161"/>
      <c r="AG366" s="161"/>
      <c r="AH366" s="162"/>
      <c r="AI366" s="192" t="str">
        <f>IF(出面!B177="","",出面!B177)</f>
        <v/>
      </c>
      <c r="AJ366" s="192"/>
      <c r="AK366" s="192"/>
      <c r="AL366" s="192"/>
      <c r="AM366" s="192"/>
      <c r="AN366" s="192"/>
      <c r="AO366" s="192"/>
      <c r="AP366" s="192"/>
      <c r="AQ366" s="192"/>
      <c r="AR366" s="192"/>
      <c r="AS366" s="192"/>
      <c r="AT366" s="192"/>
      <c r="AU366" s="192"/>
      <c r="AV366" s="192"/>
      <c r="AW366" s="192"/>
      <c r="AX366" s="192"/>
      <c r="AY366" s="192"/>
      <c r="AZ366" s="193"/>
      <c r="BA366" s="194" t="str">
        <f>IF(AI366="","",出面!AH177)</f>
        <v/>
      </c>
      <c r="BB366" s="195"/>
      <c r="BC366" s="195"/>
      <c r="BD366" s="195"/>
      <c r="BE366" s="195"/>
      <c r="BF366" s="195"/>
      <c r="BG366" s="195"/>
      <c r="BH366" s="158" t="str">
        <f>IF(AI366="","",出面!$AC$161)</f>
        <v/>
      </c>
      <c r="BI366" s="159"/>
      <c r="BJ366" s="159"/>
      <c r="BK366" s="159"/>
      <c r="BL366" s="159"/>
      <c r="BM366" s="159"/>
      <c r="BN366" s="159"/>
      <c r="BO366" s="159"/>
      <c r="BP366" s="165" t="s">
        <v>38</v>
      </c>
      <c r="BQ366" s="165"/>
      <c r="BR366" s="165"/>
      <c r="BS366" s="166"/>
      <c r="BT366" s="167"/>
      <c r="BU366" s="165"/>
      <c r="BV366" s="165"/>
      <c r="BW366" s="165"/>
      <c r="BX366" s="165"/>
      <c r="BY366" s="165"/>
      <c r="BZ366" s="168"/>
    </row>
    <row r="367" spans="2:78" s="3" customFormat="1" ht="45" customHeight="1">
      <c r="B367" s="230"/>
      <c r="C367" s="231"/>
      <c r="D367" s="231"/>
      <c r="E367" s="196" t="s">
        <v>4</v>
      </c>
      <c r="F367" s="196"/>
      <c r="G367" s="231"/>
      <c r="H367" s="231"/>
      <c r="I367" s="231"/>
      <c r="J367" s="196" t="s">
        <v>40</v>
      </c>
      <c r="K367" s="196"/>
      <c r="L367" s="231"/>
      <c r="M367" s="231"/>
      <c r="N367" s="231"/>
      <c r="O367" s="197" t="s">
        <v>39</v>
      </c>
      <c r="P367" s="197"/>
      <c r="Q367" s="160" t="str">
        <f>IF($AI367="","",VLOOKUP($AI367,入力シート!$L$4:$M$18,2,0))</f>
        <v/>
      </c>
      <c r="R367" s="161"/>
      <c r="S367" s="161"/>
      <c r="T367" s="161"/>
      <c r="U367" s="161"/>
      <c r="V367" s="161"/>
      <c r="W367" s="161"/>
      <c r="X367" s="161"/>
      <c r="Y367" s="161"/>
      <c r="Z367" s="161"/>
      <c r="AA367" s="161"/>
      <c r="AB367" s="161"/>
      <c r="AC367" s="161"/>
      <c r="AD367" s="161"/>
      <c r="AE367" s="161"/>
      <c r="AF367" s="161"/>
      <c r="AG367" s="161"/>
      <c r="AH367" s="162"/>
      <c r="AI367" s="192" t="str">
        <f>IF(出面!B178="","",出面!B178)</f>
        <v/>
      </c>
      <c r="AJ367" s="192"/>
      <c r="AK367" s="192"/>
      <c r="AL367" s="192"/>
      <c r="AM367" s="192"/>
      <c r="AN367" s="192"/>
      <c r="AO367" s="192"/>
      <c r="AP367" s="192"/>
      <c r="AQ367" s="192"/>
      <c r="AR367" s="192"/>
      <c r="AS367" s="192"/>
      <c r="AT367" s="192"/>
      <c r="AU367" s="192"/>
      <c r="AV367" s="192"/>
      <c r="AW367" s="192"/>
      <c r="AX367" s="192"/>
      <c r="AY367" s="192"/>
      <c r="AZ367" s="193"/>
      <c r="BA367" s="194" t="str">
        <f>IF(AI367="","",出面!AH178)</f>
        <v/>
      </c>
      <c r="BB367" s="195"/>
      <c r="BC367" s="195"/>
      <c r="BD367" s="195"/>
      <c r="BE367" s="195"/>
      <c r="BF367" s="195"/>
      <c r="BG367" s="195"/>
      <c r="BH367" s="158" t="str">
        <f>IF(AI367="","",出面!$AC$161)</f>
        <v/>
      </c>
      <c r="BI367" s="159"/>
      <c r="BJ367" s="159"/>
      <c r="BK367" s="159"/>
      <c r="BL367" s="159"/>
      <c r="BM367" s="159"/>
      <c r="BN367" s="159"/>
      <c r="BO367" s="159"/>
      <c r="BP367" s="165" t="s">
        <v>38</v>
      </c>
      <c r="BQ367" s="165"/>
      <c r="BR367" s="165"/>
      <c r="BS367" s="166"/>
      <c r="BT367" s="167"/>
      <c r="BU367" s="165"/>
      <c r="BV367" s="165"/>
      <c r="BW367" s="165"/>
      <c r="BX367" s="165"/>
      <c r="BY367" s="165"/>
      <c r="BZ367" s="168"/>
    </row>
    <row r="368" spans="2:78" s="3" customFormat="1" ht="45" customHeight="1" thickBot="1">
      <c r="B368" s="230"/>
      <c r="C368" s="231"/>
      <c r="D368" s="231"/>
      <c r="E368" s="196" t="s">
        <v>4</v>
      </c>
      <c r="F368" s="196"/>
      <c r="G368" s="231"/>
      <c r="H368" s="231"/>
      <c r="I368" s="231"/>
      <c r="J368" s="196" t="s">
        <v>40</v>
      </c>
      <c r="K368" s="196"/>
      <c r="L368" s="231"/>
      <c r="M368" s="231"/>
      <c r="N368" s="231"/>
      <c r="O368" s="197" t="s">
        <v>39</v>
      </c>
      <c r="P368" s="197"/>
      <c r="Q368" s="160" t="str">
        <f>IF($AI368="","",VLOOKUP($AI368,入力シート!$L$4:$M$18,2,0))</f>
        <v/>
      </c>
      <c r="R368" s="161"/>
      <c r="S368" s="161"/>
      <c r="T368" s="161"/>
      <c r="U368" s="161"/>
      <c r="V368" s="161"/>
      <c r="W368" s="161"/>
      <c r="X368" s="161"/>
      <c r="Y368" s="161"/>
      <c r="Z368" s="161"/>
      <c r="AA368" s="161"/>
      <c r="AB368" s="161"/>
      <c r="AC368" s="161"/>
      <c r="AD368" s="161"/>
      <c r="AE368" s="161"/>
      <c r="AF368" s="161"/>
      <c r="AG368" s="161"/>
      <c r="AH368" s="162"/>
      <c r="AI368" s="192" t="str">
        <f>IF(出面!B179="","",出面!B179)</f>
        <v/>
      </c>
      <c r="AJ368" s="192"/>
      <c r="AK368" s="192"/>
      <c r="AL368" s="192"/>
      <c r="AM368" s="192"/>
      <c r="AN368" s="192"/>
      <c r="AO368" s="192"/>
      <c r="AP368" s="192"/>
      <c r="AQ368" s="192"/>
      <c r="AR368" s="192"/>
      <c r="AS368" s="192"/>
      <c r="AT368" s="192"/>
      <c r="AU368" s="192"/>
      <c r="AV368" s="192"/>
      <c r="AW368" s="192"/>
      <c r="AX368" s="192"/>
      <c r="AY368" s="192"/>
      <c r="AZ368" s="193"/>
      <c r="BA368" s="194" t="str">
        <f>IF(AI368="","",出面!AH179)</f>
        <v/>
      </c>
      <c r="BB368" s="195"/>
      <c r="BC368" s="195"/>
      <c r="BD368" s="195"/>
      <c r="BE368" s="195"/>
      <c r="BF368" s="195"/>
      <c r="BG368" s="195"/>
      <c r="BH368" s="158" t="str">
        <f>IF(AI368="","",出面!$AC$161)</f>
        <v/>
      </c>
      <c r="BI368" s="159"/>
      <c r="BJ368" s="159"/>
      <c r="BK368" s="159"/>
      <c r="BL368" s="159"/>
      <c r="BM368" s="159"/>
      <c r="BN368" s="159"/>
      <c r="BO368" s="159"/>
      <c r="BP368" s="165" t="s">
        <v>38</v>
      </c>
      <c r="BQ368" s="165"/>
      <c r="BR368" s="165"/>
      <c r="BS368" s="166"/>
      <c r="BT368" s="167"/>
      <c r="BU368" s="165"/>
      <c r="BV368" s="165"/>
      <c r="BW368" s="165"/>
      <c r="BX368" s="165"/>
      <c r="BY368" s="165"/>
      <c r="BZ368" s="168"/>
    </row>
    <row r="369" spans="1:79" s="3" customFormat="1" ht="37.5" customHeight="1" thickTop="1" thickBot="1">
      <c r="B369" s="220" t="s">
        <v>33</v>
      </c>
      <c r="C369" s="221"/>
      <c r="D369" s="221"/>
      <c r="E369" s="221"/>
      <c r="F369" s="221"/>
      <c r="G369" s="221"/>
      <c r="H369" s="221"/>
      <c r="I369" s="221"/>
      <c r="J369" s="221"/>
      <c r="K369" s="221"/>
      <c r="L369" s="221"/>
      <c r="M369" s="221"/>
      <c r="N369" s="221"/>
      <c r="O369" s="221"/>
      <c r="P369" s="221"/>
      <c r="Q369" s="206"/>
      <c r="R369" s="207"/>
      <c r="S369" s="207"/>
      <c r="T369" s="207"/>
      <c r="U369" s="207"/>
      <c r="V369" s="207"/>
      <c r="W369" s="207"/>
      <c r="X369" s="207"/>
      <c r="Y369" s="207"/>
      <c r="Z369" s="207"/>
      <c r="AA369" s="207"/>
      <c r="AB369" s="207"/>
      <c r="AC369" s="207"/>
      <c r="AD369" s="207"/>
      <c r="AE369" s="207"/>
      <c r="AF369" s="207"/>
      <c r="AG369" s="207"/>
      <c r="AH369" s="209"/>
      <c r="AI369" s="206"/>
      <c r="AJ369" s="207"/>
      <c r="AK369" s="207"/>
      <c r="AL369" s="207"/>
      <c r="AM369" s="207"/>
      <c r="AN369" s="207"/>
      <c r="AO369" s="207"/>
      <c r="AP369" s="207"/>
      <c r="AQ369" s="207"/>
      <c r="AR369" s="207"/>
      <c r="AS369" s="207"/>
      <c r="AT369" s="207"/>
      <c r="AU369" s="207"/>
      <c r="AV369" s="207"/>
      <c r="AW369" s="207"/>
      <c r="AX369" s="207"/>
      <c r="AY369" s="207"/>
      <c r="AZ369" s="209"/>
      <c r="BA369" s="210" t="str">
        <f>IF(SUM(BA354:BG368)=0,"",SUM(BA354:BG368))</f>
        <v/>
      </c>
      <c r="BB369" s="210"/>
      <c r="BC369" s="210"/>
      <c r="BD369" s="210"/>
      <c r="BE369" s="210"/>
      <c r="BF369" s="210"/>
      <c r="BG369" s="210"/>
      <c r="BH369" s="211"/>
      <c r="BI369" s="212"/>
      <c r="BJ369" s="212"/>
      <c r="BK369" s="212"/>
      <c r="BL369" s="212"/>
      <c r="BM369" s="212"/>
      <c r="BN369" s="212"/>
      <c r="BO369" s="212"/>
      <c r="BP369" s="212"/>
      <c r="BQ369" s="212"/>
      <c r="BR369" s="212"/>
      <c r="BS369" s="213"/>
      <c r="BT369" s="206"/>
      <c r="BU369" s="207"/>
      <c r="BV369" s="207"/>
      <c r="BW369" s="207"/>
      <c r="BX369" s="207"/>
      <c r="BY369" s="207"/>
      <c r="BZ369" s="208"/>
    </row>
    <row r="370" spans="1:79" ht="15">
      <c r="B370" s="222" t="s">
        <v>69</v>
      </c>
      <c r="C370" s="222"/>
      <c r="D370" s="222"/>
      <c r="E370" s="222"/>
      <c r="F370" s="222"/>
      <c r="G370" s="222"/>
      <c r="H370" s="222"/>
      <c r="I370" s="222"/>
      <c r="J370" s="222"/>
      <c r="K370" s="222"/>
      <c r="L370" s="222"/>
      <c r="M370" s="222"/>
      <c r="N370" s="222"/>
      <c r="O370" s="222"/>
      <c r="P370" s="222"/>
      <c r="Q370" s="222"/>
      <c r="R370" s="222"/>
      <c r="S370" s="222"/>
      <c r="T370" s="222"/>
      <c r="U370" s="222"/>
      <c r="V370" s="222"/>
      <c r="W370" s="222"/>
      <c r="X370" s="222"/>
      <c r="Y370" s="222"/>
      <c r="Z370" s="222"/>
      <c r="AA370" s="222"/>
      <c r="AB370" s="222"/>
      <c r="AC370" s="222"/>
      <c r="AD370" s="222"/>
      <c r="AE370" s="222"/>
      <c r="AF370" s="222"/>
      <c r="AG370" s="222"/>
      <c r="AH370" s="222"/>
      <c r="AI370" s="222"/>
      <c r="AJ370" s="222"/>
      <c r="AK370" s="222"/>
      <c r="AL370" s="222"/>
      <c r="AM370" s="222"/>
      <c r="AN370" s="222"/>
      <c r="AO370" s="222"/>
      <c r="AP370" s="222"/>
      <c r="AQ370" s="222"/>
      <c r="AR370" s="222"/>
      <c r="AS370" s="222"/>
      <c r="AT370" s="222"/>
      <c r="AU370" s="222"/>
      <c r="AV370" s="222"/>
      <c r="AW370" s="222"/>
      <c r="AX370" s="222"/>
      <c r="AY370" s="222"/>
      <c r="AZ370" s="222"/>
      <c r="BA370" s="222"/>
      <c r="BB370" s="222"/>
      <c r="BC370" s="222"/>
      <c r="BD370" s="222"/>
      <c r="BE370" s="222"/>
      <c r="BF370" s="222"/>
      <c r="BG370" s="222"/>
      <c r="BH370" s="222"/>
      <c r="BI370" s="222"/>
      <c r="BJ370" s="222"/>
      <c r="BK370" s="222"/>
      <c r="BL370" s="222"/>
      <c r="BM370" s="222"/>
      <c r="BN370" s="222"/>
      <c r="BO370" s="222"/>
      <c r="BP370" s="222"/>
      <c r="BQ370" s="222"/>
      <c r="BR370" s="222"/>
      <c r="BS370" s="222"/>
      <c r="BT370" s="222"/>
      <c r="BU370" s="222"/>
      <c r="BV370" s="222"/>
      <c r="BW370" s="222"/>
      <c r="BX370" s="222"/>
      <c r="BY370" s="222"/>
      <c r="BZ370" s="222"/>
      <c r="CA370" s="2" t="s">
        <v>81</v>
      </c>
    </row>
    <row r="371" spans="1:79" ht="30" customHeight="1">
      <c r="A371" s="2">
        <v>10</v>
      </c>
      <c r="B371" s="223" t="s">
        <v>68</v>
      </c>
      <c r="C371" s="223"/>
      <c r="D371" s="223"/>
      <c r="E371" s="223"/>
      <c r="F371" s="223"/>
      <c r="G371" s="223"/>
      <c r="H371" s="223"/>
      <c r="I371" s="223"/>
      <c r="J371" s="223"/>
      <c r="K371" s="223"/>
      <c r="L371" s="223"/>
      <c r="M371" s="223"/>
      <c r="N371" s="223"/>
      <c r="O371" s="223"/>
      <c r="P371" s="223"/>
      <c r="Q371" s="223"/>
      <c r="R371" s="223"/>
      <c r="S371" s="223"/>
      <c r="T371" s="223"/>
      <c r="U371" s="223"/>
      <c r="V371" s="223"/>
      <c r="W371" s="223"/>
      <c r="X371" s="223"/>
      <c r="Y371" s="223"/>
      <c r="Z371" s="223"/>
      <c r="AA371" s="223"/>
      <c r="AB371" s="223"/>
      <c r="AC371" s="223"/>
      <c r="AD371" s="223"/>
      <c r="AE371" s="223"/>
      <c r="AF371" s="223"/>
      <c r="AG371" s="223"/>
      <c r="AH371" s="223"/>
      <c r="AI371" s="223"/>
      <c r="AJ371" s="223"/>
      <c r="AK371" s="223"/>
      <c r="AL371" s="223"/>
      <c r="AM371" s="223"/>
      <c r="AN371" s="223"/>
      <c r="AO371" s="223"/>
      <c r="AP371" s="223"/>
      <c r="AQ371" s="223"/>
      <c r="AR371" s="223"/>
      <c r="AS371" s="223"/>
      <c r="AT371" s="223"/>
      <c r="AU371" s="223"/>
      <c r="AV371" s="223"/>
      <c r="AW371" s="223"/>
      <c r="AX371" s="223"/>
      <c r="AY371" s="223"/>
      <c r="AZ371" s="223"/>
      <c r="BA371" s="223"/>
      <c r="BB371" s="223"/>
      <c r="BC371" s="223"/>
      <c r="BD371" s="223"/>
      <c r="BE371" s="223"/>
      <c r="BF371" s="223"/>
      <c r="BG371" s="223"/>
      <c r="BH371" s="223"/>
      <c r="BI371" s="223"/>
      <c r="BJ371" s="223"/>
      <c r="BK371" s="223"/>
      <c r="BL371" s="223"/>
      <c r="BM371" s="223"/>
      <c r="BN371" s="223"/>
      <c r="BO371" s="223"/>
      <c r="BP371" s="223"/>
      <c r="BQ371" s="223"/>
      <c r="BR371" s="223"/>
      <c r="BS371" s="223"/>
      <c r="BT371" s="223"/>
      <c r="BU371" s="223"/>
      <c r="BV371" s="223"/>
      <c r="BW371" s="223"/>
      <c r="BX371" s="223"/>
      <c r="BY371" s="223"/>
      <c r="BZ371" s="223"/>
      <c r="CA371" s="36"/>
    </row>
    <row r="372" spans="1:79" s="3" customFormat="1" ht="11.25" customHeight="1" thickBot="1">
      <c r="C372" s="44"/>
      <c r="D372" s="44"/>
      <c r="E372" s="44"/>
      <c r="F372" s="44"/>
      <c r="G372" s="44"/>
      <c r="H372" s="44"/>
      <c r="I372" s="44"/>
      <c r="J372" s="44"/>
      <c r="K372" s="44"/>
      <c r="L372" s="44"/>
      <c r="M372" s="44"/>
      <c r="N372" s="44"/>
      <c r="O372" s="44"/>
      <c r="P372" s="44"/>
      <c r="Q372" s="44"/>
      <c r="R372" s="44"/>
      <c r="S372" s="44"/>
      <c r="T372" s="44"/>
      <c r="U372" s="44"/>
      <c r="V372" s="44"/>
      <c r="W372" s="44"/>
      <c r="X372" s="44"/>
      <c r="Y372" s="44"/>
      <c r="Z372" s="44"/>
      <c r="AA372" s="44"/>
      <c r="AB372" s="44"/>
      <c r="AC372" s="44"/>
      <c r="AD372" s="44"/>
      <c r="AE372" s="44"/>
      <c r="AF372" s="44"/>
      <c r="AG372" s="44"/>
      <c r="AH372" s="44"/>
      <c r="AI372" s="44"/>
      <c r="AJ372" s="44"/>
      <c r="AK372" s="44"/>
      <c r="AL372" s="44"/>
      <c r="AM372" s="44"/>
      <c r="AN372" s="44"/>
      <c r="AO372" s="44"/>
      <c r="AP372" s="44"/>
      <c r="AQ372" s="44"/>
      <c r="AR372" s="44"/>
      <c r="AS372" s="44"/>
      <c r="AT372" s="44"/>
      <c r="AU372" s="44"/>
      <c r="AV372" s="44"/>
      <c r="AW372" s="44"/>
      <c r="AX372" s="44"/>
      <c r="AY372" s="44"/>
      <c r="AZ372" s="44"/>
      <c r="BA372" s="44"/>
      <c r="BB372" s="44"/>
      <c r="BC372" s="44"/>
      <c r="BD372" s="44"/>
      <c r="BE372" s="44"/>
      <c r="BF372" s="44"/>
      <c r="BG372" s="44"/>
      <c r="BH372" s="44"/>
      <c r="BI372" s="44"/>
      <c r="BJ372" s="44"/>
      <c r="BK372" s="44"/>
      <c r="BL372" s="44"/>
      <c r="BM372" s="44"/>
      <c r="BN372" s="44"/>
    </row>
    <row r="373" spans="1:79" s="3" customFormat="1" ht="11.25" customHeight="1" thickTop="1">
      <c r="B373" s="14"/>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c r="AN373" s="12"/>
      <c r="AO373" s="44"/>
      <c r="AP373" s="44"/>
      <c r="AQ373" s="44"/>
      <c r="AR373" s="44"/>
      <c r="AS373" s="44"/>
      <c r="AT373" s="44"/>
      <c r="AU373" s="44"/>
      <c r="AV373" s="44"/>
      <c r="AW373" s="44"/>
      <c r="AX373" s="44"/>
      <c r="AY373" s="44"/>
      <c r="AZ373" s="44"/>
      <c r="BA373" s="44"/>
      <c r="BB373" s="44"/>
      <c r="BC373" s="44"/>
      <c r="BD373" s="44"/>
      <c r="BE373" s="44"/>
      <c r="BF373" s="44"/>
      <c r="BG373" s="44"/>
      <c r="BH373" s="44"/>
      <c r="BI373" s="44"/>
      <c r="BJ373" s="44"/>
      <c r="BK373" s="44"/>
      <c r="BL373" s="44"/>
      <c r="BM373" s="44"/>
      <c r="BN373" s="44"/>
    </row>
    <row r="374" spans="1:79" s="3" customFormat="1" ht="30" customHeight="1">
      <c r="B374" s="224" t="s">
        <v>67</v>
      </c>
      <c r="C374" s="184"/>
      <c r="D374" s="184"/>
      <c r="E374" s="184"/>
      <c r="F374" s="184"/>
      <c r="G374" s="184"/>
      <c r="H374" s="184"/>
      <c r="I374" s="184"/>
      <c r="J374" s="184"/>
      <c r="K374" s="184"/>
      <c r="L374" s="184"/>
      <c r="M374" s="184"/>
      <c r="N374" s="44" t="s">
        <v>60</v>
      </c>
      <c r="O374" s="225" t="str">
        <f>IF(入力シート!$C$3="","",入力シート!$C$3)</f>
        <v/>
      </c>
      <c r="P374" s="225"/>
      <c r="Q374" s="225"/>
      <c r="R374" s="225"/>
      <c r="S374" s="225"/>
      <c r="T374" s="225"/>
      <c r="U374" s="225"/>
      <c r="V374" s="225"/>
      <c r="W374" s="225"/>
      <c r="X374" s="225"/>
      <c r="Y374" s="225"/>
      <c r="Z374" s="225"/>
      <c r="AA374" s="225"/>
      <c r="AB374" s="225"/>
      <c r="AC374" s="225"/>
      <c r="AD374" s="225"/>
      <c r="AE374" s="225"/>
      <c r="AF374" s="225"/>
      <c r="AG374" s="225"/>
      <c r="AH374" s="225"/>
      <c r="AI374" s="225"/>
      <c r="AJ374" s="225"/>
      <c r="AK374" s="225"/>
      <c r="AL374" s="225"/>
      <c r="AM374" s="226"/>
      <c r="AN374" s="5"/>
      <c r="AT374" s="11"/>
      <c r="AU374" s="11"/>
      <c r="AV374" s="11"/>
      <c r="AW374" s="11"/>
      <c r="AX374" s="11"/>
      <c r="AY374" s="11"/>
      <c r="AZ374" s="11"/>
      <c r="BA374" s="11"/>
      <c r="BB374" s="11"/>
    </row>
    <row r="375" spans="1:79" s="3" customFormat="1" ht="30" customHeight="1">
      <c r="B375" s="224" t="s">
        <v>66</v>
      </c>
      <c r="C375" s="184"/>
      <c r="D375" s="184"/>
      <c r="E375" s="184"/>
      <c r="F375" s="184"/>
      <c r="G375" s="184"/>
      <c r="H375" s="184"/>
      <c r="I375" s="184"/>
      <c r="J375" s="184"/>
      <c r="K375" s="184"/>
      <c r="L375" s="184"/>
      <c r="M375" s="184"/>
      <c r="N375" s="44" t="s">
        <v>60</v>
      </c>
      <c r="O375" s="227" t="str">
        <f>IF(入力シート!$C$4="","",入力シート!$C$4)</f>
        <v/>
      </c>
      <c r="P375" s="228"/>
      <c r="Q375" s="228"/>
      <c r="R375" s="228"/>
      <c r="S375" s="228"/>
      <c r="T375" s="228"/>
      <c r="U375" s="228"/>
      <c r="V375" s="228"/>
      <c r="W375" s="228"/>
      <c r="X375" s="228"/>
      <c r="Y375" s="228"/>
      <c r="Z375" s="228"/>
      <c r="AA375" s="228"/>
      <c r="AB375" s="228"/>
      <c r="AC375" s="228"/>
      <c r="AD375" s="228"/>
      <c r="AE375" s="228"/>
      <c r="AF375" s="228"/>
      <c r="AG375" s="228"/>
      <c r="AH375" s="228"/>
      <c r="AI375" s="228"/>
      <c r="AJ375" s="228"/>
      <c r="AK375" s="228"/>
      <c r="AL375" s="228"/>
      <c r="AM375" s="229"/>
      <c r="AN375" s="5"/>
      <c r="AQ375" s="184" t="s">
        <v>65</v>
      </c>
      <c r="AR375" s="185"/>
      <c r="AS375" s="185"/>
      <c r="AT375" s="185"/>
      <c r="AU375" s="185"/>
      <c r="AV375" s="185"/>
      <c r="AW375" s="185"/>
      <c r="AX375" s="185"/>
      <c r="AY375" s="185"/>
      <c r="AZ375" s="185"/>
      <c r="BA375" s="185"/>
      <c r="BB375" s="185"/>
      <c r="BC375" s="185"/>
      <c r="BD375" s="185"/>
      <c r="BE375" s="185"/>
      <c r="BF375" s="44" t="s">
        <v>60</v>
      </c>
      <c r="BG375" s="228" t="str">
        <f>IF(入力シート!$C$7="","",入力シート!$C$7)</f>
        <v/>
      </c>
      <c r="BH375" s="228"/>
      <c r="BI375" s="228"/>
      <c r="BJ375" s="228"/>
      <c r="BK375" s="228"/>
      <c r="BL375" s="228"/>
      <c r="BM375" s="228"/>
      <c r="BN375" s="228"/>
      <c r="BO375" s="228"/>
      <c r="BP375" s="228"/>
      <c r="BQ375" s="228"/>
      <c r="BR375" s="228"/>
      <c r="BS375" s="228"/>
      <c r="BT375" s="228"/>
      <c r="BU375" s="228"/>
      <c r="BV375" s="228"/>
      <c r="BW375" s="228"/>
      <c r="BX375" s="228"/>
      <c r="BY375" s="228"/>
      <c r="BZ375" s="228"/>
    </row>
    <row r="376" spans="1:79" s="3" customFormat="1" ht="30" customHeight="1">
      <c r="B376" s="224" t="s">
        <v>64</v>
      </c>
      <c r="C376" s="184"/>
      <c r="D376" s="184"/>
      <c r="E376" s="184"/>
      <c r="F376" s="184"/>
      <c r="G376" s="184"/>
      <c r="H376" s="184"/>
      <c r="I376" s="184"/>
      <c r="J376" s="184"/>
      <c r="K376" s="184"/>
      <c r="L376" s="184"/>
      <c r="M376" s="184"/>
      <c r="N376" s="44" t="s">
        <v>60</v>
      </c>
      <c r="O376" s="205" t="str">
        <f>IF(入力シート!$C$5="","",入力シート!$C$5)</f>
        <v/>
      </c>
      <c r="P376" s="205"/>
      <c r="Q376" s="205"/>
      <c r="R376" s="205"/>
      <c r="S376" s="205"/>
      <c r="T376" s="205"/>
      <c r="U376" s="205"/>
      <c r="V376" s="205"/>
      <c r="W376" s="205"/>
      <c r="X376" s="205"/>
      <c r="Y376" s="205"/>
      <c r="Z376" s="205"/>
      <c r="AA376" s="205"/>
      <c r="AB376" s="205"/>
      <c r="AC376" s="205"/>
      <c r="AD376" s="205"/>
      <c r="AE376" s="205"/>
      <c r="AF376" s="205"/>
      <c r="AG376" s="163" t="s">
        <v>18</v>
      </c>
      <c r="AH376" s="163"/>
      <c r="AI376" s="163"/>
      <c r="AM376" s="10"/>
      <c r="AN376" s="5"/>
      <c r="AQ376" s="184" t="s">
        <v>63</v>
      </c>
      <c r="AR376" s="185"/>
      <c r="AS376" s="185"/>
      <c r="AT376" s="185"/>
      <c r="AU376" s="185"/>
      <c r="AV376" s="185"/>
      <c r="AW376" s="185"/>
      <c r="AX376" s="185"/>
      <c r="AY376" s="185"/>
      <c r="AZ376" s="185"/>
      <c r="BA376" s="185"/>
      <c r="BB376" s="185"/>
      <c r="BC376" s="185"/>
      <c r="BD376" s="185"/>
      <c r="BE376" s="185"/>
      <c r="BF376" s="44" t="s">
        <v>60</v>
      </c>
      <c r="BG376" s="164" t="str">
        <f>IF(入力シート!$C$8="","",入力シート!$C$8)</f>
        <v/>
      </c>
      <c r="BH376" s="202"/>
      <c r="BI376" s="202"/>
      <c r="BJ376" s="202"/>
      <c r="BK376" s="202"/>
      <c r="BL376" s="163" t="s">
        <v>62</v>
      </c>
      <c r="BM376" s="163"/>
      <c r="BN376" s="164" t="str">
        <f>IF(入力シート!$G$8="","",入力シート!$G$8)</f>
        <v/>
      </c>
      <c r="BO376" s="164"/>
      <c r="BP376" s="164"/>
      <c r="BQ376" s="164"/>
      <c r="BR376" s="164"/>
      <c r="BS376" s="164"/>
      <c r="BT376" s="164"/>
      <c r="BU376" s="164"/>
      <c r="BV376" s="164"/>
      <c r="BW376" s="164"/>
      <c r="BX376" s="164"/>
      <c r="BY376" s="164"/>
      <c r="BZ376" s="164"/>
    </row>
    <row r="377" spans="1:79" s="3" customFormat="1" ht="29.25" customHeight="1" thickBot="1">
      <c r="B377" s="9"/>
      <c r="C377" s="45"/>
      <c r="D377" s="45"/>
      <c r="E377" s="45"/>
      <c r="F377" s="45"/>
      <c r="G377" s="45"/>
      <c r="H377" s="45"/>
      <c r="I377" s="45"/>
      <c r="J377" s="45"/>
      <c r="K377" s="45"/>
      <c r="L377" s="45"/>
      <c r="M377" s="45"/>
      <c r="N377" s="45"/>
      <c r="O377" s="214" t="str">
        <f>IF(入力シート!$C$6="","",入力シート!$C$6)</f>
        <v/>
      </c>
      <c r="P377" s="214"/>
      <c r="Q377" s="214"/>
      <c r="R377" s="214"/>
      <c r="S377" s="214"/>
      <c r="T377" s="214"/>
      <c r="U377" s="214"/>
      <c r="V377" s="214"/>
      <c r="W377" s="214"/>
      <c r="X377" s="214"/>
      <c r="Y377" s="214"/>
      <c r="Z377" s="214"/>
      <c r="AA377" s="214"/>
      <c r="AB377" s="214"/>
      <c r="AC377" s="214"/>
      <c r="AD377" s="214"/>
      <c r="AE377" s="214"/>
      <c r="AF377" s="214"/>
      <c r="AG377" s="7"/>
      <c r="AH377" s="7"/>
      <c r="AI377" s="7"/>
      <c r="AJ377" s="7"/>
      <c r="AK377" s="7"/>
      <c r="AL377" s="7"/>
      <c r="AM377" s="6"/>
      <c r="AN377" s="5"/>
      <c r="AQ377" s="184" t="s">
        <v>61</v>
      </c>
      <c r="AR377" s="185"/>
      <c r="AS377" s="185"/>
      <c r="AT377" s="185"/>
      <c r="AU377" s="185"/>
      <c r="AV377" s="185"/>
      <c r="AW377" s="185"/>
      <c r="AX377" s="185"/>
      <c r="AY377" s="185"/>
      <c r="AZ377" s="185"/>
      <c r="BA377" s="185"/>
      <c r="BB377" s="185"/>
      <c r="BC377" s="185"/>
      <c r="BD377" s="185"/>
      <c r="BE377" s="185"/>
      <c r="BF377" s="44" t="s">
        <v>60</v>
      </c>
      <c r="BG377" s="205" t="str">
        <f>IF(入力シート!$C$9="","",入力シート!$C$9)</f>
        <v/>
      </c>
      <c r="BH377" s="205"/>
      <c r="BI377" s="205"/>
      <c r="BJ377" s="205"/>
      <c r="BK377" s="205"/>
      <c r="BL377" s="205"/>
      <c r="BM377" s="205"/>
      <c r="BN377" s="205"/>
      <c r="BO377" s="205"/>
      <c r="BP377" s="205"/>
      <c r="BQ377" s="205"/>
      <c r="BR377" s="205"/>
      <c r="BS377" s="205"/>
      <c r="BT377" s="205"/>
      <c r="BU377" s="205"/>
      <c r="BV377" s="205"/>
      <c r="BW377" s="205"/>
      <c r="BX377" s="205"/>
      <c r="BY377" s="205"/>
      <c r="BZ377" s="205"/>
    </row>
    <row r="378" spans="1:79" s="3" customFormat="1" ht="11.25" customHeight="1" thickTop="1" thickBot="1">
      <c r="C378" s="44"/>
      <c r="D378" s="44"/>
      <c r="E378" s="44"/>
      <c r="F378" s="44"/>
      <c r="G378" s="44"/>
      <c r="H378" s="44"/>
      <c r="I378" s="44"/>
      <c r="J378" s="44"/>
      <c r="K378" s="44"/>
      <c r="L378" s="44"/>
      <c r="M378" s="44"/>
      <c r="N378" s="44"/>
      <c r="O378" s="44"/>
      <c r="P378" s="44"/>
      <c r="Q378" s="44"/>
      <c r="R378" s="44"/>
      <c r="S378" s="44"/>
      <c r="T378" s="44"/>
      <c r="U378" s="44"/>
      <c r="V378" s="44"/>
      <c r="W378" s="44"/>
      <c r="X378" s="44"/>
      <c r="Y378" s="44"/>
      <c r="Z378" s="44"/>
      <c r="AA378" s="44"/>
      <c r="AB378" s="44"/>
      <c r="AC378" s="44"/>
      <c r="AD378" s="44"/>
      <c r="AE378" s="44"/>
      <c r="AF378" s="44"/>
      <c r="AG378" s="44"/>
      <c r="AH378" s="44"/>
      <c r="AI378" s="44"/>
      <c r="AJ378" s="44"/>
      <c r="AK378" s="44"/>
      <c r="AL378" s="44"/>
      <c r="AM378" s="44"/>
      <c r="AN378" s="44"/>
    </row>
    <row r="379" spans="1:79" s="3" customFormat="1" ht="16.5" customHeight="1">
      <c r="B379" s="249" t="s">
        <v>59</v>
      </c>
      <c r="C379" s="250"/>
      <c r="D379" s="250"/>
      <c r="E379" s="250"/>
      <c r="F379" s="250"/>
      <c r="G379" s="250"/>
      <c r="H379" s="250"/>
      <c r="I379" s="250"/>
      <c r="J379" s="250"/>
      <c r="K379" s="250"/>
      <c r="L379" s="250"/>
      <c r="M379" s="250"/>
      <c r="N379" s="250"/>
      <c r="O379" s="250"/>
      <c r="P379" s="250"/>
      <c r="Q379" s="254" t="s">
        <v>58</v>
      </c>
      <c r="R379" s="255"/>
      <c r="S379" s="255"/>
      <c r="T379" s="255"/>
      <c r="U379" s="255"/>
      <c r="V379" s="255"/>
      <c r="W379" s="255"/>
      <c r="X379" s="255"/>
      <c r="Y379" s="255"/>
      <c r="Z379" s="255"/>
      <c r="AA379" s="255"/>
      <c r="AB379" s="255"/>
      <c r="AC379" s="255"/>
      <c r="AD379" s="255"/>
      <c r="AE379" s="255"/>
      <c r="AF379" s="255"/>
      <c r="AG379" s="255"/>
      <c r="AH379" s="255"/>
      <c r="AI379" s="255"/>
      <c r="AJ379" s="255"/>
      <c r="AK379" s="255"/>
      <c r="AL379" s="255"/>
      <c r="AM379" s="255"/>
      <c r="AN379" s="256"/>
      <c r="AO379" s="254" t="s">
        <v>57</v>
      </c>
      <c r="AP379" s="255"/>
      <c r="AQ379" s="255"/>
      <c r="AR379" s="255"/>
      <c r="AS379" s="255"/>
      <c r="AT379" s="255"/>
      <c r="AU379" s="255"/>
      <c r="AV379" s="255"/>
      <c r="AW379" s="255"/>
      <c r="AX379" s="255"/>
      <c r="AY379" s="255"/>
      <c r="AZ379" s="255"/>
      <c r="BA379" s="255"/>
      <c r="BB379" s="255"/>
      <c r="BC379" s="255"/>
      <c r="BD379" s="255"/>
      <c r="BE379" s="255"/>
      <c r="BF379" s="255"/>
      <c r="BG379" s="255"/>
      <c r="BH379" s="255"/>
      <c r="BI379" s="255"/>
      <c r="BJ379" s="255"/>
      <c r="BK379" s="255"/>
      <c r="BL379" s="257"/>
      <c r="BM379" s="250" t="s">
        <v>56</v>
      </c>
      <c r="BN379" s="250"/>
      <c r="BO379" s="250"/>
      <c r="BP379" s="250"/>
      <c r="BQ379" s="250"/>
      <c r="BR379" s="250"/>
      <c r="BS379" s="250"/>
      <c r="BT379" s="258" t="s">
        <v>55</v>
      </c>
      <c r="BU379" s="250"/>
      <c r="BV379" s="250"/>
      <c r="BW379" s="250"/>
      <c r="BX379" s="250"/>
      <c r="BY379" s="250"/>
      <c r="BZ379" s="259"/>
    </row>
    <row r="380" spans="1:79" s="3" customFormat="1" ht="16.5" customHeight="1">
      <c r="B380" s="251"/>
      <c r="C380" s="163"/>
      <c r="D380" s="163"/>
      <c r="E380" s="163"/>
      <c r="F380" s="163"/>
      <c r="G380" s="163"/>
      <c r="H380" s="163"/>
      <c r="I380" s="163"/>
      <c r="J380" s="163"/>
      <c r="K380" s="163"/>
      <c r="L380" s="163"/>
      <c r="M380" s="163"/>
      <c r="N380" s="163"/>
      <c r="O380" s="163"/>
      <c r="P380" s="163"/>
      <c r="Q380" s="262" t="s">
        <v>54</v>
      </c>
      <c r="R380" s="263"/>
      <c r="S380" s="263"/>
      <c r="T380" s="263"/>
      <c r="U380" s="263"/>
      <c r="V380" s="263"/>
      <c r="W380" s="263"/>
      <c r="X380" s="266" t="s">
        <v>53</v>
      </c>
      <c r="Y380" s="263"/>
      <c r="Z380" s="263"/>
      <c r="AA380" s="263"/>
      <c r="AB380" s="263"/>
      <c r="AC380" s="263"/>
      <c r="AD380" s="263"/>
      <c r="AE380" s="263" t="s">
        <v>52</v>
      </c>
      <c r="AF380" s="263"/>
      <c r="AG380" s="263"/>
      <c r="AH380" s="263"/>
      <c r="AI380" s="263"/>
      <c r="AJ380" s="263"/>
      <c r="AK380" s="263"/>
      <c r="AL380" s="263"/>
      <c r="AM380" s="263"/>
      <c r="AN380" s="267"/>
      <c r="AO380" s="262" t="s">
        <v>51</v>
      </c>
      <c r="AP380" s="263"/>
      <c r="AQ380" s="263"/>
      <c r="AR380" s="263"/>
      <c r="AS380" s="263"/>
      <c r="AT380" s="263"/>
      <c r="AU380" s="263"/>
      <c r="AV380" s="266" t="s">
        <v>50</v>
      </c>
      <c r="AW380" s="263"/>
      <c r="AX380" s="263"/>
      <c r="AY380" s="263"/>
      <c r="AZ380" s="263"/>
      <c r="BA380" s="263"/>
      <c r="BB380" s="263"/>
      <c r="BC380" s="263" t="s">
        <v>49</v>
      </c>
      <c r="BD380" s="263"/>
      <c r="BE380" s="263"/>
      <c r="BF380" s="263"/>
      <c r="BG380" s="263"/>
      <c r="BH380" s="263"/>
      <c r="BI380" s="263"/>
      <c r="BJ380" s="263"/>
      <c r="BK380" s="263"/>
      <c r="BL380" s="269"/>
      <c r="BM380" s="163"/>
      <c r="BN380" s="163"/>
      <c r="BO380" s="163"/>
      <c r="BP380" s="163"/>
      <c r="BQ380" s="163"/>
      <c r="BR380" s="163"/>
      <c r="BS380" s="163"/>
      <c r="BT380" s="251"/>
      <c r="BU380" s="163"/>
      <c r="BV380" s="163"/>
      <c r="BW380" s="163"/>
      <c r="BX380" s="163"/>
      <c r="BY380" s="163"/>
      <c r="BZ380" s="260"/>
    </row>
    <row r="381" spans="1:79" s="3" customFormat="1" ht="16.5" customHeight="1" thickBot="1">
      <c r="B381" s="252"/>
      <c r="C381" s="253"/>
      <c r="D381" s="253"/>
      <c r="E381" s="253"/>
      <c r="F381" s="253"/>
      <c r="G381" s="253"/>
      <c r="H381" s="253"/>
      <c r="I381" s="253"/>
      <c r="J381" s="253"/>
      <c r="K381" s="253"/>
      <c r="L381" s="253"/>
      <c r="M381" s="253"/>
      <c r="N381" s="253"/>
      <c r="O381" s="253"/>
      <c r="P381" s="253"/>
      <c r="Q381" s="264"/>
      <c r="R381" s="265"/>
      <c r="S381" s="265"/>
      <c r="T381" s="265"/>
      <c r="U381" s="265"/>
      <c r="V381" s="265"/>
      <c r="W381" s="265"/>
      <c r="X381" s="265"/>
      <c r="Y381" s="265"/>
      <c r="Z381" s="265"/>
      <c r="AA381" s="265"/>
      <c r="AB381" s="265"/>
      <c r="AC381" s="265"/>
      <c r="AD381" s="265"/>
      <c r="AE381" s="265"/>
      <c r="AF381" s="265"/>
      <c r="AG381" s="265"/>
      <c r="AH381" s="265"/>
      <c r="AI381" s="265"/>
      <c r="AJ381" s="265"/>
      <c r="AK381" s="265"/>
      <c r="AL381" s="265"/>
      <c r="AM381" s="265"/>
      <c r="AN381" s="268"/>
      <c r="AO381" s="264"/>
      <c r="AP381" s="265"/>
      <c r="AQ381" s="265"/>
      <c r="AR381" s="265"/>
      <c r="AS381" s="265"/>
      <c r="AT381" s="265"/>
      <c r="AU381" s="265"/>
      <c r="AV381" s="265"/>
      <c r="AW381" s="265"/>
      <c r="AX381" s="265"/>
      <c r="AY381" s="265"/>
      <c r="AZ381" s="265"/>
      <c r="BA381" s="265"/>
      <c r="BB381" s="265"/>
      <c r="BC381" s="265"/>
      <c r="BD381" s="265"/>
      <c r="BE381" s="265"/>
      <c r="BF381" s="265"/>
      <c r="BG381" s="265"/>
      <c r="BH381" s="265"/>
      <c r="BI381" s="265"/>
      <c r="BJ381" s="265"/>
      <c r="BK381" s="265"/>
      <c r="BL381" s="270"/>
      <c r="BM381" s="253"/>
      <c r="BN381" s="253"/>
      <c r="BO381" s="253"/>
      <c r="BP381" s="253"/>
      <c r="BQ381" s="253"/>
      <c r="BR381" s="253"/>
      <c r="BS381" s="253"/>
      <c r="BT381" s="252"/>
      <c r="BU381" s="253"/>
      <c r="BV381" s="253"/>
      <c r="BW381" s="253"/>
      <c r="BX381" s="253"/>
      <c r="BY381" s="253"/>
      <c r="BZ381" s="261"/>
    </row>
    <row r="382" spans="1:79" s="3" customFormat="1" ht="24.75" customHeight="1">
      <c r="B382" s="178"/>
      <c r="C382" s="179"/>
      <c r="D382" s="179"/>
      <c r="E382" s="191" t="s">
        <v>4</v>
      </c>
      <c r="F382" s="191"/>
      <c r="G382" s="179"/>
      <c r="H382" s="179"/>
      <c r="I382" s="179"/>
      <c r="J382" s="191" t="s">
        <v>40</v>
      </c>
      <c r="K382" s="191"/>
      <c r="L382" s="179"/>
      <c r="M382" s="179"/>
      <c r="N382" s="179"/>
      <c r="O382" s="165" t="s">
        <v>39</v>
      </c>
      <c r="P382" s="165"/>
      <c r="Q382" s="271"/>
      <c r="R382" s="200"/>
      <c r="S382" s="200"/>
      <c r="T382" s="200"/>
      <c r="U382" s="200"/>
      <c r="V382" s="200"/>
      <c r="W382" s="200"/>
      <c r="X382" s="200"/>
      <c r="Y382" s="200"/>
      <c r="Z382" s="200"/>
      <c r="AA382" s="200"/>
      <c r="AB382" s="200"/>
      <c r="AC382" s="200"/>
      <c r="AD382" s="200"/>
      <c r="AE382" s="186" t="str">
        <f>IF(X382="","",入力シート!$C$13)</f>
        <v/>
      </c>
      <c r="AF382" s="186"/>
      <c r="AG382" s="186"/>
      <c r="AH382" s="186"/>
      <c r="AI382" s="186"/>
      <c r="AJ382" s="186"/>
      <c r="AK382" s="186"/>
      <c r="AL382" s="186"/>
      <c r="AM382" s="186"/>
      <c r="AN382" s="187"/>
      <c r="AO382" s="271"/>
      <c r="AP382" s="200"/>
      <c r="AQ382" s="200"/>
      <c r="AR382" s="200"/>
      <c r="AS382" s="200"/>
      <c r="AT382" s="200"/>
      <c r="AU382" s="200"/>
      <c r="AV382" s="200"/>
      <c r="AW382" s="200"/>
      <c r="AX382" s="200"/>
      <c r="AY382" s="200"/>
      <c r="AZ382" s="200"/>
      <c r="BA382" s="200"/>
      <c r="BB382" s="200"/>
      <c r="BC382" s="200"/>
      <c r="BD382" s="200"/>
      <c r="BE382" s="200"/>
      <c r="BF382" s="200"/>
      <c r="BG382" s="200"/>
      <c r="BH382" s="200"/>
      <c r="BI382" s="200"/>
      <c r="BJ382" s="200"/>
      <c r="BK382" s="200"/>
      <c r="BL382" s="201"/>
      <c r="BM382" s="202" t="str">
        <f>IF((Q382="")*OR(X382="")*OR(AO382="")*OR(AV382=""),"",(Q382+X382)-(AO382+AV382))</f>
        <v/>
      </c>
      <c r="BN382" s="202"/>
      <c r="BO382" s="202"/>
      <c r="BP382" s="202"/>
      <c r="BQ382" s="202"/>
      <c r="BR382" s="202"/>
      <c r="BS382" s="202"/>
      <c r="BT382" s="238"/>
      <c r="BU382" s="239"/>
      <c r="BV382" s="239"/>
      <c r="BW382" s="239"/>
      <c r="BX382" s="239"/>
      <c r="BY382" s="239"/>
      <c r="BZ382" s="240"/>
    </row>
    <row r="383" spans="1:79" s="3" customFormat="1" ht="24.75" customHeight="1">
      <c r="B383" s="178"/>
      <c r="C383" s="179"/>
      <c r="D383" s="179"/>
      <c r="E383" s="191" t="s">
        <v>4</v>
      </c>
      <c r="F383" s="191"/>
      <c r="G383" s="179"/>
      <c r="H383" s="179"/>
      <c r="I383" s="179"/>
      <c r="J383" s="191" t="s">
        <v>40</v>
      </c>
      <c r="K383" s="191"/>
      <c r="L383" s="179"/>
      <c r="M383" s="179"/>
      <c r="N383" s="179"/>
      <c r="O383" s="165" t="s">
        <v>39</v>
      </c>
      <c r="P383" s="165"/>
      <c r="Q383" s="203"/>
      <c r="R383" s="180"/>
      <c r="S383" s="180"/>
      <c r="T383" s="180"/>
      <c r="U383" s="180"/>
      <c r="V383" s="180"/>
      <c r="W383" s="180"/>
      <c r="X383" s="180"/>
      <c r="Y383" s="180"/>
      <c r="Z383" s="180"/>
      <c r="AA383" s="180"/>
      <c r="AB383" s="180"/>
      <c r="AC383" s="180"/>
      <c r="AD383" s="180"/>
      <c r="AE383" s="186" t="str">
        <f>IF(X383="","",入力シート!$C$13)</f>
        <v/>
      </c>
      <c r="AF383" s="186"/>
      <c r="AG383" s="186"/>
      <c r="AH383" s="186"/>
      <c r="AI383" s="186"/>
      <c r="AJ383" s="186"/>
      <c r="AK383" s="186"/>
      <c r="AL383" s="186"/>
      <c r="AM383" s="186"/>
      <c r="AN383" s="187"/>
      <c r="AO383" s="203"/>
      <c r="AP383" s="180"/>
      <c r="AQ383" s="180"/>
      <c r="AR383" s="180"/>
      <c r="AS383" s="180"/>
      <c r="AT383" s="180"/>
      <c r="AU383" s="180"/>
      <c r="AV383" s="180"/>
      <c r="AW383" s="180"/>
      <c r="AX383" s="180"/>
      <c r="AY383" s="180"/>
      <c r="AZ383" s="180"/>
      <c r="BA383" s="180"/>
      <c r="BB383" s="180"/>
      <c r="BC383" s="180"/>
      <c r="BD383" s="180"/>
      <c r="BE383" s="180"/>
      <c r="BF383" s="180"/>
      <c r="BG383" s="180"/>
      <c r="BH383" s="180"/>
      <c r="BI383" s="180"/>
      <c r="BJ383" s="180"/>
      <c r="BK383" s="180"/>
      <c r="BL383" s="181"/>
      <c r="BM383" s="182" t="str">
        <f>IF((Q383="")*OR(X383="")*OR(AO383="")*OR(AV383=""),"",(Q383+X383)-(AO383+AV383)+BM382)</f>
        <v/>
      </c>
      <c r="BN383" s="183"/>
      <c r="BO383" s="183"/>
      <c r="BP383" s="183"/>
      <c r="BQ383" s="183"/>
      <c r="BR383" s="183"/>
      <c r="BS383" s="160"/>
      <c r="BT383" s="203"/>
      <c r="BU383" s="180"/>
      <c r="BV383" s="180"/>
      <c r="BW383" s="180"/>
      <c r="BX383" s="180"/>
      <c r="BY383" s="180"/>
      <c r="BZ383" s="181"/>
    </row>
    <row r="384" spans="1:79" s="3" customFormat="1" ht="24.75" customHeight="1">
      <c r="B384" s="178"/>
      <c r="C384" s="179"/>
      <c r="D384" s="179"/>
      <c r="E384" s="191" t="s">
        <v>4</v>
      </c>
      <c r="F384" s="191"/>
      <c r="G384" s="179"/>
      <c r="H384" s="179"/>
      <c r="I384" s="179"/>
      <c r="J384" s="191" t="s">
        <v>40</v>
      </c>
      <c r="K384" s="191"/>
      <c r="L384" s="179"/>
      <c r="M384" s="179"/>
      <c r="N384" s="179"/>
      <c r="O384" s="165" t="s">
        <v>39</v>
      </c>
      <c r="P384" s="165"/>
      <c r="Q384" s="203"/>
      <c r="R384" s="180"/>
      <c r="S384" s="180"/>
      <c r="T384" s="180"/>
      <c r="U384" s="180"/>
      <c r="V384" s="180"/>
      <c r="W384" s="180"/>
      <c r="X384" s="180"/>
      <c r="Y384" s="180"/>
      <c r="Z384" s="180"/>
      <c r="AA384" s="180"/>
      <c r="AB384" s="180"/>
      <c r="AC384" s="180"/>
      <c r="AD384" s="180"/>
      <c r="AE384" s="186" t="str">
        <f>IF(X384="","",入力シート!$C$13)</f>
        <v/>
      </c>
      <c r="AF384" s="186"/>
      <c r="AG384" s="186"/>
      <c r="AH384" s="186"/>
      <c r="AI384" s="186"/>
      <c r="AJ384" s="186"/>
      <c r="AK384" s="186"/>
      <c r="AL384" s="186"/>
      <c r="AM384" s="186"/>
      <c r="AN384" s="187"/>
      <c r="AO384" s="203"/>
      <c r="AP384" s="180"/>
      <c r="AQ384" s="180"/>
      <c r="AR384" s="180"/>
      <c r="AS384" s="180"/>
      <c r="AT384" s="180"/>
      <c r="AU384" s="180"/>
      <c r="AV384" s="180"/>
      <c r="AW384" s="180"/>
      <c r="AX384" s="180"/>
      <c r="AY384" s="180"/>
      <c r="AZ384" s="180"/>
      <c r="BA384" s="180"/>
      <c r="BB384" s="180"/>
      <c r="BC384" s="180"/>
      <c r="BD384" s="180"/>
      <c r="BE384" s="180"/>
      <c r="BF384" s="180"/>
      <c r="BG384" s="180"/>
      <c r="BH384" s="180"/>
      <c r="BI384" s="180"/>
      <c r="BJ384" s="180"/>
      <c r="BK384" s="180"/>
      <c r="BL384" s="181"/>
      <c r="BM384" s="182" t="str">
        <f>IF((Q384="")*OR(X384="")*OR(AO384="")*OR(AV384=""),"",(Q384+X384)-(AO384+AV384)+BM383)</f>
        <v/>
      </c>
      <c r="BN384" s="183"/>
      <c r="BO384" s="183"/>
      <c r="BP384" s="183"/>
      <c r="BQ384" s="183"/>
      <c r="BR384" s="183"/>
      <c r="BS384" s="160"/>
      <c r="BT384" s="203"/>
      <c r="BU384" s="180"/>
      <c r="BV384" s="180"/>
      <c r="BW384" s="180"/>
      <c r="BX384" s="180"/>
      <c r="BY384" s="180"/>
      <c r="BZ384" s="181"/>
    </row>
    <row r="385" spans="2:78" s="3" customFormat="1" ht="24.75" customHeight="1">
      <c r="B385" s="178"/>
      <c r="C385" s="179"/>
      <c r="D385" s="179"/>
      <c r="E385" s="191" t="s">
        <v>4</v>
      </c>
      <c r="F385" s="191"/>
      <c r="G385" s="179"/>
      <c r="H385" s="179"/>
      <c r="I385" s="179"/>
      <c r="J385" s="191" t="s">
        <v>40</v>
      </c>
      <c r="K385" s="191"/>
      <c r="L385" s="179"/>
      <c r="M385" s="179"/>
      <c r="N385" s="179"/>
      <c r="O385" s="165" t="s">
        <v>39</v>
      </c>
      <c r="P385" s="165"/>
      <c r="Q385" s="203"/>
      <c r="R385" s="180"/>
      <c r="S385" s="180"/>
      <c r="T385" s="180"/>
      <c r="U385" s="180"/>
      <c r="V385" s="180"/>
      <c r="W385" s="180"/>
      <c r="X385" s="180"/>
      <c r="Y385" s="180"/>
      <c r="Z385" s="180"/>
      <c r="AA385" s="180"/>
      <c r="AB385" s="180"/>
      <c r="AC385" s="180"/>
      <c r="AD385" s="180"/>
      <c r="AE385" s="186" t="str">
        <f>IF(X385="","",入力シート!$C$13)</f>
        <v/>
      </c>
      <c r="AF385" s="186"/>
      <c r="AG385" s="186"/>
      <c r="AH385" s="186"/>
      <c r="AI385" s="186"/>
      <c r="AJ385" s="186"/>
      <c r="AK385" s="186"/>
      <c r="AL385" s="186"/>
      <c r="AM385" s="186"/>
      <c r="AN385" s="187"/>
      <c r="AO385" s="203"/>
      <c r="AP385" s="180"/>
      <c r="AQ385" s="180"/>
      <c r="AR385" s="180"/>
      <c r="AS385" s="180"/>
      <c r="AT385" s="180"/>
      <c r="AU385" s="180"/>
      <c r="AV385" s="180"/>
      <c r="AW385" s="180"/>
      <c r="AX385" s="180"/>
      <c r="AY385" s="180"/>
      <c r="AZ385" s="180"/>
      <c r="BA385" s="180"/>
      <c r="BB385" s="180"/>
      <c r="BC385" s="180"/>
      <c r="BD385" s="180"/>
      <c r="BE385" s="180"/>
      <c r="BF385" s="180"/>
      <c r="BG385" s="180"/>
      <c r="BH385" s="180"/>
      <c r="BI385" s="180"/>
      <c r="BJ385" s="180"/>
      <c r="BK385" s="180"/>
      <c r="BL385" s="181"/>
      <c r="BM385" s="182" t="str">
        <f>IF((Q385="")*OR(X385="")*OR(AO385="")*OR(AV385=""),"",(Q385+X385)-(AO385+AV385)+BM384)</f>
        <v/>
      </c>
      <c r="BN385" s="183"/>
      <c r="BO385" s="183"/>
      <c r="BP385" s="183"/>
      <c r="BQ385" s="183"/>
      <c r="BR385" s="183"/>
      <c r="BS385" s="160"/>
      <c r="BT385" s="203"/>
      <c r="BU385" s="180"/>
      <c r="BV385" s="180"/>
      <c r="BW385" s="180"/>
      <c r="BX385" s="180"/>
      <c r="BY385" s="180"/>
      <c r="BZ385" s="181"/>
    </row>
    <row r="386" spans="2:78" s="3" customFormat="1" ht="24.75" customHeight="1">
      <c r="B386" s="178"/>
      <c r="C386" s="179"/>
      <c r="D386" s="179"/>
      <c r="E386" s="191" t="s">
        <v>4</v>
      </c>
      <c r="F386" s="191"/>
      <c r="G386" s="179"/>
      <c r="H386" s="179"/>
      <c r="I386" s="179"/>
      <c r="J386" s="191" t="s">
        <v>40</v>
      </c>
      <c r="K386" s="191"/>
      <c r="L386" s="179"/>
      <c r="M386" s="179"/>
      <c r="N386" s="179"/>
      <c r="O386" s="165" t="s">
        <v>39</v>
      </c>
      <c r="P386" s="165"/>
      <c r="Q386" s="203"/>
      <c r="R386" s="180"/>
      <c r="S386" s="180"/>
      <c r="T386" s="180"/>
      <c r="U386" s="180"/>
      <c r="V386" s="180"/>
      <c r="W386" s="180"/>
      <c r="X386" s="180"/>
      <c r="Y386" s="180"/>
      <c r="Z386" s="180"/>
      <c r="AA386" s="180"/>
      <c r="AB386" s="180"/>
      <c r="AC386" s="180"/>
      <c r="AD386" s="180"/>
      <c r="AE386" s="186" t="str">
        <f>IF(X386="","",入力シート!$C$13)</f>
        <v/>
      </c>
      <c r="AF386" s="186"/>
      <c r="AG386" s="186"/>
      <c r="AH386" s="186"/>
      <c r="AI386" s="186"/>
      <c r="AJ386" s="186"/>
      <c r="AK386" s="186"/>
      <c r="AL386" s="186"/>
      <c r="AM386" s="186"/>
      <c r="AN386" s="187"/>
      <c r="AO386" s="203"/>
      <c r="AP386" s="180"/>
      <c r="AQ386" s="180"/>
      <c r="AR386" s="180"/>
      <c r="AS386" s="180"/>
      <c r="AT386" s="180"/>
      <c r="AU386" s="180"/>
      <c r="AV386" s="180"/>
      <c r="AW386" s="180"/>
      <c r="AX386" s="180"/>
      <c r="AY386" s="180"/>
      <c r="AZ386" s="180"/>
      <c r="BA386" s="180"/>
      <c r="BB386" s="180"/>
      <c r="BC386" s="180"/>
      <c r="BD386" s="180"/>
      <c r="BE386" s="180"/>
      <c r="BF386" s="180"/>
      <c r="BG386" s="180"/>
      <c r="BH386" s="180"/>
      <c r="BI386" s="180"/>
      <c r="BJ386" s="180"/>
      <c r="BK386" s="180"/>
      <c r="BL386" s="181"/>
      <c r="BM386" s="182" t="str">
        <f>IF((Q386="")*OR(X386="")*OR(AO386="")*OR(AV386=""),"",(Q386+X386)-(AO386+AV386)+BM385)</f>
        <v/>
      </c>
      <c r="BN386" s="183"/>
      <c r="BO386" s="183"/>
      <c r="BP386" s="183"/>
      <c r="BQ386" s="183"/>
      <c r="BR386" s="183"/>
      <c r="BS386" s="160"/>
      <c r="BT386" s="203"/>
      <c r="BU386" s="180"/>
      <c r="BV386" s="180"/>
      <c r="BW386" s="180"/>
      <c r="BX386" s="180"/>
      <c r="BY386" s="180"/>
      <c r="BZ386" s="181"/>
    </row>
    <row r="387" spans="2:78" s="3" customFormat="1" ht="24.75" customHeight="1">
      <c r="B387" s="178"/>
      <c r="C387" s="179"/>
      <c r="D387" s="179"/>
      <c r="E387" s="191" t="s">
        <v>4</v>
      </c>
      <c r="F387" s="191"/>
      <c r="G387" s="179"/>
      <c r="H387" s="179"/>
      <c r="I387" s="179"/>
      <c r="J387" s="191" t="s">
        <v>40</v>
      </c>
      <c r="K387" s="191"/>
      <c r="L387" s="179"/>
      <c r="M387" s="179"/>
      <c r="N387" s="179"/>
      <c r="O387" s="165" t="s">
        <v>39</v>
      </c>
      <c r="P387" s="165"/>
      <c r="Q387" s="203"/>
      <c r="R387" s="180"/>
      <c r="S387" s="180"/>
      <c r="T387" s="180"/>
      <c r="U387" s="180"/>
      <c r="V387" s="180"/>
      <c r="W387" s="180"/>
      <c r="X387" s="180"/>
      <c r="Y387" s="180"/>
      <c r="Z387" s="180"/>
      <c r="AA387" s="180"/>
      <c r="AB387" s="180"/>
      <c r="AC387" s="180"/>
      <c r="AD387" s="180"/>
      <c r="AE387" s="186" t="str">
        <f>IF(X387="","",入力シート!$C$13)</f>
        <v/>
      </c>
      <c r="AF387" s="186"/>
      <c r="AG387" s="186"/>
      <c r="AH387" s="186"/>
      <c r="AI387" s="186"/>
      <c r="AJ387" s="186"/>
      <c r="AK387" s="186"/>
      <c r="AL387" s="186"/>
      <c r="AM387" s="186"/>
      <c r="AN387" s="187"/>
      <c r="AO387" s="203"/>
      <c r="AP387" s="180"/>
      <c r="AQ387" s="180"/>
      <c r="AR387" s="180"/>
      <c r="AS387" s="180"/>
      <c r="AT387" s="180"/>
      <c r="AU387" s="180"/>
      <c r="AV387" s="180"/>
      <c r="AW387" s="180"/>
      <c r="AX387" s="180"/>
      <c r="AY387" s="180"/>
      <c r="AZ387" s="180"/>
      <c r="BA387" s="180"/>
      <c r="BB387" s="180"/>
      <c r="BC387" s="180"/>
      <c r="BD387" s="180"/>
      <c r="BE387" s="180"/>
      <c r="BF387" s="180"/>
      <c r="BG387" s="180"/>
      <c r="BH387" s="180"/>
      <c r="BI387" s="180"/>
      <c r="BJ387" s="180"/>
      <c r="BK387" s="180"/>
      <c r="BL387" s="181"/>
      <c r="BM387" s="182" t="str">
        <f t="shared" ref="BM387:BM391" si="9">IF((Q387="")*OR(X387="")*OR(AO387="")*OR(AV387=""),"",(Q387+X387)-(AO387+AV387)+BM386)</f>
        <v/>
      </c>
      <c r="BN387" s="183"/>
      <c r="BO387" s="183"/>
      <c r="BP387" s="183"/>
      <c r="BQ387" s="183"/>
      <c r="BR387" s="183"/>
      <c r="BS387" s="160"/>
      <c r="BT387" s="203"/>
      <c r="BU387" s="180"/>
      <c r="BV387" s="180"/>
      <c r="BW387" s="180"/>
      <c r="BX387" s="180"/>
      <c r="BY387" s="180"/>
      <c r="BZ387" s="181"/>
    </row>
    <row r="388" spans="2:78" s="3" customFormat="1" ht="24.75" customHeight="1">
      <c r="B388" s="178"/>
      <c r="C388" s="179"/>
      <c r="D388" s="179"/>
      <c r="E388" s="191" t="s">
        <v>4</v>
      </c>
      <c r="F388" s="191"/>
      <c r="G388" s="179"/>
      <c r="H388" s="179"/>
      <c r="I388" s="179"/>
      <c r="J388" s="191" t="s">
        <v>40</v>
      </c>
      <c r="K388" s="191"/>
      <c r="L388" s="179"/>
      <c r="M388" s="179"/>
      <c r="N388" s="179"/>
      <c r="O388" s="165" t="s">
        <v>39</v>
      </c>
      <c r="P388" s="165"/>
      <c r="Q388" s="203"/>
      <c r="R388" s="180"/>
      <c r="S388" s="180"/>
      <c r="T388" s="180"/>
      <c r="U388" s="180"/>
      <c r="V388" s="180"/>
      <c r="W388" s="180"/>
      <c r="X388" s="180"/>
      <c r="Y388" s="180"/>
      <c r="Z388" s="180"/>
      <c r="AA388" s="180"/>
      <c r="AB388" s="180"/>
      <c r="AC388" s="180"/>
      <c r="AD388" s="180"/>
      <c r="AE388" s="186" t="str">
        <f>IF(X388="","",入力シート!$C$13)</f>
        <v/>
      </c>
      <c r="AF388" s="186"/>
      <c r="AG388" s="186"/>
      <c r="AH388" s="186"/>
      <c r="AI388" s="186"/>
      <c r="AJ388" s="186"/>
      <c r="AK388" s="186"/>
      <c r="AL388" s="186"/>
      <c r="AM388" s="186"/>
      <c r="AN388" s="187"/>
      <c r="AO388" s="203"/>
      <c r="AP388" s="180"/>
      <c r="AQ388" s="180"/>
      <c r="AR388" s="180"/>
      <c r="AS388" s="180"/>
      <c r="AT388" s="180"/>
      <c r="AU388" s="180"/>
      <c r="AV388" s="180"/>
      <c r="AW388" s="180"/>
      <c r="AX388" s="180"/>
      <c r="AY388" s="180"/>
      <c r="AZ388" s="180"/>
      <c r="BA388" s="180"/>
      <c r="BB388" s="180"/>
      <c r="BC388" s="180"/>
      <c r="BD388" s="180"/>
      <c r="BE388" s="180"/>
      <c r="BF388" s="180"/>
      <c r="BG388" s="180"/>
      <c r="BH388" s="180"/>
      <c r="BI388" s="180"/>
      <c r="BJ388" s="180"/>
      <c r="BK388" s="180"/>
      <c r="BL388" s="181"/>
      <c r="BM388" s="182" t="str">
        <f t="shared" si="9"/>
        <v/>
      </c>
      <c r="BN388" s="183"/>
      <c r="BO388" s="183"/>
      <c r="BP388" s="183"/>
      <c r="BQ388" s="183"/>
      <c r="BR388" s="183"/>
      <c r="BS388" s="160"/>
      <c r="BT388" s="203"/>
      <c r="BU388" s="180"/>
      <c r="BV388" s="180"/>
      <c r="BW388" s="180"/>
      <c r="BX388" s="180"/>
      <c r="BY388" s="180"/>
      <c r="BZ388" s="181"/>
    </row>
    <row r="389" spans="2:78" s="3" customFormat="1" ht="24.75" customHeight="1">
      <c r="B389" s="178"/>
      <c r="C389" s="179"/>
      <c r="D389" s="179"/>
      <c r="E389" s="191" t="s">
        <v>4</v>
      </c>
      <c r="F389" s="191"/>
      <c r="G389" s="179"/>
      <c r="H389" s="179"/>
      <c r="I389" s="179"/>
      <c r="J389" s="191" t="s">
        <v>40</v>
      </c>
      <c r="K389" s="191"/>
      <c r="L389" s="179"/>
      <c r="M389" s="179"/>
      <c r="N389" s="179"/>
      <c r="O389" s="165" t="s">
        <v>39</v>
      </c>
      <c r="P389" s="165"/>
      <c r="Q389" s="203"/>
      <c r="R389" s="180"/>
      <c r="S389" s="180"/>
      <c r="T389" s="180"/>
      <c r="U389" s="180"/>
      <c r="V389" s="180"/>
      <c r="W389" s="180"/>
      <c r="X389" s="180"/>
      <c r="Y389" s="180"/>
      <c r="Z389" s="180"/>
      <c r="AA389" s="180"/>
      <c r="AB389" s="180"/>
      <c r="AC389" s="180"/>
      <c r="AD389" s="180"/>
      <c r="AE389" s="186" t="str">
        <f>IF(X389="","",入力シート!$C$13)</f>
        <v/>
      </c>
      <c r="AF389" s="186"/>
      <c r="AG389" s="186"/>
      <c r="AH389" s="186"/>
      <c r="AI389" s="186"/>
      <c r="AJ389" s="186"/>
      <c r="AK389" s="186"/>
      <c r="AL389" s="186"/>
      <c r="AM389" s="186"/>
      <c r="AN389" s="187"/>
      <c r="AO389" s="203"/>
      <c r="AP389" s="180"/>
      <c r="AQ389" s="180"/>
      <c r="AR389" s="180"/>
      <c r="AS389" s="180"/>
      <c r="AT389" s="180"/>
      <c r="AU389" s="180"/>
      <c r="AV389" s="180"/>
      <c r="AW389" s="180"/>
      <c r="AX389" s="180"/>
      <c r="AY389" s="180"/>
      <c r="AZ389" s="180"/>
      <c r="BA389" s="180"/>
      <c r="BB389" s="180"/>
      <c r="BC389" s="180"/>
      <c r="BD389" s="180"/>
      <c r="BE389" s="180"/>
      <c r="BF389" s="180"/>
      <c r="BG389" s="180"/>
      <c r="BH389" s="180"/>
      <c r="BI389" s="180"/>
      <c r="BJ389" s="180"/>
      <c r="BK389" s="180"/>
      <c r="BL389" s="181"/>
      <c r="BM389" s="182" t="str">
        <f t="shared" si="9"/>
        <v/>
      </c>
      <c r="BN389" s="183"/>
      <c r="BO389" s="183"/>
      <c r="BP389" s="183"/>
      <c r="BQ389" s="183"/>
      <c r="BR389" s="183"/>
      <c r="BS389" s="160"/>
      <c r="BT389" s="203"/>
      <c r="BU389" s="180"/>
      <c r="BV389" s="180"/>
      <c r="BW389" s="180"/>
      <c r="BX389" s="180"/>
      <c r="BY389" s="180"/>
      <c r="BZ389" s="181"/>
    </row>
    <row r="390" spans="2:78" s="3" customFormat="1" ht="24.75" customHeight="1">
      <c r="B390" s="178"/>
      <c r="C390" s="179"/>
      <c r="D390" s="179"/>
      <c r="E390" s="191" t="s">
        <v>4</v>
      </c>
      <c r="F390" s="191"/>
      <c r="G390" s="179"/>
      <c r="H390" s="179"/>
      <c r="I390" s="179"/>
      <c r="J390" s="191" t="s">
        <v>40</v>
      </c>
      <c r="K390" s="191"/>
      <c r="L390" s="179"/>
      <c r="M390" s="179"/>
      <c r="N390" s="179"/>
      <c r="O390" s="165" t="s">
        <v>39</v>
      </c>
      <c r="P390" s="165"/>
      <c r="Q390" s="203"/>
      <c r="R390" s="180"/>
      <c r="S390" s="180"/>
      <c r="T390" s="180"/>
      <c r="U390" s="180"/>
      <c r="V390" s="180"/>
      <c r="W390" s="180"/>
      <c r="X390" s="180"/>
      <c r="Y390" s="180"/>
      <c r="Z390" s="180"/>
      <c r="AA390" s="180"/>
      <c r="AB390" s="180"/>
      <c r="AC390" s="180"/>
      <c r="AD390" s="180"/>
      <c r="AE390" s="186" t="str">
        <f>IF(X390="","",入力シート!$C$13)</f>
        <v/>
      </c>
      <c r="AF390" s="186"/>
      <c r="AG390" s="186"/>
      <c r="AH390" s="186"/>
      <c r="AI390" s="186"/>
      <c r="AJ390" s="186"/>
      <c r="AK390" s="186"/>
      <c r="AL390" s="186"/>
      <c r="AM390" s="186"/>
      <c r="AN390" s="187"/>
      <c r="AO390" s="203"/>
      <c r="AP390" s="180"/>
      <c r="AQ390" s="180"/>
      <c r="AR390" s="180"/>
      <c r="AS390" s="180"/>
      <c r="AT390" s="180"/>
      <c r="AU390" s="180"/>
      <c r="AV390" s="180"/>
      <c r="AW390" s="180"/>
      <c r="AX390" s="180"/>
      <c r="AY390" s="180"/>
      <c r="AZ390" s="180"/>
      <c r="BA390" s="180"/>
      <c r="BB390" s="180"/>
      <c r="BC390" s="180"/>
      <c r="BD390" s="180"/>
      <c r="BE390" s="180"/>
      <c r="BF390" s="180"/>
      <c r="BG390" s="180"/>
      <c r="BH390" s="180"/>
      <c r="BI390" s="180"/>
      <c r="BJ390" s="180"/>
      <c r="BK390" s="180"/>
      <c r="BL390" s="181"/>
      <c r="BM390" s="182" t="str">
        <f t="shared" si="9"/>
        <v/>
      </c>
      <c r="BN390" s="183"/>
      <c r="BO390" s="183"/>
      <c r="BP390" s="183"/>
      <c r="BQ390" s="183"/>
      <c r="BR390" s="183"/>
      <c r="BS390" s="160"/>
      <c r="BT390" s="203"/>
      <c r="BU390" s="180"/>
      <c r="BV390" s="180"/>
      <c r="BW390" s="180"/>
      <c r="BX390" s="180"/>
      <c r="BY390" s="180"/>
      <c r="BZ390" s="181"/>
    </row>
    <row r="391" spans="2:78" s="3" customFormat="1" ht="24.75" customHeight="1" thickBot="1">
      <c r="B391" s="232"/>
      <c r="C391" s="233"/>
      <c r="D391" s="233"/>
      <c r="E391" s="234" t="s">
        <v>4</v>
      </c>
      <c r="F391" s="234"/>
      <c r="G391" s="233"/>
      <c r="H391" s="233"/>
      <c r="I391" s="233"/>
      <c r="J391" s="234" t="s">
        <v>40</v>
      </c>
      <c r="K391" s="234"/>
      <c r="L391" s="233"/>
      <c r="M391" s="233"/>
      <c r="N391" s="233"/>
      <c r="O391" s="163" t="s">
        <v>39</v>
      </c>
      <c r="P391" s="163"/>
      <c r="Q391" s="235"/>
      <c r="R391" s="236"/>
      <c r="S391" s="236"/>
      <c r="T391" s="236"/>
      <c r="U391" s="236"/>
      <c r="V391" s="236"/>
      <c r="W391" s="236"/>
      <c r="X391" s="236"/>
      <c r="Y391" s="236"/>
      <c r="Z391" s="236"/>
      <c r="AA391" s="236"/>
      <c r="AB391" s="236"/>
      <c r="AC391" s="236"/>
      <c r="AD391" s="236"/>
      <c r="AE391" s="186" t="str">
        <f>IF(X391="","",入力シート!$C$13)</f>
        <v/>
      </c>
      <c r="AF391" s="186"/>
      <c r="AG391" s="186"/>
      <c r="AH391" s="186"/>
      <c r="AI391" s="186"/>
      <c r="AJ391" s="186"/>
      <c r="AK391" s="186"/>
      <c r="AL391" s="186"/>
      <c r="AM391" s="186"/>
      <c r="AN391" s="187"/>
      <c r="AO391" s="235"/>
      <c r="AP391" s="236"/>
      <c r="AQ391" s="236"/>
      <c r="AR391" s="236"/>
      <c r="AS391" s="236"/>
      <c r="AT391" s="236"/>
      <c r="AU391" s="236"/>
      <c r="AV391" s="236"/>
      <c r="AW391" s="236"/>
      <c r="AX391" s="236"/>
      <c r="AY391" s="236"/>
      <c r="AZ391" s="236"/>
      <c r="BA391" s="236"/>
      <c r="BB391" s="236"/>
      <c r="BC391" s="236"/>
      <c r="BD391" s="236"/>
      <c r="BE391" s="236"/>
      <c r="BF391" s="236"/>
      <c r="BG391" s="236"/>
      <c r="BH391" s="236"/>
      <c r="BI391" s="236"/>
      <c r="BJ391" s="236"/>
      <c r="BK391" s="236"/>
      <c r="BL391" s="237"/>
      <c r="BM391" s="182" t="str">
        <f t="shared" si="9"/>
        <v/>
      </c>
      <c r="BN391" s="183"/>
      <c r="BO391" s="183"/>
      <c r="BP391" s="183"/>
      <c r="BQ391" s="183"/>
      <c r="BR391" s="183"/>
      <c r="BS391" s="160"/>
      <c r="BT391" s="238"/>
      <c r="BU391" s="239"/>
      <c r="BV391" s="239"/>
      <c r="BW391" s="239"/>
      <c r="BX391" s="239"/>
      <c r="BY391" s="239"/>
      <c r="BZ391" s="240"/>
    </row>
    <row r="392" spans="2:78" s="3" customFormat="1" ht="39.75" customHeight="1" thickTop="1" thickBot="1">
      <c r="B392" s="220" t="s">
        <v>33</v>
      </c>
      <c r="C392" s="221"/>
      <c r="D392" s="221"/>
      <c r="E392" s="221"/>
      <c r="F392" s="221"/>
      <c r="G392" s="221"/>
      <c r="H392" s="221"/>
      <c r="I392" s="221"/>
      <c r="J392" s="221"/>
      <c r="K392" s="221"/>
      <c r="L392" s="221"/>
      <c r="M392" s="221"/>
      <c r="N392" s="221"/>
      <c r="O392" s="221"/>
      <c r="P392" s="221"/>
      <c r="Q392" s="241" t="str">
        <f>IF(SUM(Q382:W391)=0,"",SUM(Q382:W391))</f>
        <v/>
      </c>
      <c r="R392" s="210"/>
      <c r="S392" s="210"/>
      <c r="T392" s="210"/>
      <c r="U392" s="210"/>
      <c r="V392" s="210"/>
      <c r="W392" s="210"/>
      <c r="X392" s="242" t="str">
        <f>IF(SUM(X382:AD391)=0,"",SUM(X382:AD391))</f>
        <v/>
      </c>
      <c r="Y392" s="210"/>
      <c r="Z392" s="210"/>
      <c r="AA392" s="210"/>
      <c r="AB392" s="210"/>
      <c r="AC392" s="210"/>
      <c r="AD392" s="243"/>
      <c r="AE392" s="206"/>
      <c r="AF392" s="207"/>
      <c r="AG392" s="207"/>
      <c r="AH392" s="207"/>
      <c r="AI392" s="207"/>
      <c r="AJ392" s="207"/>
      <c r="AK392" s="207"/>
      <c r="AL392" s="207"/>
      <c r="AM392" s="207"/>
      <c r="AN392" s="208"/>
      <c r="AO392" s="241" t="str">
        <f>IF(SUM(AO382:AU391)=0,"",SUM(AO382:AU391))</f>
        <v/>
      </c>
      <c r="AP392" s="210"/>
      <c r="AQ392" s="210"/>
      <c r="AR392" s="210"/>
      <c r="AS392" s="210"/>
      <c r="AT392" s="210"/>
      <c r="AU392" s="210"/>
      <c r="AV392" s="242" t="str">
        <f>IF(SUM(AV382:BB391)=0,"",SUM(AV382:BB391))</f>
        <v/>
      </c>
      <c r="AW392" s="210"/>
      <c r="AX392" s="210"/>
      <c r="AY392" s="210"/>
      <c r="AZ392" s="210"/>
      <c r="BA392" s="210"/>
      <c r="BB392" s="243"/>
      <c r="BC392" s="206"/>
      <c r="BD392" s="207"/>
      <c r="BE392" s="207"/>
      <c r="BF392" s="207"/>
      <c r="BG392" s="207"/>
      <c r="BH392" s="207"/>
      <c r="BI392" s="207"/>
      <c r="BJ392" s="207"/>
      <c r="BK392" s="207"/>
      <c r="BL392" s="208"/>
      <c r="BM392" s="244" t="s">
        <v>48</v>
      </c>
      <c r="BN392" s="245"/>
      <c r="BO392" s="245"/>
      <c r="BP392" s="245"/>
      <c r="BQ392" s="245"/>
      <c r="BR392" s="245"/>
      <c r="BS392" s="245"/>
      <c r="BT392" s="246"/>
      <c r="BU392" s="247"/>
      <c r="BV392" s="247"/>
      <c r="BW392" s="247"/>
      <c r="BX392" s="247"/>
      <c r="BY392" s="247"/>
      <c r="BZ392" s="248"/>
    </row>
    <row r="393" spans="2:78" s="3" customFormat="1" ht="19.5" customHeight="1" thickBot="1">
      <c r="B393" s="169" t="s">
        <v>47</v>
      </c>
      <c r="C393" s="169"/>
      <c r="D393" s="169"/>
      <c r="E393" s="169"/>
      <c r="F393" s="169"/>
      <c r="G393" s="169"/>
      <c r="H393" s="169"/>
      <c r="I393" s="169"/>
      <c r="J393" s="169"/>
      <c r="K393" s="169"/>
      <c r="L393" s="169"/>
      <c r="M393" s="169"/>
      <c r="N393" s="169"/>
      <c r="O393" s="169"/>
      <c r="P393" s="169"/>
      <c r="Q393" s="169"/>
      <c r="R393" s="169"/>
      <c r="S393" s="169"/>
      <c r="T393" s="169"/>
      <c r="U393" s="169"/>
      <c r="V393" s="169"/>
      <c r="W393" s="169"/>
      <c r="X393" s="169"/>
      <c r="Y393" s="169"/>
      <c r="Z393" s="169"/>
      <c r="AA393" s="169"/>
      <c r="AB393" s="169"/>
      <c r="AC393" s="169"/>
      <c r="AD393" s="169"/>
      <c r="AE393" s="169"/>
      <c r="AF393" s="169"/>
      <c r="AG393" s="169"/>
      <c r="AH393" s="169"/>
      <c r="AI393" s="169"/>
      <c r="AJ393" s="169"/>
      <c r="AK393" s="169"/>
      <c r="AL393" s="169"/>
      <c r="AM393" s="169"/>
      <c r="AN393" s="169"/>
      <c r="AO393" s="169"/>
      <c r="AP393" s="169"/>
      <c r="AQ393" s="169"/>
      <c r="AR393" s="169"/>
      <c r="AS393" s="169"/>
      <c r="AT393" s="169"/>
      <c r="AU393" s="169"/>
      <c r="AV393" s="169"/>
      <c r="AW393" s="169"/>
      <c r="AX393" s="169"/>
      <c r="AY393" s="169"/>
      <c r="AZ393" s="169"/>
      <c r="BA393" s="169"/>
      <c r="BB393" s="169"/>
      <c r="BC393" s="169"/>
      <c r="BD393" s="169"/>
      <c r="BE393" s="169"/>
      <c r="BF393" s="169"/>
      <c r="BG393" s="169"/>
      <c r="BH393" s="169"/>
      <c r="BI393" s="169"/>
      <c r="BJ393" s="169"/>
      <c r="BK393" s="169"/>
      <c r="BL393" s="169"/>
      <c r="BM393" s="169"/>
      <c r="BN393" s="169"/>
      <c r="BO393" s="169"/>
      <c r="BP393" s="169"/>
      <c r="BQ393" s="169"/>
      <c r="BR393" s="169"/>
      <c r="BS393" s="169"/>
      <c r="BT393" s="169"/>
      <c r="BU393" s="169"/>
      <c r="BV393" s="169"/>
      <c r="BW393" s="169"/>
      <c r="BX393" s="169"/>
      <c r="BY393" s="169"/>
      <c r="BZ393" s="169"/>
    </row>
    <row r="394" spans="2:78" s="3" customFormat="1" ht="32.25" customHeight="1" thickBot="1">
      <c r="B394" s="170" t="s">
        <v>46</v>
      </c>
      <c r="C394" s="171"/>
      <c r="D394" s="171"/>
      <c r="E394" s="171"/>
      <c r="F394" s="171"/>
      <c r="G394" s="171"/>
      <c r="H394" s="171"/>
      <c r="I394" s="171"/>
      <c r="J394" s="171"/>
      <c r="K394" s="171"/>
      <c r="L394" s="171"/>
      <c r="M394" s="171"/>
      <c r="N394" s="171"/>
      <c r="O394" s="171"/>
      <c r="P394" s="171"/>
      <c r="Q394" s="172" t="s">
        <v>45</v>
      </c>
      <c r="R394" s="173"/>
      <c r="S394" s="173"/>
      <c r="T394" s="173"/>
      <c r="U394" s="173"/>
      <c r="V394" s="173"/>
      <c r="W394" s="173"/>
      <c r="X394" s="173"/>
      <c r="Y394" s="173"/>
      <c r="Z394" s="173"/>
      <c r="AA394" s="173"/>
      <c r="AB394" s="173"/>
      <c r="AC394" s="173"/>
      <c r="AD394" s="173"/>
      <c r="AE394" s="173"/>
      <c r="AF394" s="173"/>
      <c r="AG394" s="173"/>
      <c r="AH394" s="174"/>
      <c r="AI394" s="173" t="s">
        <v>44</v>
      </c>
      <c r="AJ394" s="173"/>
      <c r="AK394" s="173"/>
      <c r="AL394" s="173"/>
      <c r="AM394" s="173"/>
      <c r="AN394" s="173"/>
      <c r="AO394" s="173"/>
      <c r="AP394" s="173"/>
      <c r="AQ394" s="173"/>
      <c r="AR394" s="173"/>
      <c r="AS394" s="173"/>
      <c r="AT394" s="173"/>
      <c r="AU394" s="173"/>
      <c r="AV394" s="173"/>
      <c r="AW394" s="173"/>
      <c r="AX394" s="173"/>
      <c r="AY394" s="173"/>
      <c r="AZ394" s="174"/>
      <c r="BA394" s="171" t="s">
        <v>43</v>
      </c>
      <c r="BB394" s="171"/>
      <c r="BC394" s="171"/>
      <c r="BD394" s="171"/>
      <c r="BE394" s="171"/>
      <c r="BF394" s="171"/>
      <c r="BG394" s="171"/>
      <c r="BH394" s="175" t="s">
        <v>42</v>
      </c>
      <c r="BI394" s="171"/>
      <c r="BJ394" s="171"/>
      <c r="BK394" s="171"/>
      <c r="BL394" s="171"/>
      <c r="BM394" s="171"/>
      <c r="BN394" s="171"/>
      <c r="BO394" s="171"/>
      <c r="BP394" s="171"/>
      <c r="BQ394" s="171"/>
      <c r="BR394" s="171"/>
      <c r="BS394" s="176"/>
      <c r="BT394" s="175" t="s">
        <v>41</v>
      </c>
      <c r="BU394" s="171"/>
      <c r="BV394" s="171"/>
      <c r="BW394" s="171"/>
      <c r="BX394" s="171"/>
      <c r="BY394" s="171"/>
      <c r="BZ394" s="177"/>
    </row>
    <row r="395" spans="2:78" s="3" customFormat="1" ht="45" customHeight="1">
      <c r="B395" s="178"/>
      <c r="C395" s="179"/>
      <c r="D395" s="179"/>
      <c r="E395" s="191" t="s">
        <v>4</v>
      </c>
      <c r="F395" s="191"/>
      <c r="G395" s="179"/>
      <c r="H395" s="179"/>
      <c r="I395" s="179"/>
      <c r="J395" s="191" t="s">
        <v>40</v>
      </c>
      <c r="K395" s="191"/>
      <c r="L395" s="179"/>
      <c r="M395" s="179"/>
      <c r="N395" s="179"/>
      <c r="O395" s="165" t="s">
        <v>39</v>
      </c>
      <c r="P395" s="165"/>
      <c r="Q395" s="188" t="str">
        <f>IF($AI395="","",VLOOKUP($AI395,入力シート!$L$4:$M$18,2,0))</f>
        <v/>
      </c>
      <c r="R395" s="189"/>
      <c r="S395" s="189"/>
      <c r="T395" s="189"/>
      <c r="U395" s="189"/>
      <c r="V395" s="189"/>
      <c r="W395" s="189"/>
      <c r="X395" s="189"/>
      <c r="Y395" s="189"/>
      <c r="Z395" s="189"/>
      <c r="AA395" s="189"/>
      <c r="AB395" s="189"/>
      <c r="AC395" s="189"/>
      <c r="AD395" s="189"/>
      <c r="AE395" s="189"/>
      <c r="AF395" s="189"/>
      <c r="AG395" s="189"/>
      <c r="AH395" s="190"/>
      <c r="AI395" s="192" t="str">
        <f>IF(出面!B185="","",出面!B185)</f>
        <v/>
      </c>
      <c r="AJ395" s="192"/>
      <c r="AK395" s="192"/>
      <c r="AL395" s="192"/>
      <c r="AM395" s="192"/>
      <c r="AN395" s="192"/>
      <c r="AO395" s="192"/>
      <c r="AP395" s="192"/>
      <c r="AQ395" s="192"/>
      <c r="AR395" s="192"/>
      <c r="AS395" s="192"/>
      <c r="AT395" s="192"/>
      <c r="AU395" s="192"/>
      <c r="AV395" s="192"/>
      <c r="AW395" s="192"/>
      <c r="AX395" s="192"/>
      <c r="AY395" s="192"/>
      <c r="AZ395" s="193"/>
      <c r="BA395" s="194" t="str">
        <f>IF(AI395="","",出面!AH185)</f>
        <v/>
      </c>
      <c r="BB395" s="195"/>
      <c r="BC395" s="195"/>
      <c r="BD395" s="195"/>
      <c r="BE395" s="195"/>
      <c r="BF395" s="195"/>
      <c r="BG395" s="195"/>
      <c r="BH395" s="158" t="str">
        <f>IF(AI395="","",出面!$AC$181)</f>
        <v/>
      </c>
      <c r="BI395" s="159"/>
      <c r="BJ395" s="159"/>
      <c r="BK395" s="159"/>
      <c r="BL395" s="159"/>
      <c r="BM395" s="159"/>
      <c r="BN395" s="159"/>
      <c r="BO395" s="159"/>
      <c r="BP395" s="165" t="s">
        <v>38</v>
      </c>
      <c r="BQ395" s="165"/>
      <c r="BR395" s="165"/>
      <c r="BS395" s="166"/>
      <c r="BT395" s="167"/>
      <c r="BU395" s="165"/>
      <c r="BV395" s="165"/>
      <c r="BW395" s="165"/>
      <c r="BX395" s="165"/>
      <c r="BY395" s="165"/>
      <c r="BZ395" s="168"/>
    </row>
    <row r="396" spans="2:78" s="3" customFormat="1" ht="45" customHeight="1">
      <c r="B396" s="178"/>
      <c r="C396" s="179"/>
      <c r="D396" s="179"/>
      <c r="E396" s="196" t="s">
        <v>4</v>
      </c>
      <c r="F396" s="196"/>
      <c r="G396" s="179"/>
      <c r="H396" s="179"/>
      <c r="I396" s="179"/>
      <c r="J396" s="196" t="s">
        <v>40</v>
      </c>
      <c r="K396" s="196"/>
      <c r="L396" s="179"/>
      <c r="M396" s="179"/>
      <c r="N396" s="179"/>
      <c r="O396" s="197" t="s">
        <v>39</v>
      </c>
      <c r="P396" s="197"/>
      <c r="Q396" s="160" t="str">
        <f>IF($AI396="","",VLOOKUP($AI396,入力シート!$L$4:$M$18,2,0))</f>
        <v/>
      </c>
      <c r="R396" s="161"/>
      <c r="S396" s="161"/>
      <c r="T396" s="161"/>
      <c r="U396" s="161"/>
      <c r="V396" s="161"/>
      <c r="W396" s="161"/>
      <c r="X396" s="161"/>
      <c r="Y396" s="161"/>
      <c r="Z396" s="161"/>
      <c r="AA396" s="161"/>
      <c r="AB396" s="161"/>
      <c r="AC396" s="161"/>
      <c r="AD396" s="161"/>
      <c r="AE396" s="161"/>
      <c r="AF396" s="161"/>
      <c r="AG396" s="161"/>
      <c r="AH396" s="162"/>
      <c r="AI396" s="192" t="str">
        <f>IF(出面!B186="","",出面!B186)</f>
        <v/>
      </c>
      <c r="AJ396" s="192"/>
      <c r="AK396" s="192"/>
      <c r="AL396" s="192"/>
      <c r="AM396" s="192"/>
      <c r="AN396" s="192"/>
      <c r="AO396" s="192"/>
      <c r="AP396" s="192"/>
      <c r="AQ396" s="192"/>
      <c r="AR396" s="192"/>
      <c r="AS396" s="192"/>
      <c r="AT396" s="192"/>
      <c r="AU396" s="192"/>
      <c r="AV396" s="192"/>
      <c r="AW396" s="192"/>
      <c r="AX396" s="192"/>
      <c r="AY396" s="192"/>
      <c r="AZ396" s="193"/>
      <c r="BA396" s="194" t="str">
        <f>IF(AI396="","",出面!AH186)</f>
        <v/>
      </c>
      <c r="BB396" s="195"/>
      <c r="BC396" s="195"/>
      <c r="BD396" s="195"/>
      <c r="BE396" s="195"/>
      <c r="BF396" s="195"/>
      <c r="BG396" s="195"/>
      <c r="BH396" s="158" t="str">
        <f>IF(AI396="","",出面!$AC$181)</f>
        <v/>
      </c>
      <c r="BI396" s="159"/>
      <c r="BJ396" s="159"/>
      <c r="BK396" s="159"/>
      <c r="BL396" s="159"/>
      <c r="BM396" s="159"/>
      <c r="BN396" s="159"/>
      <c r="BO396" s="159"/>
      <c r="BP396" s="165" t="s">
        <v>38</v>
      </c>
      <c r="BQ396" s="165"/>
      <c r="BR396" s="165"/>
      <c r="BS396" s="166"/>
      <c r="BT396" s="167"/>
      <c r="BU396" s="165"/>
      <c r="BV396" s="165"/>
      <c r="BW396" s="165"/>
      <c r="BX396" s="165"/>
      <c r="BY396" s="165"/>
      <c r="BZ396" s="168"/>
    </row>
    <row r="397" spans="2:78" s="3" customFormat="1" ht="45" customHeight="1">
      <c r="B397" s="178"/>
      <c r="C397" s="179"/>
      <c r="D397" s="179"/>
      <c r="E397" s="196" t="s">
        <v>4</v>
      </c>
      <c r="F397" s="196"/>
      <c r="G397" s="179"/>
      <c r="H397" s="179"/>
      <c r="I397" s="179"/>
      <c r="J397" s="196" t="s">
        <v>40</v>
      </c>
      <c r="K397" s="196"/>
      <c r="L397" s="179"/>
      <c r="M397" s="179"/>
      <c r="N397" s="179"/>
      <c r="O397" s="197" t="s">
        <v>39</v>
      </c>
      <c r="P397" s="197"/>
      <c r="Q397" s="160" t="str">
        <f>IF($AI397="","",VLOOKUP($AI397,入力シート!$L$4:$M$18,2,0))</f>
        <v/>
      </c>
      <c r="R397" s="161"/>
      <c r="S397" s="161"/>
      <c r="T397" s="161"/>
      <c r="U397" s="161"/>
      <c r="V397" s="161"/>
      <c r="W397" s="161"/>
      <c r="X397" s="161"/>
      <c r="Y397" s="161"/>
      <c r="Z397" s="161"/>
      <c r="AA397" s="161"/>
      <c r="AB397" s="161"/>
      <c r="AC397" s="161"/>
      <c r="AD397" s="161"/>
      <c r="AE397" s="161"/>
      <c r="AF397" s="161"/>
      <c r="AG397" s="161"/>
      <c r="AH397" s="162"/>
      <c r="AI397" s="192" t="str">
        <f>IF(出面!B187="","",出面!B187)</f>
        <v/>
      </c>
      <c r="AJ397" s="192"/>
      <c r="AK397" s="192"/>
      <c r="AL397" s="192"/>
      <c r="AM397" s="192"/>
      <c r="AN397" s="192"/>
      <c r="AO397" s="192"/>
      <c r="AP397" s="192"/>
      <c r="AQ397" s="192"/>
      <c r="AR397" s="192"/>
      <c r="AS397" s="192"/>
      <c r="AT397" s="192"/>
      <c r="AU397" s="192"/>
      <c r="AV397" s="192"/>
      <c r="AW397" s="192"/>
      <c r="AX397" s="192"/>
      <c r="AY397" s="192"/>
      <c r="AZ397" s="193"/>
      <c r="BA397" s="194" t="str">
        <f>IF(AI397="","",出面!AH187)</f>
        <v/>
      </c>
      <c r="BB397" s="195"/>
      <c r="BC397" s="195"/>
      <c r="BD397" s="195"/>
      <c r="BE397" s="195"/>
      <c r="BF397" s="195"/>
      <c r="BG397" s="195"/>
      <c r="BH397" s="158" t="str">
        <f>IF(AI397="","",出面!$AC$181)</f>
        <v/>
      </c>
      <c r="BI397" s="159"/>
      <c r="BJ397" s="159"/>
      <c r="BK397" s="159"/>
      <c r="BL397" s="159"/>
      <c r="BM397" s="159"/>
      <c r="BN397" s="159"/>
      <c r="BO397" s="159"/>
      <c r="BP397" s="165" t="s">
        <v>38</v>
      </c>
      <c r="BQ397" s="165"/>
      <c r="BR397" s="165"/>
      <c r="BS397" s="166"/>
      <c r="BT397" s="167"/>
      <c r="BU397" s="165"/>
      <c r="BV397" s="165"/>
      <c r="BW397" s="165"/>
      <c r="BX397" s="165"/>
      <c r="BY397" s="165"/>
      <c r="BZ397" s="168"/>
    </row>
    <row r="398" spans="2:78" s="3" customFormat="1" ht="45" customHeight="1">
      <c r="B398" s="178"/>
      <c r="C398" s="179"/>
      <c r="D398" s="179"/>
      <c r="E398" s="196" t="s">
        <v>4</v>
      </c>
      <c r="F398" s="196"/>
      <c r="G398" s="179"/>
      <c r="H398" s="179"/>
      <c r="I398" s="179"/>
      <c r="J398" s="196" t="s">
        <v>40</v>
      </c>
      <c r="K398" s="196"/>
      <c r="L398" s="179"/>
      <c r="M398" s="179"/>
      <c r="N398" s="179"/>
      <c r="O398" s="197" t="s">
        <v>39</v>
      </c>
      <c r="P398" s="197"/>
      <c r="Q398" s="160" t="str">
        <f>IF($AI398="","",VLOOKUP($AI398,入力シート!$L$4:$M$18,2,0))</f>
        <v/>
      </c>
      <c r="R398" s="161"/>
      <c r="S398" s="161"/>
      <c r="T398" s="161"/>
      <c r="U398" s="161"/>
      <c r="V398" s="161"/>
      <c r="W398" s="161"/>
      <c r="X398" s="161"/>
      <c r="Y398" s="161"/>
      <c r="Z398" s="161"/>
      <c r="AA398" s="161"/>
      <c r="AB398" s="161"/>
      <c r="AC398" s="161"/>
      <c r="AD398" s="161"/>
      <c r="AE398" s="161"/>
      <c r="AF398" s="161"/>
      <c r="AG398" s="161"/>
      <c r="AH398" s="162"/>
      <c r="AI398" s="192" t="str">
        <f>IF(出面!B188="","",出面!B188)</f>
        <v/>
      </c>
      <c r="AJ398" s="192"/>
      <c r="AK398" s="192"/>
      <c r="AL398" s="192"/>
      <c r="AM398" s="192"/>
      <c r="AN398" s="192"/>
      <c r="AO398" s="192"/>
      <c r="AP398" s="192"/>
      <c r="AQ398" s="192"/>
      <c r="AR398" s="192"/>
      <c r="AS398" s="192"/>
      <c r="AT398" s="192"/>
      <c r="AU398" s="192"/>
      <c r="AV398" s="192"/>
      <c r="AW398" s="192"/>
      <c r="AX398" s="192"/>
      <c r="AY398" s="192"/>
      <c r="AZ398" s="193"/>
      <c r="BA398" s="194" t="str">
        <f>IF(AI398="","",出面!AH188)</f>
        <v/>
      </c>
      <c r="BB398" s="195"/>
      <c r="BC398" s="195"/>
      <c r="BD398" s="195"/>
      <c r="BE398" s="195"/>
      <c r="BF398" s="195"/>
      <c r="BG398" s="195"/>
      <c r="BH398" s="158" t="str">
        <f>IF(AI398="","",出面!$AC$181)</f>
        <v/>
      </c>
      <c r="BI398" s="159"/>
      <c r="BJ398" s="159"/>
      <c r="BK398" s="159"/>
      <c r="BL398" s="159"/>
      <c r="BM398" s="159"/>
      <c r="BN398" s="159"/>
      <c r="BO398" s="159"/>
      <c r="BP398" s="165" t="s">
        <v>38</v>
      </c>
      <c r="BQ398" s="165"/>
      <c r="BR398" s="165"/>
      <c r="BS398" s="166"/>
      <c r="BT398" s="167"/>
      <c r="BU398" s="165"/>
      <c r="BV398" s="165"/>
      <c r="BW398" s="165"/>
      <c r="BX398" s="165"/>
      <c r="BY398" s="165"/>
      <c r="BZ398" s="168"/>
    </row>
    <row r="399" spans="2:78" s="3" customFormat="1" ht="45" customHeight="1">
      <c r="B399" s="178"/>
      <c r="C399" s="179"/>
      <c r="D399" s="179"/>
      <c r="E399" s="196" t="s">
        <v>4</v>
      </c>
      <c r="F399" s="196"/>
      <c r="G399" s="179"/>
      <c r="H399" s="179"/>
      <c r="I399" s="179"/>
      <c r="J399" s="196" t="s">
        <v>40</v>
      </c>
      <c r="K399" s="196"/>
      <c r="L399" s="179"/>
      <c r="M399" s="179"/>
      <c r="N399" s="179"/>
      <c r="O399" s="197" t="s">
        <v>39</v>
      </c>
      <c r="P399" s="197"/>
      <c r="Q399" s="160" t="str">
        <f>IF($AI399="","",VLOOKUP($AI399,入力シート!$L$4:$M$18,2,0))</f>
        <v/>
      </c>
      <c r="R399" s="161"/>
      <c r="S399" s="161"/>
      <c r="T399" s="161"/>
      <c r="U399" s="161"/>
      <c r="V399" s="161"/>
      <c r="W399" s="161"/>
      <c r="X399" s="161"/>
      <c r="Y399" s="161"/>
      <c r="Z399" s="161"/>
      <c r="AA399" s="161"/>
      <c r="AB399" s="161"/>
      <c r="AC399" s="161"/>
      <c r="AD399" s="161"/>
      <c r="AE399" s="161"/>
      <c r="AF399" s="161"/>
      <c r="AG399" s="161"/>
      <c r="AH399" s="162"/>
      <c r="AI399" s="192" t="str">
        <f>IF(出面!B189="","",出面!B189)</f>
        <v/>
      </c>
      <c r="AJ399" s="192"/>
      <c r="AK399" s="192"/>
      <c r="AL399" s="192"/>
      <c r="AM399" s="192"/>
      <c r="AN399" s="192"/>
      <c r="AO399" s="192"/>
      <c r="AP399" s="192"/>
      <c r="AQ399" s="192"/>
      <c r="AR399" s="192"/>
      <c r="AS399" s="192"/>
      <c r="AT399" s="192"/>
      <c r="AU399" s="192"/>
      <c r="AV399" s="192"/>
      <c r="AW399" s="192"/>
      <c r="AX399" s="192"/>
      <c r="AY399" s="192"/>
      <c r="AZ399" s="193"/>
      <c r="BA399" s="194" t="str">
        <f>IF(AI399="","",出面!AH189)</f>
        <v/>
      </c>
      <c r="BB399" s="195"/>
      <c r="BC399" s="195"/>
      <c r="BD399" s="195"/>
      <c r="BE399" s="195"/>
      <c r="BF399" s="195"/>
      <c r="BG399" s="195"/>
      <c r="BH399" s="158" t="str">
        <f>IF(AI399="","",出面!$AC$181)</f>
        <v/>
      </c>
      <c r="BI399" s="159"/>
      <c r="BJ399" s="159"/>
      <c r="BK399" s="159"/>
      <c r="BL399" s="159"/>
      <c r="BM399" s="159"/>
      <c r="BN399" s="159"/>
      <c r="BO399" s="159"/>
      <c r="BP399" s="165" t="s">
        <v>38</v>
      </c>
      <c r="BQ399" s="165"/>
      <c r="BR399" s="165"/>
      <c r="BS399" s="166"/>
      <c r="BT399" s="167"/>
      <c r="BU399" s="165"/>
      <c r="BV399" s="165"/>
      <c r="BW399" s="165"/>
      <c r="BX399" s="165"/>
      <c r="BY399" s="165"/>
      <c r="BZ399" s="168"/>
    </row>
    <row r="400" spans="2:78" s="3" customFormat="1" ht="45" customHeight="1">
      <c r="B400" s="178"/>
      <c r="C400" s="179"/>
      <c r="D400" s="179"/>
      <c r="E400" s="196" t="s">
        <v>4</v>
      </c>
      <c r="F400" s="196"/>
      <c r="G400" s="179"/>
      <c r="H400" s="179"/>
      <c r="I400" s="179"/>
      <c r="J400" s="196" t="s">
        <v>40</v>
      </c>
      <c r="K400" s="196"/>
      <c r="L400" s="179"/>
      <c r="M400" s="179"/>
      <c r="N400" s="179"/>
      <c r="O400" s="197" t="s">
        <v>39</v>
      </c>
      <c r="P400" s="197"/>
      <c r="Q400" s="160" t="str">
        <f>IF($AI400="","",VLOOKUP($AI400,入力シート!$L$4:$M$18,2,0))</f>
        <v/>
      </c>
      <c r="R400" s="161"/>
      <c r="S400" s="161"/>
      <c r="T400" s="161"/>
      <c r="U400" s="161"/>
      <c r="V400" s="161"/>
      <c r="W400" s="161"/>
      <c r="X400" s="161"/>
      <c r="Y400" s="161"/>
      <c r="Z400" s="161"/>
      <c r="AA400" s="161"/>
      <c r="AB400" s="161"/>
      <c r="AC400" s="161"/>
      <c r="AD400" s="161"/>
      <c r="AE400" s="161"/>
      <c r="AF400" s="161"/>
      <c r="AG400" s="161"/>
      <c r="AH400" s="162"/>
      <c r="AI400" s="192" t="str">
        <f>IF(出面!B190="","",出面!B190)</f>
        <v/>
      </c>
      <c r="AJ400" s="192"/>
      <c r="AK400" s="192"/>
      <c r="AL400" s="192"/>
      <c r="AM400" s="192"/>
      <c r="AN400" s="192"/>
      <c r="AO400" s="192"/>
      <c r="AP400" s="192"/>
      <c r="AQ400" s="192"/>
      <c r="AR400" s="192"/>
      <c r="AS400" s="192"/>
      <c r="AT400" s="192"/>
      <c r="AU400" s="192"/>
      <c r="AV400" s="192"/>
      <c r="AW400" s="192"/>
      <c r="AX400" s="192"/>
      <c r="AY400" s="192"/>
      <c r="AZ400" s="193"/>
      <c r="BA400" s="194" t="str">
        <f>IF(AI400="","",出面!AH190)</f>
        <v/>
      </c>
      <c r="BB400" s="195"/>
      <c r="BC400" s="195"/>
      <c r="BD400" s="195"/>
      <c r="BE400" s="195"/>
      <c r="BF400" s="195"/>
      <c r="BG400" s="195"/>
      <c r="BH400" s="158" t="str">
        <f>IF(AI400="","",出面!$AC$181)</f>
        <v/>
      </c>
      <c r="BI400" s="159"/>
      <c r="BJ400" s="159"/>
      <c r="BK400" s="159"/>
      <c r="BL400" s="159"/>
      <c r="BM400" s="159"/>
      <c r="BN400" s="159"/>
      <c r="BO400" s="159"/>
      <c r="BP400" s="165" t="s">
        <v>38</v>
      </c>
      <c r="BQ400" s="165"/>
      <c r="BR400" s="165"/>
      <c r="BS400" s="166"/>
      <c r="BT400" s="167"/>
      <c r="BU400" s="165"/>
      <c r="BV400" s="165"/>
      <c r="BW400" s="165"/>
      <c r="BX400" s="165"/>
      <c r="BY400" s="165"/>
      <c r="BZ400" s="168"/>
    </row>
    <row r="401" spans="1:79" s="3" customFormat="1" ht="45" customHeight="1">
      <c r="B401" s="178"/>
      <c r="C401" s="179"/>
      <c r="D401" s="179"/>
      <c r="E401" s="196" t="s">
        <v>4</v>
      </c>
      <c r="F401" s="196"/>
      <c r="G401" s="179"/>
      <c r="H401" s="179"/>
      <c r="I401" s="179"/>
      <c r="J401" s="196" t="s">
        <v>40</v>
      </c>
      <c r="K401" s="196"/>
      <c r="L401" s="179"/>
      <c r="M401" s="179"/>
      <c r="N401" s="179"/>
      <c r="O401" s="197" t="s">
        <v>39</v>
      </c>
      <c r="P401" s="197"/>
      <c r="Q401" s="160" t="str">
        <f>IF($AI401="","",VLOOKUP($AI401,入力シート!$L$4:$M$18,2,0))</f>
        <v/>
      </c>
      <c r="R401" s="161"/>
      <c r="S401" s="161"/>
      <c r="T401" s="161"/>
      <c r="U401" s="161"/>
      <c r="V401" s="161"/>
      <c r="W401" s="161"/>
      <c r="X401" s="161"/>
      <c r="Y401" s="161"/>
      <c r="Z401" s="161"/>
      <c r="AA401" s="161"/>
      <c r="AB401" s="161"/>
      <c r="AC401" s="161"/>
      <c r="AD401" s="161"/>
      <c r="AE401" s="161"/>
      <c r="AF401" s="161"/>
      <c r="AG401" s="161"/>
      <c r="AH401" s="162"/>
      <c r="AI401" s="192" t="str">
        <f>IF(出面!B191="","",出面!B191)</f>
        <v/>
      </c>
      <c r="AJ401" s="192"/>
      <c r="AK401" s="192"/>
      <c r="AL401" s="192"/>
      <c r="AM401" s="192"/>
      <c r="AN401" s="192"/>
      <c r="AO401" s="192"/>
      <c r="AP401" s="192"/>
      <c r="AQ401" s="192"/>
      <c r="AR401" s="192"/>
      <c r="AS401" s="192"/>
      <c r="AT401" s="192"/>
      <c r="AU401" s="192"/>
      <c r="AV401" s="192"/>
      <c r="AW401" s="192"/>
      <c r="AX401" s="192"/>
      <c r="AY401" s="192"/>
      <c r="AZ401" s="193"/>
      <c r="BA401" s="194" t="str">
        <f>IF(AI401="","",出面!AH191)</f>
        <v/>
      </c>
      <c r="BB401" s="195"/>
      <c r="BC401" s="195"/>
      <c r="BD401" s="195"/>
      <c r="BE401" s="195"/>
      <c r="BF401" s="195"/>
      <c r="BG401" s="195"/>
      <c r="BH401" s="158" t="str">
        <f>IF(AI401="","",出面!$AC$181)</f>
        <v/>
      </c>
      <c r="BI401" s="159"/>
      <c r="BJ401" s="159"/>
      <c r="BK401" s="159"/>
      <c r="BL401" s="159"/>
      <c r="BM401" s="159"/>
      <c r="BN401" s="159"/>
      <c r="BO401" s="159"/>
      <c r="BP401" s="165" t="s">
        <v>38</v>
      </c>
      <c r="BQ401" s="165"/>
      <c r="BR401" s="165"/>
      <c r="BS401" s="166"/>
      <c r="BT401" s="167"/>
      <c r="BU401" s="165"/>
      <c r="BV401" s="165"/>
      <c r="BW401" s="165"/>
      <c r="BX401" s="165"/>
      <c r="BY401" s="165"/>
      <c r="BZ401" s="168"/>
    </row>
    <row r="402" spans="1:79" s="3" customFormat="1" ht="45" customHeight="1">
      <c r="B402" s="178"/>
      <c r="C402" s="179"/>
      <c r="D402" s="179"/>
      <c r="E402" s="196" t="s">
        <v>4</v>
      </c>
      <c r="F402" s="196"/>
      <c r="G402" s="179"/>
      <c r="H402" s="179"/>
      <c r="I402" s="179"/>
      <c r="J402" s="196" t="s">
        <v>40</v>
      </c>
      <c r="K402" s="196"/>
      <c r="L402" s="179"/>
      <c r="M402" s="179"/>
      <c r="N402" s="179"/>
      <c r="O402" s="197" t="s">
        <v>39</v>
      </c>
      <c r="P402" s="197"/>
      <c r="Q402" s="160" t="str">
        <f>IF($AI402="","",VLOOKUP($AI402,入力シート!$L$4:$M$18,2,0))</f>
        <v/>
      </c>
      <c r="R402" s="161"/>
      <c r="S402" s="161"/>
      <c r="T402" s="161"/>
      <c r="U402" s="161"/>
      <c r="V402" s="161"/>
      <c r="W402" s="161"/>
      <c r="X402" s="161"/>
      <c r="Y402" s="161"/>
      <c r="Z402" s="161"/>
      <c r="AA402" s="161"/>
      <c r="AB402" s="161"/>
      <c r="AC402" s="161"/>
      <c r="AD402" s="161"/>
      <c r="AE402" s="161"/>
      <c r="AF402" s="161"/>
      <c r="AG402" s="161"/>
      <c r="AH402" s="162"/>
      <c r="AI402" s="192" t="str">
        <f>IF(出面!B192="","",出面!B192)</f>
        <v/>
      </c>
      <c r="AJ402" s="192"/>
      <c r="AK402" s="192"/>
      <c r="AL402" s="192"/>
      <c r="AM402" s="192"/>
      <c r="AN402" s="192"/>
      <c r="AO402" s="192"/>
      <c r="AP402" s="192"/>
      <c r="AQ402" s="192"/>
      <c r="AR402" s="192"/>
      <c r="AS402" s="192"/>
      <c r="AT402" s="192"/>
      <c r="AU402" s="192"/>
      <c r="AV402" s="192"/>
      <c r="AW402" s="192"/>
      <c r="AX402" s="192"/>
      <c r="AY402" s="192"/>
      <c r="AZ402" s="193"/>
      <c r="BA402" s="194" t="str">
        <f>IF(AI402="","",出面!AH192)</f>
        <v/>
      </c>
      <c r="BB402" s="195"/>
      <c r="BC402" s="195"/>
      <c r="BD402" s="195"/>
      <c r="BE402" s="195"/>
      <c r="BF402" s="195"/>
      <c r="BG402" s="195"/>
      <c r="BH402" s="158" t="str">
        <f>IF(AI402="","",出面!$AC$181)</f>
        <v/>
      </c>
      <c r="BI402" s="159"/>
      <c r="BJ402" s="159"/>
      <c r="BK402" s="159"/>
      <c r="BL402" s="159"/>
      <c r="BM402" s="159"/>
      <c r="BN402" s="159"/>
      <c r="BO402" s="159"/>
      <c r="BP402" s="165" t="s">
        <v>38</v>
      </c>
      <c r="BQ402" s="165"/>
      <c r="BR402" s="165"/>
      <c r="BS402" s="166"/>
      <c r="BT402" s="167"/>
      <c r="BU402" s="165"/>
      <c r="BV402" s="165"/>
      <c r="BW402" s="165"/>
      <c r="BX402" s="165"/>
      <c r="BY402" s="165"/>
      <c r="BZ402" s="168"/>
    </row>
    <row r="403" spans="1:79" s="3" customFormat="1" ht="45" customHeight="1">
      <c r="B403" s="178"/>
      <c r="C403" s="179"/>
      <c r="D403" s="179"/>
      <c r="E403" s="196" t="s">
        <v>4</v>
      </c>
      <c r="F403" s="196"/>
      <c r="G403" s="179"/>
      <c r="H403" s="179"/>
      <c r="I403" s="179"/>
      <c r="J403" s="196" t="s">
        <v>40</v>
      </c>
      <c r="K403" s="196"/>
      <c r="L403" s="179"/>
      <c r="M403" s="179"/>
      <c r="N403" s="179"/>
      <c r="O403" s="197" t="s">
        <v>39</v>
      </c>
      <c r="P403" s="197"/>
      <c r="Q403" s="160" t="str">
        <f>IF($AI403="","",VLOOKUP($AI403,入力シート!$L$4:$M$18,2,0))</f>
        <v/>
      </c>
      <c r="R403" s="161"/>
      <c r="S403" s="161"/>
      <c r="T403" s="161"/>
      <c r="U403" s="161"/>
      <c r="V403" s="161"/>
      <c r="W403" s="161"/>
      <c r="X403" s="161"/>
      <c r="Y403" s="161"/>
      <c r="Z403" s="161"/>
      <c r="AA403" s="161"/>
      <c r="AB403" s="161"/>
      <c r="AC403" s="161"/>
      <c r="AD403" s="161"/>
      <c r="AE403" s="161"/>
      <c r="AF403" s="161"/>
      <c r="AG403" s="161"/>
      <c r="AH403" s="162"/>
      <c r="AI403" s="192" t="str">
        <f>IF(出面!B193="","",出面!B193)</f>
        <v/>
      </c>
      <c r="AJ403" s="192"/>
      <c r="AK403" s="192"/>
      <c r="AL403" s="192"/>
      <c r="AM403" s="192"/>
      <c r="AN403" s="192"/>
      <c r="AO403" s="192"/>
      <c r="AP403" s="192"/>
      <c r="AQ403" s="192"/>
      <c r="AR403" s="192"/>
      <c r="AS403" s="192"/>
      <c r="AT403" s="192"/>
      <c r="AU403" s="192"/>
      <c r="AV403" s="192"/>
      <c r="AW403" s="192"/>
      <c r="AX403" s="192"/>
      <c r="AY403" s="192"/>
      <c r="AZ403" s="193"/>
      <c r="BA403" s="194" t="str">
        <f>IF(AI403="","",出面!AH193)</f>
        <v/>
      </c>
      <c r="BB403" s="195"/>
      <c r="BC403" s="195"/>
      <c r="BD403" s="195"/>
      <c r="BE403" s="195"/>
      <c r="BF403" s="195"/>
      <c r="BG403" s="195"/>
      <c r="BH403" s="158" t="str">
        <f>IF(AI403="","",出面!$AC$181)</f>
        <v/>
      </c>
      <c r="BI403" s="159"/>
      <c r="BJ403" s="159"/>
      <c r="BK403" s="159"/>
      <c r="BL403" s="159"/>
      <c r="BM403" s="159"/>
      <c r="BN403" s="159"/>
      <c r="BO403" s="159"/>
      <c r="BP403" s="165" t="s">
        <v>38</v>
      </c>
      <c r="BQ403" s="165"/>
      <c r="BR403" s="165"/>
      <c r="BS403" s="166"/>
      <c r="BT403" s="167"/>
      <c r="BU403" s="165"/>
      <c r="BV403" s="165"/>
      <c r="BW403" s="165"/>
      <c r="BX403" s="165"/>
      <c r="BY403" s="165"/>
      <c r="BZ403" s="168"/>
    </row>
    <row r="404" spans="1:79" s="3" customFormat="1" ht="45" customHeight="1">
      <c r="B404" s="178"/>
      <c r="C404" s="179"/>
      <c r="D404" s="179"/>
      <c r="E404" s="196" t="s">
        <v>4</v>
      </c>
      <c r="F404" s="196"/>
      <c r="G404" s="231"/>
      <c r="H404" s="231"/>
      <c r="I404" s="231"/>
      <c r="J404" s="196" t="s">
        <v>40</v>
      </c>
      <c r="K404" s="196"/>
      <c r="L404" s="179"/>
      <c r="M404" s="179"/>
      <c r="N404" s="179"/>
      <c r="O404" s="197" t="s">
        <v>39</v>
      </c>
      <c r="P404" s="197"/>
      <c r="Q404" s="160" t="str">
        <f>IF($AI404="","",VLOOKUP($AI404,入力シート!$L$4:$M$18,2,0))</f>
        <v/>
      </c>
      <c r="R404" s="161"/>
      <c r="S404" s="161"/>
      <c r="T404" s="161"/>
      <c r="U404" s="161"/>
      <c r="V404" s="161"/>
      <c r="W404" s="161"/>
      <c r="X404" s="161"/>
      <c r="Y404" s="161"/>
      <c r="Z404" s="161"/>
      <c r="AA404" s="161"/>
      <c r="AB404" s="161"/>
      <c r="AC404" s="161"/>
      <c r="AD404" s="161"/>
      <c r="AE404" s="161"/>
      <c r="AF404" s="161"/>
      <c r="AG404" s="161"/>
      <c r="AH404" s="162"/>
      <c r="AI404" s="192" t="str">
        <f>IF(出面!B194="","",出面!B194)</f>
        <v/>
      </c>
      <c r="AJ404" s="192"/>
      <c r="AK404" s="192"/>
      <c r="AL404" s="192"/>
      <c r="AM404" s="192"/>
      <c r="AN404" s="192"/>
      <c r="AO404" s="192"/>
      <c r="AP404" s="192"/>
      <c r="AQ404" s="192"/>
      <c r="AR404" s="192"/>
      <c r="AS404" s="192"/>
      <c r="AT404" s="192"/>
      <c r="AU404" s="192"/>
      <c r="AV404" s="192"/>
      <c r="AW404" s="192"/>
      <c r="AX404" s="192"/>
      <c r="AY404" s="192"/>
      <c r="AZ404" s="193"/>
      <c r="BA404" s="194" t="str">
        <f>IF(AI404="","",出面!AH194)</f>
        <v/>
      </c>
      <c r="BB404" s="195"/>
      <c r="BC404" s="195"/>
      <c r="BD404" s="195"/>
      <c r="BE404" s="195"/>
      <c r="BF404" s="195"/>
      <c r="BG404" s="195"/>
      <c r="BH404" s="158" t="str">
        <f>IF(AI404="","",出面!$AC$181)</f>
        <v/>
      </c>
      <c r="BI404" s="159"/>
      <c r="BJ404" s="159"/>
      <c r="BK404" s="159"/>
      <c r="BL404" s="159"/>
      <c r="BM404" s="159"/>
      <c r="BN404" s="159"/>
      <c r="BO404" s="159"/>
      <c r="BP404" s="165" t="s">
        <v>38</v>
      </c>
      <c r="BQ404" s="165"/>
      <c r="BR404" s="165"/>
      <c r="BS404" s="166"/>
      <c r="BT404" s="167"/>
      <c r="BU404" s="165"/>
      <c r="BV404" s="165"/>
      <c r="BW404" s="165"/>
      <c r="BX404" s="165"/>
      <c r="BY404" s="165"/>
      <c r="BZ404" s="168"/>
    </row>
    <row r="405" spans="1:79" s="3" customFormat="1" ht="45" customHeight="1">
      <c r="B405" s="178"/>
      <c r="C405" s="179"/>
      <c r="D405" s="179"/>
      <c r="E405" s="196" t="s">
        <v>4</v>
      </c>
      <c r="F405" s="196"/>
      <c r="G405" s="231"/>
      <c r="H405" s="231"/>
      <c r="I405" s="231"/>
      <c r="J405" s="196" t="s">
        <v>40</v>
      </c>
      <c r="K405" s="196"/>
      <c r="L405" s="179"/>
      <c r="M405" s="179"/>
      <c r="N405" s="179"/>
      <c r="O405" s="197" t="s">
        <v>39</v>
      </c>
      <c r="P405" s="197"/>
      <c r="Q405" s="160" t="str">
        <f>IF($AI405="","",VLOOKUP($AI405,入力シート!$L$4:$M$18,2,0))</f>
        <v/>
      </c>
      <c r="R405" s="161"/>
      <c r="S405" s="161"/>
      <c r="T405" s="161"/>
      <c r="U405" s="161"/>
      <c r="V405" s="161"/>
      <c r="W405" s="161"/>
      <c r="X405" s="161"/>
      <c r="Y405" s="161"/>
      <c r="Z405" s="161"/>
      <c r="AA405" s="161"/>
      <c r="AB405" s="161"/>
      <c r="AC405" s="161"/>
      <c r="AD405" s="161"/>
      <c r="AE405" s="161"/>
      <c r="AF405" s="161"/>
      <c r="AG405" s="161"/>
      <c r="AH405" s="162"/>
      <c r="AI405" s="192" t="str">
        <f>IF(出面!B195="","",出面!B195)</f>
        <v/>
      </c>
      <c r="AJ405" s="192"/>
      <c r="AK405" s="192"/>
      <c r="AL405" s="192"/>
      <c r="AM405" s="192"/>
      <c r="AN405" s="192"/>
      <c r="AO405" s="192"/>
      <c r="AP405" s="192"/>
      <c r="AQ405" s="192"/>
      <c r="AR405" s="192"/>
      <c r="AS405" s="192"/>
      <c r="AT405" s="192"/>
      <c r="AU405" s="192"/>
      <c r="AV405" s="192"/>
      <c r="AW405" s="192"/>
      <c r="AX405" s="192"/>
      <c r="AY405" s="192"/>
      <c r="AZ405" s="193"/>
      <c r="BA405" s="194" t="str">
        <f>IF(AI405="","",出面!AH195)</f>
        <v/>
      </c>
      <c r="BB405" s="195"/>
      <c r="BC405" s="195"/>
      <c r="BD405" s="195"/>
      <c r="BE405" s="195"/>
      <c r="BF405" s="195"/>
      <c r="BG405" s="195"/>
      <c r="BH405" s="158" t="str">
        <f>IF(AI405="","",出面!$AC$181)</f>
        <v/>
      </c>
      <c r="BI405" s="159"/>
      <c r="BJ405" s="159"/>
      <c r="BK405" s="159"/>
      <c r="BL405" s="159"/>
      <c r="BM405" s="159"/>
      <c r="BN405" s="159"/>
      <c r="BO405" s="159"/>
      <c r="BP405" s="165" t="s">
        <v>38</v>
      </c>
      <c r="BQ405" s="165"/>
      <c r="BR405" s="165"/>
      <c r="BS405" s="166"/>
      <c r="BT405" s="167"/>
      <c r="BU405" s="165"/>
      <c r="BV405" s="165"/>
      <c r="BW405" s="165"/>
      <c r="BX405" s="165"/>
      <c r="BY405" s="165"/>
      <c r="BZ405" s="168"/>
    </row>
    <row r="406" spans="1:79" s="3" customFormat="1" ht="45" customHeight="1">
      <c r="B406" s="178"/>
      <c r="C406" s="179"/>
      <c r="D406" s="179"/>
      <c r="E406" s="196" t="s">
        <v>4</v>
      </c>
      <c r="F406" s="196"/>
      <c r="G406" s="231"/>
      <c r="H406" s="231"/>
      <c r="I406" s="231"/>
      <c r="J406" s="196" t="s">
        <v>40</v>
      </c>
      <c r="K406" s="196"/>
      <c r="L406" s="179"/>
      <c r="M406" s="179"/>
      <c r="N406" s="179"/>
      <c r="O406" s="197" t="s">
        <v>39</v>
      </c>
      <c r="P406" s="197"/>
      <c r="Q406" s="160" t="str">
        <f>IF($AI406="","",VLOOKUP($AI406,入力シート!$L$4:$M$18,2,0))</f>
        <v/>
      </c>
      <c r="R406" s="161"/>
      <c r="S406" s="161"/>
      <c r="T406" s="161"/>
      <c r="U406" s="161"/>
      <c r="V406" s="161"/>
      <c r="W406" s="161"/>
      <c r="X406" s="161"/>
      <c r="Y406" s="161"/>
      <c r="Z406" s="161"/>
      <c r="AA406" s="161"/>
      <c r="AB406" s="161"/>
      <c r="AC406" s="161"/>
      <c r="AD406" s="161"/>
      <c r="AE406" s="161"/>
      <c r="AF406" s="161"/>
      <c r="AG406" s="161"/>
      <c r="AH406" s="162"/>
      <c r="AI406" s="192" t="str">
        <f>IF(出面!B196="","",出面!B196)</f>
        <v/>
      </c>
      <c r="AJ406" s="192"/>
      <c r="AK406" s="192"/>
      <c r="AL406" s="192"/>
      <c r="AM406" s="192"/>
      <c r="AN406" s="192"/>
      <c r="AO406" s="192"/>
      <c r="AP406" s="192"/>
      <c r="AQ406" s="192"/>
      <c r="AR406" s="192"/>
      <c r="AS406" s="192"/>
      <c r="AT406" s="192"/>
      <c r="AU406" s="192"/>
      <c r="AV406" s="192"/>
      <c r="AW406" s="192"/>
      <c r="AX406" s="192"/>
      <c r="AY406" s="192"/>
      <c r="AZ406" s="193"/>
      <c r="BA406" s="194" t="str">
        <f>IF(AI406="","",出面!AH196)</f>
        <v/>
      </c>
      <c r="BB406" s="195"/>
      <c r="BC406" s="195"/>
      <c r="BD406" s="195"/>
      <c r="BE406" s="195"/>
      <c r="BF406" s="195"/>
      <c r="BG406" s="195"/>
      <c r="BH406" s="158" t="str">
        <f>IF(AI406="","",出面!$AC$181)</f>
        <v/>
      </c>
      <c r="BI406" s="159"/>
      <c r="BJ406" s="159"/>
      <c r="BK406" s="159"/>
      <c r="BL406" s="159"/>
      <c r="BM406" s="159"/>
      <c r="BN406" s="159"/>
      <c r="BO406" s="159"/>
      <c r="BP406" s="165" t="s">
        <v>38</v>
      </c>
      <c r="BQ406" s="165"/>
      <c r="BR406" s="165"/>
      <c r="BS406" s="166"/>
      <c r="BT406" s="167"/>
      <c r="BU406" s="165"/>
      <c r="BV406" s="165"/>
      <c r="BW406" s="165"/>
      <c r="BX406" s="165"/>
      <c r="BY406" s="165"/>
      <c r="BZ406" s="168"/>
    </row>
    <row r="407" spans="1:79" s="3" customFormat="1" ht="45" customHeight="1">
      <c r="B407" s="178"/>
      <c r="C407" s="179"/>
      <c r="D407" s="179"/>
      <c r="E407" s="196" t="s">
        <v>4</v>
      </c>
      <c r="F407" s="196"/>
      <c r="G407" s="231"/>
      <c r="H407" s="231"/>
      <c r="I407" s="231"/>
      <c r="J407" s="196" t="s">
        <v>40</v>
      </c>
      <c r="K407" s="196"/>
      <c r="L407" s="179"/>
      <c r="M407" s="179"/>
      <c r="N407" s="179"/>
      <c r="O407" s="197" t="s">
        <v>39</v>
      </c>
      <c r="P407" s="197"/>
      <c r="Q407" s="160" t="str">
        <f>IF($AI407="","",VLOOKUP($AI407,入力シート!$L$4:$M$18,2,0))</f>
        <v/>
      </c>
      <c r="R407" s="161"/>
      <c r="S407" s="161"/>
      <c r="T407" s="161"/>
      <c r="U407" s="161"/>
      <c r="V407" s="161"/>
      <c r="W407" s="161"/>
      <c r="X407" s="161"/>
      <c r="Y407" s="161"/>
      <c r="Z407" s="161"/>
      <c r="AA407" s="161"/>
      <c r="AB407" s="161"/>
      <c r="AC407" s="161"/>
      <c r="AD407" s="161"/>
      <c r="AE407" s="161"/>
      <c r="AF407" s="161"/>
      <c r="AG407" s="161"/>
      <c r="AH407" s="162"/>
      <c r="AI407" s="192" t="str">
        <f>IF(出面!B197="","",出面!B197)</f>
        <v/>
      </c>
      <c r="AJ407" s="192"/>
      <c r="AK407" s="192"/>
      <c r="AL407" s="192"/>
      <c r="AM407" s="192"/>
      <c r="AN407" s="192"/>
      <c r="AO407" s="192"/>
      <c r="AP407" s="192"/>
      <c r="AQ407" s="192"/>
      <c r="AR407" s="192"/>
      <c r="AS407" s="192"/>
      <c r="AT407" s="192"/>
      <c r="AU407" s="192"/>
      <c r="AV407" s="192"/>
      <c r="AW407" s="192"/>
      <c r="AX407" s="192"/>
      <c r="AY407" s="192"/>
      <c r="AZ407" s="193"/>
      <c r="BA407" s="194" t="str">
        <f>IF(AI407="","",出面!AH197)</f>
        <v/>
      </c>
      <c r="BB407" s="195"/>
      <c r="BC407" s="195"/>
      <c r="BD407" s="195"/>
      <c r="BE407" s="195"/>
      <c r="BF407" s="195"/>
      <c r="BG407" s="195"/>
      <c r="BH407" s="158" t="str">
        <f>IF(AI407="","",出面!$AC$181)</f>
        <v/>
      </c>
      <c r="BI407" s="159"/>
      <c r="BJ407" s="159"/>
      <c r="BK407" s="159"/>
      <c r="BL407" s="159"/>
      <c r="BM407" s="159"/>
      <c r="BN407" s="159"/>
      <c r="BO407" s="159"/>
      <c r="BP407" s="165" t="s">
        <v>38</v>
      </c>
      <c r="BQ407" s="165"/>
      <c r="BR407" s="165"/>
      <c r="BS407" s="166"/>
      <c r="BT407" s="167"/>
      <c r="BU407" s="165"/>
      <c r="BV407" s="165"/>
      <c r="BW407" s="165"/>
      <c r="BX407" s="165"/>
      <c r="BY407" s="165"/>
      <c r="BZ407" s="168"/>
    </row>
    <row r="408" spans="1:79" s="3" customFormat="1" ht="45" customHeight="1">
      <c r="B408" s="230"/>
      <c r="C408" s="231"/>
      <c r="D408" s="231"/>
      <c r="E408" s="196" t="s">
        <v>4</v>
      </c>
      <c r="F408" s="196"/>
      <c r="G408" s="231"/>
      <c r="H408" s="231"/>
      <c r="I408" s="231"/>
      <c r="J408" s="196" t="s">
        <v>40</v>
      </c>
      <c r="K408" s="196"/>
      <c r="L408" s="231"/>
      <c r="M408" s="231"/>
      <c r="N408" s="231"/>
      <c r="O408" s="197" t="s">
        <v>39</v>
      </c>
      <c r="P408" s="197"/>
      <c r="Q408" s="160" t="str">
        <f>IF($AI408="","",VLOOKUP($AI408,入力シート!$L$4:$M$18,2,0))</f>
        <v/>
      </c>
      <c r="R408" s="161"/>
      <c r="S408" s="161"/>
      <c r="T408" s="161"/>
      <c r="U408" s="161"/>
      <c r="V408" s="161"/>
      <c r="W408" s="161"/>
      <c r="X408" s="161"/>
      <c r="Y408" s="161"/>
      <c r="Z408" s="161"/>
      <c r="AA408" s="161"/>
      <c r="AB408" s="161"/>
      <c r="AC408" s="161"/>
      <c r="AD408" s="161"/>
      <c r="AE408" s="161"/>
      <c r="AF408" s="161"/>
      <c r="AG408" s="161"/>
      <c r="AH408" s="162"/>
      <c r="AI408" s="192" t="str">
        <f>IF(出面!B198="","",出面!B198)</f>
        <v/>
      </c>
      <c r="AJ408" s="192"/>
      <c r="AK408" s="192"/>
      <c r="AL408" s="192"/>
      <c r="AM408" s="192"/>
      <c r="AN408" s="192"/>
      <c r="AO408" s="192"/>
      <c r="AP408" s="192"/>
      <c r="AQ408" s="192"/>
      <c r="AR408" s="192"/>
      <c r="AS408" s="192"/>
      <c r="AT408" s="192"/>
      <c r="AU408" s="192"/>
      <c r="AV408" s="192"/>
      <c r="AW408" s="192"/>
      <c r="AX408" s="192"/>
      <c r="AY408" s="192"/>
      <c r="AZ408" s="193"/>
      <c r="BA408" s="194" t="str">
        <f>IF(AI408="","",出面!AH198)</f>
        <v/>
      </c>
      <c r="BB408" s="195"/>
      <c r="BC408" s="195"/>
      <c r="BD408" s="195"/>
      <c r="BE408" s="195"/>
      <c r="BF408" s="195"/>
      <c r="BG408" s="195"/>
      <c r="BH408" s="158" t="str">
        <f>IF(AI408="","",出面!$AC$181)</f>
        <v/>
      </c>
      <c r="BI408" s="159"/>
      <c r="BJ408" s="159"/>
      <c r="BK408" s="159"/>
      <c r="BL408" s="159"/>
      <c r="BM408" s="159"/>
      <c r="BN408" s="159"/>
      <c r="BO408" s="159"/>
      <c r="BP408" s="165" t="s">
        <v>38</v>
      </c>
      <c r="BQ408" s="165"/>
      <c r="BR408" s="165"/>
      <c r="BS408" s="166"/>
      <c r="BT408" s="167"/>
      <c r="BU408" s="165"/>
      <c r="BV408" s="165"/>
      <c r="BW408" s="165"/>
      <c r="BX408" s="165"/>
      <c r="BY408" s="165"/>
      <c r="BZ408" s="168"/>
    </row>
    <row r="409" spans="1:79" s="3" customFormat="1" ht="45" customHeight="1" thickBot="1">
      <c r="B409" s="230"/>
      <c r="C409" s="231"/>
      <c r="D409" s="231"/>
      <c r="E409" s="196" t="s">
        <v>4</v>
      </c>
      <c r="F409" s="196"/>
      <c r="G409" s="231"/>
      <c r="H409" s="231"/>
      <c r="I409" s="231"/>
      <c r="J409" s="196" t="s">
        <v>40</v>
      </c>
      <c r="K409" s="196"/>
      <c r="L409" s="231"/>
      <c r="M409" s="231"/>
      <c r="N409" s="231"/>
      <c r="O409" s="197" t="s">
        <v>39</v>
      </c>
      <c r="P409" s="197"/>
      <c r="Q409" s="160" t="str">
        <f>IF($AI409="","",VLOOKUP($AI409,入力シート!$L$4:$M$18,2,0))</f>
        <v/>
      </c>
      <c r="R409" s="161"/>
      <c r="S409" s="161"/>
      <c r="T409" s="161"/>
      <c r="U409" s="161"/>
      <c r="V409" s="161"/>
      <c r="W409" s="161"/>
      <c r="X409" s="161"/>
      <c r="Y409" s="161"/>
      <c r="Z409" s="161"/>
      <c r="AA409" s="161"/>
      <c r="AB409" s="161"/>
      <c r="AC409" s="161"/>
      <c r="AD409" s="161"/>
      <c r="AE409" s="161"/>
      <c r="AF409" s="161"/>
      <c r="AG409" s="161"/>
      <c r="AH409" s="162"/>
      <c r="AI409" s="192" t="str">
        <f>IF(出面!B199="","",出面!B199)</f>
        <v/>
      </c>
      <c r="AJ409" s="192"/>
      <c r="AK409" s="192"/>
      <c r="AL409" s="192"/>
      <c r="AM409" s="192"/>
      <c r="AN409" s="192"/>
      <c r="AO409" s="192"/>
      <c r="AP409" s="192"/>
      <c r="AQ409" s="192"/>
      <c r="AR409" s="192"/>
      <c r="AS409" s="192"/>
      <c r="AT409" s="192"/>
      <c r="AU409" s="192"/>
      <c r="AV409" s="192"/>
      <c r="AW409" s="192"/>
      <c r="AX409" s="192"/>
      <c r="AY409" s="192"/>
      <c r="AZ409" s="193"/>
      <c r="BA409" s="194" t="str">
        <f>IF(AI409="","",出面!AH199)</f>
        <v/>
      </c>
      <c r="BB409" s="195"/>
      <c r="BC409" s="195"/>
      <c r="BD409" s="195"/>
      <c r="BE409" s="195"/>
      <c r="BF409" s="195"/>
      <c r="BG409" s="195"/>
      <c r="BH409" s="158" t="str">
        <f>IF(AI409="","",出面!$AC$181)</f>
        <v/>
      </c>
      <c r="BI409" s="159"/>
      <c r="BJ409" s="159"/>
      <c r="BK409" s="159"/>
      <c r="BL409" s="159"/>
      <c r="BM409" s="159"/>
      <c r="BN409" s="159"/>
      <c r="BO409" s="159"/>
      <c r="BP409" s="165" t="s">
        <v>38</v>
      </c>
      <c r="BQ409" s="165"/>
      <c r="BR409" s="165"/>
      <c r="BS409" s="166"/>
      <c r="BT409" s="167"/>
      <c r="BU409" s="165"/>
      <c r="BV409" s="165"/>
      <c r="BW409" s="165"/>
      <c r="BX409" s="165"/>
      <c r="BY409" s="165"/>
      <c r="BZ409" s="168"/>
    </row>
    <row r="410" spans="1:79" s="3" customFormat="1" ht="37.5" customHeight="1" thickTop="1" thickBot="1">
      <c r="B410" s="220" t="s">
        <v>33</v>
      </c>
      <c r="C410" s="221"/>
      <c r="D410" s="221"/>
      <c r="E410" s="221"/>
      <c r="F410" s="221"/>
      <c r="G410" s="221"/>
      <c r="H410" s="221"/>
      <c r="I410" s="221"/>
      <c r="J410" s="221"/>
      <c r="K410" s="221"/>
      <c r="L410" s="221"/>
      <c r="M410" s="221"/>
      <c r="N410" s="221"/>
      <c r="O410" s="221"/>
      <c r="P410" s="221"/>
      <c r="Q410" s="206"/>
      <c r="R410" s="207"/>
      <c r="S410" s="207"/>
      <c r="T410" s="207"/>
      <c r="U410" s="207"/>
      <c r="V410" s="207"/>
      <c r="W410" s="207"/>
      <c r="X410" s="207"/>
      <c r="Y410" s="207"/>
      <c r="Z410" s="207"/>
      <c r="AA410" s="207"/>
      <c r="AB410" s="207"/>
      <c r="AC410" s="207"/>
      <c r="AD410" s="207"/>
      <c r="AE410" s="207"/>
      <c r="AF410" s="207"/>
      <c r="AG410" s="207"/>
      <c r="AH410" s="209"/>
      <c r="AI410" s="206"/>
      <c r="AJ410" s="207"/>
      <c r="AK410" s="207"/>
      <c r="AL410" s="207"/>
      <c r="AM410" s="207"/>
      <c r="AN410" s="207"/>
      <c r="AO410" s="207"/>
      <c r="AP410" s="207"/>
      <c r="AQ410" s="207"/>
      <c r="AR410" s="207"/>
      <c r="AS410" s="207"/>
      <c r="AT410" s="207"/>
      <c r="AU410" s="207"/>
      <c r="AV410" s="207"/>
      <c r="AW410" s="207"/>
      <c r="AX410" s="207"/>
      <c r="AY410" s="207"/>
      <c r="AZ410" s="209"/>
      <c r="BA410" s="210" t="str">
        <f>IF(SUM(BA395:BG409)=0,"",SUM(BA395:BG409))</f>
        <v/>
      </c>
      <c r="BB410" s="210"/>
      <c r="BC410" s="210"/>
      <c r="BD410" s="210"/>
      <c r="BE410" s="210"/>
      <c r="BF410" s="210"/>
      <c r="BG410" s="210"/>
      <c r="BH410" s="211"/>
      <c r="BI410" s="212"/>
      <c r="BJ410" s="212"/>
      <c r="BK410" s="212"/>
      <c r="BL410" s="212"/>
      <c r="BM410" s="212"/>
      <c r="BN410" s="212"/>
      <c r="BO410" s="212"/>
      <c r="BP410" s="212"/>
      <c r="BQ410" s="212"/>
      <c r="BR410" s="212"/>
      <c r="BS410" s="213"/>
      <c r="BT410" s="206"/>
      <c r="BU410" s="207"/>
      <c r="BV410" s="207"/>
      <c r="BW410" s="207"/>
      <c r="BX410" s="207"/>
      <c r="BY410" s="207"/>
      <c r="BZ410" s="208"/>
    </row>
    <row r="411" spans="1:79" ht="15">
      <c r="B411" s="222" t="s">
        <v>69</v>
      </c>
      <c r="C411" s="222"/>
      <c r="D411" s="222"/>
      <c r="E411" s="222"/>
      <c r="F411" s="222"/>
      <c r="G411" s="222"/>
      <c r="H411" s="222"/>
      <c r="I411" s="222"/>
      <c r="J411" s="222"/>
      <c r="K411" s="222"/>
      <c r="L411" s="222"/>
      <c r="M411" s="222"/>
      <c r="N411" s="222"/>
      <c r="O411" s="222"/>
      <c r="P411" s="222"/>
      <c r="Q411" s="222"/>
      <c r="R411" s="222"/>
      <c r="S411" s="222"/>
      <c r="T411" s="222"/>
      <c r="U411" s="222"/>
      <c r="V411" s="222"/>
      <c r="W411" s="222"/>
      <c r="X411" s="222"/>
      <c r="Y411" s="222"/>
      <c r="Z411" s="222"/>
      <c r="AA411" s="222"/>
      <c r="AB411" s="222"/>
      <c r="AC411" s="222"/>
      <c r="AD411" s="222"/>
      <c r="AE411" s="222"/>
      <c r="AF411" s="222"/>
      <c r="AG411" s="222"/>
      <c r="AH411" s="222"/>
      <c r="AI411" s="222"/>
      <c r="AJ411" s="222"/>
      <c r="AK411" s="222"/>
      <c r="AL411" s="222"/>
      <c r="AM411" s="222"/>
      <c r="AN411" s="222"/>
      <c r="AO411" s="222"/>
      <c r="AP411" s="222"/>
      <c r="AQ411" s="222"/>
      <c r="AR411" s="222"/>
      <c r="AS411" s="222"/>
      <c r="AT411" s="222"/>
      <c r="AU411" s="222"/>
      <c r="AV411" s="222"/>
      <c r="AW411" s="222"/>
      <c r="AX411" s="222"/>
      <c r="AY411" s="222"/>
      <c r="AZ411" s="222"/>
      <c r="BA411" s="222"/>
      <c r="BB411" s="222"/>
      <c r="BC411" s="222"/>
      <c r="BD411" s="222"/>
      <c r="BE411" s="222"/>
      <c r="BF411" s="222"/>
      <c r="BG411" s="222"/>
      <c r="BH411" s="222"/>
      <c r="BI411" s="222"/>
      <c r="BJ411" s="222"/>
      <c r="BK411" s="222"/>
      <c r="BL411" s="222"/>
      <c r="BM411" s="222"/>
      <c r="BN411" s="222"/>
      <c r="BO411" s="222"/>
      <c r="BP411" s="222"/>
      <c r="BQ411" s="222"/>
      <c r="BR411" s="222"/>
      <c r="BS411" s="222"/>
      <c r="BT411" s="222"/>
      <c r="BU411" s="222"/>
      <c r="BV411" s="222"/>
      <c r="BW411" s="222"/>
      <c r="BX411" s="222"/>
      <c r="BY411" s="222"/>
      <c r="BZ411" s="222"/>
      <c r="CA411" s="2" t="s">
        <v>81</v>
      </c>
    </row>
    <row r="412" spans="1:79" ht="30" customHeight="1">
      <c r="A412" s="53">
        <v>11</v>
      </c>
      <c r="B412" s="223" t="s">
        <v>68</v>
      </c>
      <c r="C412" s="223"/>
      <c r="D412" s="223"/>
      <c r="E412" s="223"/>
      <c r="F412" s="223"/>
      <c r="G412" s="223"/>
      <c r="H412" s="223"/>
      <c r="I412" s="223"/>
      <c r="J412" s="223"/>
      <c r="K412" s="223"/>
      <c r="L412" s="223"/>
      <c r="M412" s="223"/>
      <c r="N412" s="223"/>
      <c r="O412" s="223"/>
      <c r="P412" s="223"/>
      <c r="Q412" s="223"/>
      <c r="R412" s="223"/>
      <c r="S412" s="223"/>
      <c r="T412" s="223"/>
      <c r="U412" s="223"/>
      <c r="V412" s="223"/>
      <c r="W412" s="223"/>
      <c r="X412" s="223"/>
      <c r="Y412" s="223"/>
      <c r="Z412" s="223"/>
      <c r="AA412" s="223"/>
      <c r="AB412" s="223"/>
      <c r="AC412" s="223"/>
      <c r="AD412" s="223"/>
      <c r="AE412" s="223"/>
      <c r="AF412" s="223"/>
      <c r="AG412" s="223"/>
      <c r="AH412" s="223"/>
      <c r="AI412" s="223"/>
      <c r="AJ412" s="223"/>
      <c r="AK412" s="223"/>
      <c r="AL412" s="223"/>
      <c r="AM412" s="223"/>
      <c r="AN412" s="223"/>
      <c r="AO412" s="223"/>
      <c r="AP412" s="223"/>
      <c r="AQ412" s="223"/>
      <c r="AR412" s="223"/>
      <c r="AS412" s="223"/>
      <c r="AT412" s="223"/>
      <c r="AU412" s="223"/>
      <c r="AV412" s="223"/>
      <c r="AW412" s="223"/>
      <c r="AX412" s="223"/>
      <c r="AY412" s="223"/>
      <c r="AZ412" s="223"/>
      <c r="BA412" s="223"/>
      <c r="BB412" s="223"/>
      <c r="BC412" s="223"/>
      <c r="BD412" s="223"/>
      <c r="BE412" s="223"/>
      <c r="BF412" s="223"/>
      <c r="BG412" s="223"/>
      <c r="BH412" s="223"/>
      <c r="BI412" s="223"/>
      <c r="BJ412" s="223"/>
      <c r="BK412" s="223"/>
      <c r="BL412" s="223"/>
      <c r="BM412" s="223"/>
      <c r="BN412" s="223"/>
      <c r="BO412" s="223"/>
      <c r="BP412" s="223"/>
      <c r="BQ412" s="223"/>
      <c r="BR412" s="223"/>
      <c r="BS412" s="223"/>
      <c r="BT412" s="223"/>
      <c r="BU412" s="223"/>
      <c r="BV412" s="223"/>
      <c r="BW412" s="223"/>
      <c r="BX412" s="223"/>
      <c r="BY412" s="223"/>
      <c r="BZ412" s="223"/>
      <c r="CA412" s="36"/>
    </row>
    <row r="413" spans="1:79" s="3" customFormat="1" ht="11.25" customHeight="1" thickBot="1">
      <c r="C413" s="48"/>
      <c r="D413" s="48"/>
      <c r="E413" s="48"/>
      <c r="F413" s="48"/>
      <c r="G413" s="48"/>
      <c r="H413" s="48"/>
      <c r="I413" s="48"/>
      <c r="J413" s="48"/>
      <c r="K413" s="48"/>
      <c r="L413" s="48"/>
      <c r="M413" s="48"/>
      <c r="N413" s="48"/>
      <c r="O413" s="48"/>
      <c r="P413" s="48"/>
      <c r="Q413" s="48"/>
      <c r="R413" s="48"/>
      <c r="S413" s="48"/>
      <c r="T413" s="48"/>
      <c r="U413" s="48"/>
      <c r="V413" s="48"/>
      <c r="W413" s="48"/>
      <c r="X413" s="48"/>
      <c r="Y413" s="48"/>
      <c r="Z413" s="48"/>
      <c r="AA413" s="48"/>
      <c r="AB413" s="48"/>
      <c r="AC413" s="48"/>
      <c r="AD413" s="48"/>
      <c r="AE413" s="48"/>
      <c r="AF413" s="48"/>
      <c r="AG413" s="48"/>
      <c r="AH413" s="48"/>
      <c r="AI413" s="48"/>
      <c r="AJ413" s="48"/>
      <c r="AK413" s="48"/>
      <c r="AL413" s="48"/>
      <c r="AM413" s="48"/>
      <c r="AN413" s="48"/>
      <c r="AO413" s="48"/>
      <c r="AP413" s="48"/>
      <c r="AQ413" s="48"/>
      <c r="AR413" s="48"/>
      <c r="AS413" s="48"/>
      <c r="AT413" s="48"/>
      <c r="AU413" s="48"/>
      <c r="AV413" s="48"/>
      <c r="AW413" s="48"/>
      <c r="AX413" s="48"/>
      <c r="AY413" s="48"/>
      <c r="AZ413" s="48"/>
      <c r="BA413" s="48"/>
      <c r="BB413" s="48"/>
      <c r="BC413" s="48"/>
      <c r="BD413" s="48"/>
      <c r="BE413" s="48"/>
      <c r="BF413" s="48"/>
      <c r="BG413" s="48"/>
      <c r="BH413" s="48"/>
      <c r="BI413" s="48"/>
      <c r="BJ413" s="48"/>
      <c r="BK413" s="48"/>
      <c r="BL413" s="48"/>
      <c r="BM413" s="48"/>
      <c r="BN413" s="48"/>
    </row>
    <row r="414" spans="1:79" s="3" customFormat="1" ht="11.25" customHeight="1" thickTop="1">
      <c r="B414" s="14"/>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c r="AL414" s="13"/>
      <c r="AM414" s="13"/>
      <c r="AN414" s="12"/>
      <c r="AO414" s="48"/>
      <c r="AP414" s="48"/>
      <c r="AQ414" s="48"/>
      <c r="AR414" s="48"/>
      <c r="AS414" s="48"/>
      <c r="AT414" s="48"/>
      <c r="AU414" s="48"/>
      <c r="AV414" s="48"/>
      <c r="AW414" s="48"/>
      <c r="AX414" s="48"/>
      <c r="AY414" s="48"/>
      <c r="AZ414" s="48"/>
      <c r="BA414" s="48"/>
      <c r="BB414" s="48"/>
      <c r="BC414" s="48"/>
      <c r="BD414" s="48"/>
      <c r="BE414" s="48"/>
      <c r="BF414" s="48"/>
      <c r="BG414" s="48"/>
      <c r="BH414" s="48"/>
      <c r="BI414" s="48"/>
      <c r="BJ414" s="48"/>
      <c r="BK414" s="48"/>
      <c r="BL414" s="48"/>
      <c r="BM414" s="48"/>
      <c r="BN414" s="48"/>
    </row>
    <row r="415" spans="1:79" s="3" customFormat="1" ht="30" customHeight="1">
      <c r="B415" s="224" t="s">
        <v>67</v>
      </c>
      <c r="C415" s="184"/>
      <c r="D415" s="184"/>
      <c r="E415" s="184"/>
      <c r="F415" s="184"/>
      <c r="G415" s="184"/>
      <c r="H415" s="184"/>
      <c r="I415" s="184"/>
      <c r="J415" s="184"/>
      <c r="K415" s="184"/>
      <c r="L415" s="184"/>
      <c r="M415" s="184"/>
      <c r="N415" s="48" t="s">
        <v>60</v>
      </c>
      <c r="O415" s="225" t="str">
        <f>IF(入力シート!$C$3="","",入力シート!$C$3)</f>
        <v/>
      </c>
      <c r="P415" s="225"/>
      <c r="Q415" s="225"/>
      <c r="R415" s="225"/>
      <c r="S415" s="225"/>
      <c r="T415" s="225"/>
      <c r="U415" s="225"/>
      <c r="V415" s="225"/>
      <c r="W415" s="225"/>
      <c r="X415" s="225"/>
      <c r="Y415" s="225"/>
      <c r="Z415" s="225"/>
      <c r="AA415" s="225"/>
      <c r="AB415" s="225"/>
      <c r="AC415" s="225"/>
      <c r="AD415" s="225"/>
      <c r="AE415" s="225"/>
      <c r="AF415" s="225"/>
      <c r="AG415" s="225"/>
      <c r="AH415" s="225"/>
      <c r="AI415" s="225"/>
      <c r="AJ415" s="225"/>
      <c r="AK415" s="225"/>
      <c r="AL415" s="225"/>
      <c r="AM415" s="226"/>
      <c r="AN415" s="5"/>
      <c r="AT415" s="11"/>
      <c r="AU415" s="11"/>
      <c r="AV415" s="11"/>
      <c r="AW415" s="11"/>
      <c r="AX415" s="11"/>
      <c r="AY415" s="11"/>
      <c r="AZ415" s="11"/>
      <c r="BA415" s="11"/>
      <c r="BB415" s="11"/>
    </row>
    <row r="416" spans="1:79" s="3" customFormat="1" ht="30" customHeight="1">
      <c r="B416" s="224" t="s">
        <v>66</v>
      </c>
      <c r="C416" s="184"/>
      <c r="D416" s="184"/>
      <c r="E416" s="184"/>
      <c r="F416" s="184"/>
      <c r="G416" s="184"/>
      <c r="H416" s="184"/>
      <c r="I416" s="184"/>
      <c r="J416" s="184"/>
      <c r="K416" s="184"/>
      <c r="L416" s="184"/>
      <c r="M416" s="184"/>
      <c r="N416" s="48" t="s">
        <v>60</v>
      </c>
      <c r="O416" s="227" t="str">
        <f>IF(入力シート!$C$4="","",入力シート!$C$4)</f>
        <v/>
      </c>
      <c r="P416" s="228"/>
      <c r="Q416" s="228"/>
      <c r="R416" s="228"/>
      <c r="S416" s="228"/>
      <c r="T416" s="228"/>
      <c r="U416" s="228"/>
      <c r="V416" s="228"/>
      <c r="W416" s="228"/>
      <c r="X416" s="228"/>
      <c r="Y416" s="228"/>
      <c r="Z416" s="228"/>
      <c r="AA416" s="228"/>
      <c r="AB416" s="228"/>
      <c r="AC416" s="228"/>
      <c r="AD416" s="228"/>
      <c r="AE416" s="228"/>
      <c r="AF416" s="228"/>
      <c r="AG416" s="228"/>
      <c r="AH416" s="228"/>
      <c r="AI416" s="228"/>
      <c r="AJ416" s="228"/>
      <c r="AK416" s="228"/>
      <c r="AL416" s="228"/>
      <c r="AM416" s="229"/>
      <c r="AN416" s="5"/>
      <c r="AQ416" s="184" t="s">
        <v>65</v>
      </c>
      <c r="AR416" s="185"/>
      <c r="AS416" s="185"/>
      <c r="AT416" s="185"/>
      <c r="AU416" s="185"/>
      <c r="AV416" s="185"/>
      <c r="AW416" s="185"/>
      <c r="AX416" s="185"/>
      <c r="AY416" s="185"/>
      <c r="AZ416" s="185"/>
      <c r="BA416" s="185"/>
      <c r="BB416" s="185"/>
      <c r="BC416" s="185"/>
      <c r="BD416" s="185"/>
      <c r="BE416" s="185"/>
      <c r="BF416" s="48" t="s">
        <v>60</v>
      </c>
      <c r="BG416" s="228" t="str">
        <f>IF(入力シート!$C$7="","",入力シート!$C$7)</f>
        <v/>
      </c>
      <c r="BH416" s="228"/>
      <c r="BI416" s="228"/>
      <c r="BJ416" s="228"/>
      <c r="BK416" s="228"/>
      <c r="BL416" s="228"/>
      <c r="BM416" s="228"/>
      <c r="BN416" s="228"/>
      <c r="BO416" s="228"/>
      <c r="BP416" s="228"/>
      <c r="BQ416" s="228"/>
      <c r="BR416" s="228"/>
      <c r="BS416" s="228"/>
      <c r="BT416" s="228"/>
      <c r="BU416" s="228"/>
      <c r="BV416" s="228"/>
      <c r="BW416" s="228"/>
      <c r="BX416" s="228"/>
      <c r="BY416" s="228"/>
      <c r="BZ416" s="228"/>
    </row>
    <row r="417" spans="2:78" s="3" customFormat="1" ht="30" customHeight="1">
      <c r="B417" s="224" t="s">
        <v>64</v>
      </c>
      <c r="C417" s="184"/>
      <c r="D417" s="184"/>
      <c r="E417" s="184"/>
      <c r="F417" s="184"/>
      <c r="G417" s="184"/>
      <c r="H417" s="184"/>
      <c r="I417" s="184"/>
      <c r="J417" s="184"/>
      <c r="K417" s="184"/>
      <c r="L417" s="184"/>
      <c r="M417" s="184"/>
      <c r="N417" s="48" t="s">
        <v>60</v>
      </c>
      <c r="O417" s="205" t="str">
        <f>IF(入力シート!$C$5="","",入力シート!$C$5)</f>
        <v/>
      </c>
      <c r="P417" s="205"/>
      <c r="Q417" s="205"/>
      <c r="R417" s="205"/>
      <c r="S417" s="205"/>
      <c r="T417" s="205"/>
      <c r="U417" s="205"/>
      <c r="V417" s="205"/>
      <c r="W417" s="205"/>
      <c r="X417" s="205"/>
      <c r="Y417" s="205"/>
      <c r="Z417" s="205"/>
      <c r="AA417" s="205"/>
      <c r="AB417" s="205"/>
      <c r="AC417" s="205"/>
      <c r="AD417" s="205"/>
      <c r="AE417" s="205"/>
      <c r="AF417" s="205"/>
      <c r="AG417" s="163" t="s">
        <v>18</v>
      </c>
      <c r="AH417" s="163"/>
      <c r="AI417" s="163"/>
      <c r="AM417" s="10"/>
      <c r="AN417" s="5"/>
      <c r="AQ417" s="184" t="s">
        <v>63</v>
      </c>
      <c r="AR417" s="185"/>
      <c r="AS417" s="185"/>
      <c r="AT417" s="185"/>
      <c r="AU417" s="185"/>
      <c r="AV417" s="185"/>
      <c r="AW417" s="185"/>
      <c r="AX417" s="185"/>
      <c r="AY417" s="185"/>
      <c r="AZ417" s="185"/>
      <c r="BA417" s="185"/>
      <c r="BB417" s="185"/>
      <c r="BC417" s="185"/>
      <c r="BD417" s="185"/>
      <c r="BE417" s="185"/>
      <c r="BF417" s="48" t="s">
        <v>60</v>
      </c>
      <c r="BG417" s="164" t="str">
        <f>IF(入力シート!$C$8="","",入力シート!$C$8)</f>
        <v/>
      </c>
      <c r="BH417" s="202"/>
      <c r="BI417" s="202"/>
      <c r="BJ417" s="202"/>
      <c r="BK417" s="202"/>
      <c r="BL417" s="163" t="s">
        <v>62</v>
      </c>
      <c r="BM417" s="163"/>
      <c r="BN417" s="164" t="str">
        <f>IF(入力シート!$G$8="","",入力シート!$G$8)</f>
        <v/>
      </c>
      <c r="BO417" s="164"/>
      <c r="BP417" s="164"/>
      <c r="BQ417" s="164"/>
      <c r="BR417" s="164"/>
      <c r="BS417" s="164"/>
      <c r="BT417" s="164"/>
      <c r="BU417" s="164"/>
      <c r="BV417" s="164"/>
      <c r="BW417" s="164"/>
      <c r="BX417" s="164"/>
      <c r="BY417" s="164"/>
      <c r="BZ417" s="164"/>
    </row>
    <row r="418" spans="2:78" s="3" customFormat="1" ht="29.25" customHeight="1" thickBot="1">
      <c r="B418" s="9"/>
      <c r="C418" s="49"/>
      <c r="D418" s="49"/>
      <c r="E418" s="49"/>
      <c r="F418" s="49"/>
      <c r="G418" s="49"/>
      <c r="H418" s="49"/>
      <c r="I418" s="49"/>
      <c r="J418" s="49"/>
      <c r="K418" s="49"/>
      <c r="L418" s="49"/>
      <c r="M418" s="49"/>
      <c r="N418" s="49"/>
      <c r="O418" s="214" t="str">
        <f>IF(入力シート!$C$6="","",入力シート!$C$6)</f>
        <v/>
      </c>
      <c r="P418" s="214"/>
      <c r="Q418" s="214"/>
      <c r="R418" s="214"/>
      <c r="S418" s="214"/>
      <c r="T418" s="214"/>
      <c r="U418" s="214"/>
      <c r="V418" s="214"/>
      <c r="W418" s="214"/>
      <c r="X418" s="214"/>
      <c r="Y418" s="214"/>
      <c r="Z418" s="214"/>
      <c r="AA418" s="214"/>
      <c r="AB418" s="214"/>
      <c r="AC418" s="214"/>
      <c r="AD418" s="214"/>
      <c r="AE418" s="214"/>
      <c r="AF418" s="214"/>
      <c r="AG418" s="7"/>
      <c r="AH418" s="7"/>
      <c r="AI418" s="7"/>
      <c r="AJ418" s="7"/>
      <c r="AK418" s="7"/>
      <c r="AL418" s="7"/>
      <c r="AM418" s="6"/>
      <c r="AN418" s="5"/>
      <c r="AQ418" s="184" t="s">
        <v>61</v>
      </c>
      <c r="AR418" s="185"/>
      <c r="AS418" s="185"/>
      <c r="AT418" s="185"/>
      <c r="AU418" s="185"/>
      <c r="AV418" s="185"/>
      <c r="AW418" s="185"/>
      <c r="AX418" s="185"/>
      <c r="AY418" s="185"/>
      <c r="AZ418" s="185"/>
      <c r="BA418" s="185"/>
      <c r="BB418" s="185"/>
      <c r="BC418" s="185"/>
      <c r="BD418" s="185"/>
      <c r="BE418" s="185"/>
      <c r="BF418" s="48" t="s">
        <v>60</v>
      </c>
      <c r="BG418" s="205" t="str">
        <f>IF(入力シート!$C$9="","",入力シート!$C$9)</f>
        <v/>
      </c>
      <c r="BH418" s="205"/>
      <c r="BI418" s="205"/>
      <c r="BJ418" s="205"/>
      <c r="BK418" s="205"/>
      <c r="BL418" s="205"/>
      <c r="BM418" s="205"/>
      <c r="BN418" s="205"/>
      <c r="BO418" s="205"/>
      <c r="BP418" s="205"/>
      <c r="BQ418" s="205"/>
      <c r="BR418" s="205"/>
      <c r="BS418" s="205"/>
      <c r="BT418" s="205"/>
      <c r="BU418" s="205"/>
      <c r="BV418" s="205"/>
      <c r="BW418" s="205"/>
      <c r="BX418" s="205"/>
      <c r="BY418" s="205"/>
      <c r="BZ418" s="205"/>
    </row>
    <row r="419" spans="2:78" s="3" customFormat="1" ht="11.25" customHeight="1" thickTop="1" thickBot="1">
      <c r="C419" s="48"/>
      <c r="D419" s="48"/>
      <c r="E419" s="48"/>
      <c r="F419" s="48"/>
      <c r="G419" s="48"/>
      <c r="H419" s="48"/>
      <c r="I419" s="48"/>
      <c r="J419" s="48"/>
      <c r="K419" s="48"/>
      <c r="L419" s="48"/>
      <c r="M419" s="48"/>
      <c r="N419" s="48"/>
      <c r="O419" s="48"/>
      <c r="P419" s="48"/>
      <c r="Q419" s="48"/>
      <c r="R419" s="48"/>
      <c r="S419" s="48"/>
      <c r="T419" s="48"/>
      <c r="U419" s="48"/>
      <c r="V419" s="48"/>
      <c r="W419" s="48"/>
      <c r="X419" s="48"/>
      <c r="Y419" s="48"/>
      <c r="Z419" s="48"/>
      <c r="AA419" s="48"/>
      <c r="AB419" s="48"/>
      <c r="AC419" s="48"/>
      <c r="AD419" s="48"/>
      <c r="AE419" s="48"/>
      <c r="AF419" s="48"/>
      <c r="AG419" s="48"/>
      <c r="AH419" s="48"/>
      <c r="AI419" s="48"/>
      <c r="AJ419" s="48"/>
      <c r="AK419" s="48"/>
      <c r="AL419" s="48"/>
      <c r="AM419" s="48"/>
      <c r="AN419" s="48"/>
    </row>
    <row r="420" spans="2:78" s="3" customFormat="1" ht="16.5" customHeight="1">
      <c r="B420" s="249" t="s">
        <v>59</v>
      </c>
      <c r="C420" s="250"/>
      <c r="D420" s="250"/>
      <c r="E420" s="250"/>
      <c r="F420" s="250"/>
      <c r="G420" s="250"/>
      <c r="H420" s="250"/>
      <c r="I420" s="250"/>
      <c r="J420" s="250"/>
      <c r="K420" s="250"/>
      <c r="L420" s="250"/>
      <c r="M420" s="250"/>
      <c r="N420" s="250"/>
      <c r="O420" s="250"/>
      <c r="P420" s="250"/>
      <c r="Q420" s="254" t="s">
        <v>58</v>
      </c>
      <c r="R420" s="255"/>
      <c r="S420" s="255"/>
      <c r="T420" s="255"/>
      <c r="U420" s="255"/>
      <c r="V420" s="255"/>
      <c r="W420" s="255"/>
      <c r="X420" s="255"/>
      <c r="Y420" s="255"/>
      <c r="Z420" s="255"/>
      <c r="AA420" s="255"/>
      <c r="AB420" s="255"/>
      <c r="AC420" s="255"/>
      <c r="AD420" s="255"/>
      <c r="AE420" s="255"/>
      <c r="AF420" s="255"/>
      <c r="AG420" s="255"/>
      <c r="AH420" s="255"/>
      <c r="AI420" s="255"/>
      <c r="AJ420" s="255"/>
      <c r="AK420" s="255"/>
      <c r="AL420" s="255"/>
      <c r="AM420" s="255"/>
      <c r="AN420" s="256"/>
      <c r="AO420" s="254" t="s">
        <v>57</v>
      </c>
      <c r="AP420" s="255"/>
      <c r="AQ420" s="255"/>
      <c r="AR420" s="255"/>
      <c r="AS420" s="255"/>
      <c r="AT420" s="255"/>
      <c r="AU420" s="255"/>
      <c r="AV420" s="255"/>
      <c r="AW420" s="255"/>
      <c r="AX420" s="255"/>
      <c r="AY420" s="255"/>
      <c r="AZ420" s="255"/>
      <c r="BA420" s="255"/>
      <c r="BB420" s="255"/>
      <c r="BC420" s="255"/>
      <c r="BD420" s="255"/>
      <c r="BE420" s="255"/>
      <c r="BF420" s="255"/>
      <c r="BG420" s="255"/>
      <c r="BH420" s="255"/>
      <c r="BI420" s="255"/>
      <c r="BJ420" s="255"/>
      <c r="BK420" s="255"/>
      <c r="BL420" s="257"/>
      <c r="BM420" s="250" t="s">
        <v>56</v>
      </c>
      <c r="BN420" s="250"/>
      <c r="BO420" s="250"/>
      <c r="BP420" s="250"/>
      <c r="BQ420" s="250"/>
      <c r="BR420" s="250"/>
      <c r="BS420" s="250"/>
      <c r="BT420" s="258" t="s">
        <v>55</v>
      </c>
      <c r="BU420" s="250"/>
      <c r="BV420" s="250"/>
      <c r="BW420" s="250"/>
      <c r="BX420" s="250"/>
      <c r="BY420" s="250"/>
      <c r="BZ420" s="259"/>
    </row>
    <row r="421" spans="2:78" s="3" customFormat="1" ht="16.5" customHeight="1">
      <c r="B421" s="251"/>
      <c r="C421" s="163"/>
      <c r="D421" s="163"/>
      <c r="E421" s="163"/>
      <c r="F421" s="163"/>
      <c r="G421" s="163"/>
      <c r="H421" s="163"/>
      <c r="I421" s="163"/>
      <c r="J421" s="163"/>
      <c r="K421" s="163"/>
      <c r="L421" s="163"/>
      <c r="M421" s="163"/>
      <c r="N421" s="163"/>
      <c r="O421" s="163"/>
      <c r="P421" s="163"/>
      <c r="Q421" s="262" t="s">
        <v>54</v>
      </c>
      <c r="R421" s="263"/>
      <c r="S421" s="263"/>
      <c r="T421" s="263"/>
      <c r="U421" s="263"/>
      <c r="V421" s="263"/>
      <c r="W421" s="263"/>
      <c r="X421" s="266" t="s">
        <v>53</v>
      </c>
      <c r="Y421" s="263"/>
      <c r="Z421" s="263"/>
      <c r="AA421" s="263"/>
      <c r="AB421" s="263"/>
      <c r="AC421" s="263"/>
      <c r="AD421" s="263"/>
      <c r="AE421" s="263" t="s">
        <v>52</v>
      </c>
      <c r="AF421" s="263"/>
      <c r="AG421" s="263"/>
      <c r="AH421" s="263"/>
      <c r="AI421" s="263"/>
      <c r="AJ421" s="263"/>
      <c r="AK421" s="263"/>
      <c r="AL421" s="263"/>
      <c r="AM421" s="263"/>
      <c r="AN421" s="267"/>
      <c r="AO421" s="262" t="s">
        <v>51</v>
      </c>
      <c r="AP421" s="263"/>
      <c r="AQ421" s="263"/>
      <c r="AR421" s="263"/>
      <c r="AS421" s="263"/>
      <c r="AT421" s="263"/>
      <c r="AU421" s="263"/>
      <c r="AV421" s="266" t="s">
        <v>50</v>
      </c>
      <c r="AW421" s="263"/>
      <c r="AX421" s="263"/>
      <c r="AY421" s="263"/>
      <c r="AZ421" s="263"/>
      <c r="BA421" s="263"/>
      <c r="BB421" s="263"/>
      <c r="BC421" s="263" t="s">
        <v>49</v>
      </c>
      <c r="BD421" s="263"/>
      <c r="BE421" s="263"/>
      <c r="BF421" s="263"/>
      <c r="BG421" s="263"/>
      <c r="BH421" s="263"/>
      <c r="BI421" s="263"/>
      <c r="BJ421" s="263"/>
      <c r="BK421" s="263"/>
      <c r="BL421" s="269"/>
      <c r="BM421" s="163"/>
      <c r="BN421" s="163"/>
      <c r="BO421" s="163"/>
      <c r="BP421" s="163"/>
      <c r="BQ421" s="163"/>
      <c r="BR421" s="163"/>
      <c r="BS421" s="163"/>
      <c r="BT421" s="251"/>
      <c r="BU421" s="163"/>
      <c r="BV421" s="163"/>
      <c r="BW421" s="163"/>
      <c r="BX421" s="163"/>
      <c r="BY421" s="163"/>
      <c r="BZ421" s="260"/>
    </row>
    <row r="422" spans="2:78" s="3" customFormat="1" ht="16.5" customHeight="1" thickBot="1">
      <c r="B422" s="252"/>
      <c r="C422" s="253"/>
      <c r="D422" s="253"/>
      <c r="E422" s="253"/>
      <c r="F422" s="253"/>
      <c r="G422" s="253"/>
      <c r="H422" s="253"/>
      <c r="I422" s="253"/>
      <c r="J422" s="253"/>
      <c r="K422" s="253"/>
      <c r="L422" s="253"/>
      <c r="M422" s="253"/>
      <c r="N422" s="253"/>
      <c r="O422" s="253"/>
      <c r="P422" s="253"/>
      <c r="Q422" s="264"/>
      <c r="R422" s="265"/>
      <c r="S422" s="265"/>
      <c r="T422" s="265"/>
      <c r="U422" s="265"/>
      <c r="V422" s="265"/>
      <c r="W422" s="265"/>
      <c r="X422" s="265"/>
      <c r="Y422" s="265"/>
      <c r="Z422" s="265"/>
      <c r="AA422" s="265"/>
      <c r="AB422" s="265"/>
      <c r="AC422" s="265"/>
      <c r="AD422" s="265"/>
      <c r="AE422" s="265"/>
      <c r="AF422" s="265"/>
      <c r="AG422" s="265"/>
      <c r="AH422" s="265"/>
      <c r="AI422" s="265"/>
      <c r="AJ422" s="265"/>
      <c r="AK422" s="265"/>
      <c r="AL422" s="265"/>
      <c r="AM422" s="265"/>
      <c r="AN422" s="268"/>
      <c r="AO422" s="264"/>
      <c r="AP422" s="265"/>
      <c r="AQ422" s="265"/>
      <c r="AR422" s="265"/>
      <c r="AS422" s="265"/>
      <c r="AT422" s="265"/>
      <c r="AU422" s="265"/>
      <c r="AV422" s="265"/>
      <c r="AW422" s="265"/>
      <c r="AX422" s="265"/>
      <c r="AY422" s="265"/>
      <c r="AZ422" s="265"/>
      <c r="BA422" s="265"/>
      <c r="BB422" s="265"/>
      <c r="BC422" s="265"/>
      <c r="BD422" s="265"/>
      <c r="BE422" s="265"/>
      <c r="BF422" s="265"/>
      <c r="BG422" s="265"/>
      <c r="BH422" s="265"/>
      <c r="BI422" s="265"/>
      <c r="BJ422" s="265"/>
      <c r="BK422" s="265"/>
      <c r="BL422" s="270"/>
      <c r="BM422" s="253"/>
      <c r="BN422" s="253"/>
      <c r="BO422" s="253"/>
      <c r="BP422" s="253"/>
      <c r="BQ422" s="253"/>
      <c r="BR422" s="253"/>
      <c r="BS422" s="253"/>
      <c r="BT422" s="252"/>
      <c r="BU422" s="253"/>
      <c r="BV422" s="253"/>
      <c r="BW422" s="253"/>
      <c r="BX422" s="253"/>
      <c r="BY422" s="253"/>
      <c r="BZ422" s="261"/>
    </row>
    <row r="423" spans="2:78" s="3" customFormat="1" ht="24.75" customHeight="1">
      <c r="B423" s="178"/>
      <c r="C423" s="179"/>
      <c r="D423" s="179"/>
      <c r="E423" s="191" t="s">
        <v>4</v>
      </c>
      <c r="F423" s="191"/>
      <c r="G423" s="179"/>
      <c r="H423" s="179"/>
      <c r="I423" s="179"/>
      <c r="J423" s="191" t="s">
        <v>40</v>
      </c>
      <c r="K423" s="191"/>
      <c r="L423" s="179"/>
      <c r="M423" s="179"/>
      <c r="N423" s="179"/>
      <c r="O423" s="165" t="s">
        <v>39</v>
      </c>
      <c r="P423" s="165"/>
      <c r="Q423" s="271"/>
      <c r="R423" s="200"/>
      <c r="S423" s="200"/>
      <c r="T423" s="200"/>
      <c r="U423" s="200"/>
      <c r="V423" s="200"/>
      <c r="W423" s="200"/>
      <c r="X423" s="200"/>
      <c r="Y423" s="200"/>
      <c r="Z423" s="200"/>
      <c r="AA423" s="200"/>
      <c r="AB423" s="200"/>
      <c r="AC423" s="200"/>
      <c r="AD423" s="200"/>
      <c r="AE423" s="186" t="str">
        <f>IF(X423="","",入力シート!$C$13)</f>
        <v/>
      </c>
      <c r="AF423" s="186"/>
      <c r="AG423" s="186"/>
      <c r="AH423" s="186"/>
      <c r="AI423" s="186"/>
      <c r="AJ423" s="186"/>
      <c r="AK423" s="186"/>
      <c r="AL423" s="186"/>
      <c r="AM423" s="186"/>
      <c r="AN423" s="187"/>
      <c r="AO423" s="271"/>
      <c r="AP423" s="200"/>
      <c r="AQ423" s="200"/>
      <c r="AR423" s="200"/>
      <c r="AS423" s="200"/>
      <c r="AT423" s="200"/>
      <c r="AU423" s="200"/>
      <c r="AV423" s="200"/>
      <c r="AW423" s="200"/>
      <c r="AX423" s="200"/>
      <c r="AY423" s="200"/>
      <c r="AZ423" s="200"/>
      <c r="BA423" s="200"/>
      <c r="BB423" s="200"/>
      <c r="BC423" s="200"/>
      <c r="BD423" s="200"/>
      <c r="BE423" s="200"/>
      <c r="BF423" s="200"/>
      <c r="BG423" s="200"/>
      <c r="BH423" s="200"/>
      <c r="BI423" s="200"/>
      <c r="BJ423" s="200"/>
      <c r="BK423" s="200"/>
      <c r="BL423" s="201"/>
      <c r="BM423" s="202" t="str">
        <f>IF((Q423="")*OR(X423="")*OR(AO423="")*OR(AV423=""),"",(Q423+X423)-(AO423+AV423))</f>
        <v/>
      </c>
      <c r="BN423" s="202"/>
      <c r="BO423" s="202"/>
      <c r="BP423" s="202"/>
      <c r="BQ423" s="202"/>
      <c r="BR423" s="202"/>
      <c r="BS423" s="202"/>
      <c r="BT423" s="238"/>
      <c r="BU423" s="239"/>
      <c r="BV423" s="239"/>
      <c r="BW423" s="239"/>
      <c r="BX423" s="239"/>
      <c r="BY423" s="239"/>
      <c r="BZ423" s="240"/>
    </row>
    <row r="424" spans="2:78" s="3" customFormat="1" ht="24.75" customHeight="1">
      <c r="B424" s="178"/>
      <c r="C424" s="179"/>
      <c r="D424" s="179"/>
      <c r="E424" s="191" t="s">
        <v>4</v>
      </c>
      <c r="F424" s="191"/>
      <c r="G424" s="179"/>
      <c r="H424" s="179"/>
      <c r="I424" s="179"/>
      <c r="J424" s="191" t="s">
        <v>40</v>
      </c>
      <c r="K424" s="191"/>
      <c r="L424" s="179"/>
      <c r="M424" s="179"/>
      <c r="N424" s="179"/>
      <c r="O424" s="165" t="s">
        <v>39</v>
      </c>
      <c r="P424" s="165"/>
      <c r="Q424" s="203"/>
      <c r="R424" s="180"/>
      <c r="S424" s="180"/>
      <c r="T424" s="180"/>
      <c r="U424" s="180"/>
      <c r="V424" s="180"/>
      <c r="W424" s="180"/>
      <c r="X424" s="180"/>
      <c r="Y424" s="180"/>
      <c r="Z424" s="180"/>
      <c r="AA424" s="180"/>
      <c r="AB424" s="180"/>
      <c r="AC424" s="180"/>
      <c r="AD424" s="180"/>
      <c r="AE424" s="186" t="str">
        <f>IF(X424="","",入力シート!$C$13)</f>
        <v/>
      </c>
      <c r="AF424" s="186"/>
      <c r="AG424" s="186"/>
      <c r="AH424" s="186"/>
      <c r="AI424" s="186"/>
      <c r="AJ424" s="186"/>
      <c r="AK424" s="186"/>
      <c r="AL424" s="186"/>
      <c r="AM424" s="186"/>
      <c r="AN424" s="187"/>
      <c r="AO424" s="203"/>
      <c r="AP424" s="180"/>
      <c r="AQ424" s="180"/>
      <c r="AR424" s="180"/>
      <c r="AS424" s="180"/>
      <c r="AT424" s="180"/>
      <c r="AU424" s="180"/>
      <c r="AV424" s="180"/>
      <c r="AW424" s="180"/>
      <c r="AX424" s="180"/>
      <c r="AY424" s="180"/>
      <c r="AZ424" s="180"/>
      <c r="BA424" s="180"/>
      <c r="BB424" s="180"/>
      <c r="BC424" s="180"/>
      <c r="BD424" s="180"/>
      <c r="BE424" s="180"/>
      <c r="BF424" s="180"/>
      <c r="BG424" s="180"/>
      <c r="BH424" s="180"/>
      <c r="BI424" s="180"/>
      <c r="BJ424" s="180"/>
      <c r="BK424" s="180"/>
      <c r="BL424" s="181"/>
      <c r="BM424" s="182" t="str">
        <f>IF((Q424="")*OR(X424="")*OR(AO424="")*OR(AV424=""),"",(Q424+X424)-(AO424+AV424)+BM423)</f>
        <v/>
      </c>
      <c r="BN424" s="183"/>
      <c r="BO424" s="183"/>
      <c r="BP424" s="183"/>
      <c r="BQ424" s="183"/>
      <c r="BR424" s="183"/>
      <c r="BS424" s="160"/>
      <c r="BT424" s="203"/>
      <c r="BU424" s="180"/>
      <c r="BV424" s="180"/>
      <c r="BW424" s="180"/>
      <c r="BX424" s="180"/>
      <c r="BY424" s="180"/>
      <c r="BZ424" s="181"/>
    </row>
    <row r="425" spans="2:78" s="3" customFormat="1" ht="24.75" customHeight="1">
      <c r="B425" s="178"/>
      <c r="C425" s="179"/>
      <c r="D425" s="179"/>
      <c r="E425" s="191" t="s">
        <v>4</v>
      </c>
      <c r="F425" s="191"/>
      <c r="G425" s="179"/>
      <c r="H425" s="179"/>
      <c r="I425" s="179"/>
      <c r="J425" s="191" t="s">
        <v>40</v>
      </c>
      <c r="K425" s="191"/>
      <c r="L425" s="179"/>
      <c r="M425" s="179"/>
      <c r="N425" s="179"/>
      <c r="O425" s="165" t="s">
        <v>39</v>
      </c>
      <c r="P425" s="165"/>
      <c r="Q425" s="203"/>
      <c r="R425" s="180"/>
      <c r="S425" s="180"/>
      <c r="T425" s="180"/>
      <c r="U425" s="180"/>
      <c r="V425" s="180"/>
      <c r="W425" s="180"/>
      <c r="X425" s="180"/>
      <c r="Y425" s="180"/>
      <c r="Z425" s="180"/>
      <c r="AA425" s="180"/>
      <c r="AB425" s="180"/>
      <c r="AC425" s="180"/>
      <c r="AD425" s="180"/>
      <c r="AE425" s="186" t="str">
        <f>IF(X425="","",入力シート!$C$13)</f>
        <v/>
      </c>
      <c r="AF425" s="186"/>
      <c r="AG425" s="186"/>
      <c r="AH425" s="186"/>
      <c r="AI425" s="186"/>
      <c r="AJ425" s="186"/>
      <c r="AK425" s="186"/>
      <c r="AL425" s="186"/>
      <c r="AM425" s="186"/>
      <c r="AN425" s="187"/>
      <c r="AO425" s="203"/>
      <c r="AP425" s="180"/>
      <c r="AQ425" s="180"/>
      <c r="AR425" s="180"/>
      <c r="AS425" s="180"/>
      <c r="AT425" s="180"/>
      <c r="AU425" s="180"/>
      <c r="AV425" s="180"/>
      <c r="AW425" s="180"/>
      <c r="AX425" s="180"/>
      <c r="AY425" s="180"/>
      <c r="AZ425" s="180"/>
      <c r="BA425" s="180"/>
      <c r="BB425" s="180"/>
      <c r="BC425" s="180"/>
      <c r="BD425" s="180"/>
      <c r="BE425" s="180"/>
      <c r="BF425" s="180"/>
      <c r="BG425" s="180"/>
      <c r="BH425" s="180"/>
      <c r="BI425" s="180"/>
      <c r="BJ425" s="180"/>
      <c r="BK425" s="180"/>
      <c r="BL425" s="181"/>
      <c r="BM425" s="182" t="str">
        <f>IF((Q425="")*OR(X425="")*OR(AO425="")*OR(AV425=""),"",(Q425+X425)-(AO425+AV425)+BM424)</f>
        <v/>
      </c>
      <c r="BN425" s="183"/>
      <c r="BO425" s="183"/>
      <c r="BP425" s="183"/>
      <c r="BQ425" s="183"/>
      <c r="BR425" s="183"/>
      <c r="BS425" s="160"/>
      <c r="BT425" s="203"/>
      <c r="BU425" s="180"/>
      <c r="BV425" s="180"/>
      <c r="BW425" s="180"/>
      <c r="BX425" s="180"/>
      <c r="BY425" s="180"/>
      <c r="BZ425" s="181"/>
    </row>
    <row r="426" spans="2:78" s="3" customFormat="1" ht="24.75" customHeight="1">
      <c r="B426" s="178"/>
      <c r="C426" s="179"/>
      <c r="D426" s="179"/>
      <c r="E426" s="191" t="s">
        <v>4</v>
      </c>
      <c r="F426" s="191"/>
      <c r="G426" s="179"/>
      <c r="H426" s="179"/>
      <c r="I426" s="179"/>
      <c r="J426" s="191" t="s">
        <v>40</v>
      </c>
      <c r="K426" s="191"/>
      <c r="L426" s="179"/>
      <c r="M426" s="179"/>
      <c r="N426" s="179"/>
      <c r="O426" s="165" t="s">
        <v>39</v>
      </c>
      <c r="P426" s="165"/>
      <c r="Q426" s="203"/>
      <c r="R426" s="180"/>
      <c r="S426" s="180"/>
      <c r="T426" s="180"/>
      <c r="U426" s="180"/>
      <c r="V426" s="180"/>
      <c r="W426" s="180"/>
      <c r="X426" s="180"/>
      <c r="Y426" s="180"/>
      <c r="Z426" s="180"/>
      <c r="AA426" s="180"/>
      <c r="AB426" s="180"/>
      <c r="AC426" s="180"/>
      <c r="AD426" s="180"/>
      <c r="AE426" s="186" t="str">
        <f>IF(X426="","",入力シート!$C$13)</f>
        <v/>
      </c>
      <c r="AF426" s="186"/>
      <c r="AG426" s="186"/>
      <c r="AH426" s="186"/>
      <c r="AI426" s="186"/>
      <c r="AJ426" s="186"/>
      <c r="AK426" s="186"/>
      <c r="AL426" s="186"/>
      <c r="AM426" s="186"/>
      <c r="AN426" s="187"/>
      <c r="AO426" s="203"/>
      <c r="AP426" s="180"/>
      <c r="AQ426" s="180"/>
      <c r="AR426" s="180"/>
      <c r="AS426" s="180"/>
      <c r="AT426" s="180"/>
      <c r="AU426" s="180"/>
      <c r="AV426" s="180"/>
      <c r="AW426" s="180"/>
      <c r="AX426" s="180"/>
      <c r="AY426" s="180"/>
      <c r="AZ426" s="180"/>
      <c r="BA426" s="180"/>
      <c r="BB426" s="180"/>
      <c r="BC426" s="180"/>
      <c r="BD426" s="180"/>
      <c r="BE426" s="180"/>
      <c r="BF426" s="180"/>
      <c r="BG426" s="180"/>
      <c r="BH426" s="180"/>
      <c r="BI426" s="180"/>
      <c r="BJ426" s="180"/>
      <c r="BK426" s="180"/>
      <c r="BL426" s="181"/>
      <c r="BM426" s="182" t="str">
        <f>IF((Q426="")*OR(X426="")*OR(AO426="")*OR(AV426=""),"",(Q426+X426)-(AO426+AV426)+BM425)</f>
        <v/>
      </c>
      <c r="BN426" s="183"/>
      <c r="BO426" s="183"/>
      <c r="BP426" s="183"/>
      <c r="BQ426" s="183"/>
      <c r="BR426" s="183"/>
      <c r="BS426" s="160"/>
      <c r="BT426" s="203"/>
      <c r="BU426" s="180"/>
      <c r="BV426" s="180"/>
      <c r="BW426" s="180"/>
      <c r="BX426" s="180"/>
      <c r="BY426" s="180"/>
      <c r="BZ426" s="181"/>
    </row>
    <row r="427" spans="2:78" s="3" customFormat="1" ht="24.75" customHeight="1">
      <c r="B427" s="178"/>
      <c r="C427" s="179"/>
      <c r="D427" s="179"/>
      <c r="E427" s="191" t="s">
        <v>4</v>
      </c>
      <c r="F427" s="191"/>
      <c r="G427" s="179"/>
      <c r="H427" s="179"/>
      <c r="I427" s="179"/>
      <c r="J427" s="191" t="s">
        <v>40</v>
      </c>
      <c r="K427" s="191"/>
      <c r="L427" s="179"/>
      <c r="M427" s="179"/>
      <c r="N427" s="179"/>
      <c r="O427" s="165" t="s">
        <v>39</v>
      </c>
      <c r="P427" s="165"/>
      <c r="Q427" s="203"/>
      <c r="R427" s="180"/>
      <c r="S427" s="180"/>
      <c r="T427" s="180"/>
      <c r="U427" s="180"/>
      <c r="V427" s="180"/>
      <c r="W427" s="180"/>
      <c r="X427" s="180"/>
      <c r="Y427" s="180"/>
      <c r="Z427" s="180"/>
      <c r="AA427" s="180"/>
      <c r="AB427" s="180"/>
      <c r="AC427" s="180"/>
      <c r="AD427" s="180"/>
      <c r="AE427" s="186" t="str">
        <f>IF(X427="","",入力シート!$C$13)</f>
        <v/>
      </c>
      <c r="AF427" s="186"/>
      <c r="AG427" s="186"/>
      <c r="AH427" s="186"/>
      <c r="AI427" s="186"/>
      <c r="AJ427" s="186"/>
      <c r="AK427" s="186"/>
      <c r="AL427" s="186"/>
      <c r="AM427" s="186"/>
      <c r="AN427" s="187"/>
      <c r="AO427" s="203"/>
      <c r="AP427" s="180"/>
      <c r="AQ427" s="180"/>
      <c r="AR427" s="180"/>
      <c r="AS427" s="180"/>
      <c r="AT427" s="180"/>
      <c r="AU427" s="180"/>
      <c r="AV427" s="180"/>
      <c r="AW427" s="180"/>
      <c r="AX427" s="180"/>
      <c r="AY427" s="180"/>
      <c r="AZ427" s="180"/>
      <c r="BA427" s="180"/>
      <c r="BB427" s="180"/>
      <c r="BC427" s="180"/>
      <c r="BD427" s="180"/>
      <c r="BE427" s="180"/>
      <c r="BF427" s="180"/>
      <c r="BG427" s="180"/>
      <c r="BH427" s="180"/>
      <c r="BI427" s="180"/>
      <c r="BJ427" s="180"/>
      <c r="BK427" s="180"/>
      <c r="BL427" s="181"/>
      <c r="BM427" s="182" t="str">
        <f>IF((Q427="")*OR(X427="")*OR(AO427="")*OR(AV427=""),"",(Q427+X427)-(AO427+AV427)+BM426)</f>
        <v/>
      </c>
      <c r="BN427" s="183"/>
      <c r="BO427" s="183"/>
      <c r="BP427" s="183"/>
      <c r="BQ427" s="183"/>
      <c r="BR427" s="183"/>
      <c r="BS427" s="160"/>
      <c r="BT427" s="203"/>
      <c r="BU427" s="180"/>
      <c r="BV427" s="180"/>
      <c r="BW427" s="180"/>
      <c r="BX427" s="180"/>
      <c r="BY427" s="180"/>
      <c r="BZ427" s="181"/>
    </row>
    <row r="428" spans="2:78" s="3" customFormat="1" ht="24.75" customHeight="1">
      <c r="B428" s="178"/>
      <c r="C428" s="179"/>
      <c r="D428" s="179"/>
      <c r="E428" s="191" t="s">
        <v>4</v>
      </c>
      <c r="F428" s="191"/>
      <c r="G428" s="179"/>
      <c r="H428" s="179"/>
      <c r="I428" s="179"/>
      <c r="J428" s="191" t="s">
        <v>40</v>
      </c>
      <c r="K428" s="191"/>
      <c r="L428" s="179"/>
      <c r="M428" s="179"/>
      <c r="N428" s="179"/>
      <c r="O428" s="165" t="s">
        <v>39</v>
      </c>
      <c r="P428" s="165"/>
      <c r="Q428" s="203"/>
      <c r="R428" s="180"/>
      <c r="S428" s="180"/>
      <c r="T428" s="180"/>
      <c r="U428" s="180"/>
      <c r="V428" s="180"/>
      <c r="W428" s="180"/>
      <c r="X428" s="180"/>
      <c r="Y428" s="180"/>
      <c r="Z428" s="180"/>
      <c r="AA428" s="180"/>
      <c r="AB428" s="180"/>
      <c r="AC428" s="180"/>
      <c r="AD428" s="180"/>
      <c r="AE428" s="186" t="str">
        <f>IF(X428="","",入力シート!$C$13)</f>
        <v/>
      </c>
      <c r="AF428" s="186"/>
      <c r="AG428" s="186"/>
      <c r="AH428" s="186"/>
      <c r="AI428" s="186"/>
      <c r="AJ428" s="186"/>
      <c r="AK428" s="186"/>
      <c r="AL428" s="186"/>
      <c r="AM428" s="186"/>
      <c r="AN428" s="187"/>
      <c r="AO428" s="203"/>
      <c r="AP428" s="180"/>
      <c r="AQ428" s="180"/>
      <c r="AR428" s="180"/>
      <c r="AS428" s="180"/>
      <c r="AT428" s="180"/>
      <c r="AU428" s="180"/>
      <c r="AV428" s="180"/>
      <c r="AW428" s="180"/>
      <c r="AX428" s="180"/>
      <c r="AY428" s="180"/>
      <c r="AZ428" s="180"/>
      <c r="BA428" s="180"/>
      <c r="BB428" s="180"/>
      <c r="BC428" s="180"/>
      <c r="BD428" s="180"/>
      <c r="BE428" s="180"/>
      <c r="BF428" s="180"/>
      <c r="BG428" s="180"/>
      <c r="BH428" s="180"/>
      <c r="BI428" s="180"/>
      <c r="BJ428" s="180"/>
      <c r="BK428" s="180"/>
      <c r="BL428" s="181"/>
      <c r="BM428" s="182" t="str">
        <f t="shared" ref="BM428:BM432" si="10">IF((Q428="")*OR(X428="")*OR(AO428="")*OR(AV428=""),"",(Q428+X428)-(AO428+AV428)+BM427)</f>
        <v/>
      </c>
      <c r="BN428" s="183"/>
      <c r="BO428" s="183"/>
      <c r="BP428" s="183"/>
      <c r="BQ428" s="183"/>
      <c r="BR428" s="183"/>
      <c r="BS428" s="160"/>
      <c r="BT428" s="203"/>
      <c r="BU428" s="180"/>
      <c r="BV428" s="180"/>
      <c r="BW428" s="180"/>
      <c r="BX428" s="180"/>
      <c r="BY428" s="180"/>
      <c r="BZ428" s="181"/>
    </row>
    <row r="429" spans="2:78" s="3" customFormat="1" ht="24.75" customHeight="1">
      <c r="B429" s="178"/>
      <c r="C429" s="179"/>
      <c r="D429" s="179"/>
      <c r="E429" s="191" t="s">
        <v>4</v>
      </c>
      <c r="F429" s="191"/>
      <c r="G429" s="179"/>
      <c r="H429" s="179"/>
      <c r="I429" s="179"/>
      <c r="J429" s="191" t="s">
        <v>40</v>
      </c>
      <c r="K429" s="191"/>
      <c r="L429" s="179"/>
      <c r="M429" s="179"/>
      <c r="N429" s="179"/>
      <c r="O429" s="165" t="s">
        <v>39</v>
      </c>
      <c r="P429" s="165"/>
      <c r="Q429" s="203"/>
      <c r="R429" s="180"/>
      <c r="S429" s="180"/>
      <c r="T429" s="180"/>
      <c r="U429" s="180"/>
      <c r="V429" s="180"/>
      <c r="W429" s="180"/>
      <c r="X429" s="180"/>
      <c r="Y429" s="180"/>
      <c r="Z429" s="180"/>
      <c r="AA429" s="180"/>
      <c r="AB429" s="180"/>
      <c r="AC429" s="180"/>
      <c r="AD429" s="180"/>
      <c r="AE429" s="186" t="str">
        <f>IF(X429="","",入力シート!$C$13)</f>
        <v/>
      </c>
      <c r="AF429" s="186"/>
      <c r="AG429" s="186"/>
      <c r="AH429" s="186"/>
      <c r="AI429" s="186"/>
      <c r="AJ429" s="186"/>
      <c r="AK429" s="186"/>
      <c r="AL429" s="186"/>
      <c r="AM429" s="186"/>
      <c r="AN429" s="187"/>
      <c r="AO429" s="203"/>
      <c r="AP429" s="180"/>
      <c r="AQ429" s="180"/>
      <c r="AR429" s="180"/>
      <c r="AS429" s="180"/>
      <c r="AT429" s="180"/>
      <c r="AU429" s="180"/>
      <c r="AV429" s="180"/>
      <c r="AW429" s="180"/>
      <c r="AX429" s="180"/>
      <c r="AY429" s="180"/>
      <c r="AZ429" s="180"/>
      <c r="BA429" s="180"/>
      <c r="BB429" s="180"/>
      <c r="BC429" s="180"/>
      <c r="BD429" s="180"/>
      <c r="BE429" s="180"/>
      <c r="BF429" s="180"/>
      <c r="BG429" s="180"/>
      <c r="BH429" s="180"/>
      <c r="BI429" s="180"/>
      <c r="BJ429" s="180"/>
      <c r="BK429" s="180"/>
      <c r="BL429" s="181"/>
      <c r="BM429" s="182" t="str">
        <f t="shared" si="10"/>
        <v/>
      </c>
      <c r="BN429" s="183"/>
      <c r="BO429" s="183"/>
      <c r="BP429" s="183"/>
      <c r="BQ429" s="183"/>
      <c r="BR429" s="183"/>
      <c r="BS429" s="160"/>
      <c r="BT429" s="203"/>
      <c r="BU429" s="180"/>
      <c r="BV429" s="180"/>
      <c r="BW429" s="180"/>
      <c r="BX429" s="180"/>
      <c r="BY429" s="180"/>
      <c r="BZ429" s="181"/>
    </row>
    <row r="430" spans="2:78" s="3" customFormat="1" ht="24.75" customHeight="1">
      <c r="B430" s="178"/>
      <c r="C430" s="179"/>
      <c r="D430" s="179"/>
      <c r="E430" s="191" t="s">
        <v>4</v>
      </c>
      <c r="F430" s="191"/>
      <c r="G430" s="179"/>
      <c r="H430" s="179"/>
      <c r="I430" s="179"/>
      <c r="J430" s="191" t="s">
        <v>40</v>
      </c>
      <c r="K430" s="191"/>
      <c r="L430" s="179"/>
      <c r="M430" s="179"/>
      <c r="N430" s="179"/>
      <c r="O430" s="165" t="s">
        <v>39</v>
      </c>
      <c r="P430" s="165"/>
      <c r="Q430" s="203"/>
      <c r="R430" s="180"/>
      <c r="S430" s="180"/>
      <c r="T430" s="180"/>
      <c r="U430" s="180"/>
      <c r="V430" s="180"/>
      <c r="W430" s="180"/>
      <c r="X430" s="180"/>
      <c r="Y430" s="180"/>
      <c r="Z430" s="180"/>
      <c r="AA430" s="180"/>
      <c r="AB430" s="180"/>
      <c r="AC430" s="180"/>
      <c r="AD430" s="180"/>
      <c r="AE430" s="186" t="str">
        <f>IF(X430="","",入力シート!$C$13)</f>
        <v/>
      </c>
      <c r="AF430" s="186"/>
      <c r="AG430" s="186"/>
      <c r="AH430" s="186"/>
      <c r="AI430" s="186"/>
      <c r="AJ430" s="186"/>
      <c r="AK430" s="186"/>
      <c r="AL430" s="186"/>
      <c r="AM430" s="186"/>
      <c r="AN430" s="187"/>
      <c r="AO430" s="203"/>
      <c r="AP430" s="180"/>
      <c r="AQ430" s="180"/>
      <c r="AR430" s="180"/>
      <c r="AS430" s="180"/>
      <c r="AT430" s="180"/>
      <c r="AU430" s="180"/>
      <c r="AV430" s="180"/>
      <c r="AW430" s="180"/>
      <c r="AX430" s="180"/>
      <c r="AY430" s="180"/>
      <c r="AZ430" s="180"/>
      <c r="BA430" s="180"/>
      <c r="BB430" s="180"/>
      <c r="BC430" s="180"/>
      <c r="BD430" s="180"/>
      <c r="BE430" s="180"/>
      <c r="BF430" s="180"/>
      <c r="BG430" s="180"/>
      <c r="BH430" s="180"/>
      <c r="BI430" s="180"/>
      <c r="BJ430" s="180"/>
      <c r="BK430" s="180"/>
      <c r="BL430" s="181"/>
      <c r="BM430" s="182" t="str">
        <f t="shared" si="10"/>
        <v/>
      </c>
      <c r="BN430" s="183"/>
      <c r="BO430" s="183"/>
      <c r="BP430" s="183"/>
      <c r="BQ430" s="183"/>
      <c r="BR430" s="183"/>
      <c r="BS430" s="160"/>
      <c r="BT430" s="203"/>
      <c r="BU430" s="180"/>
      <c r="BV430" s="180"/>
      <c r="BW430" s="180"/>
      <c r="BX430" s="180"/>
      <c r="BY430" s="180"/>
      <c r="BZ430" s="181"/>
    </row>
    <row r="431" spans="2:78" s="3" customFormat="1" ht="24.75" customHeight="1">
      <c r="B431" s="178"/>
      <c r="C431" s="179"/>
      <c r="D431" s="179"/>
      <c r="E431" s="191" t="s">
        <v>4</v>
      </c>
      <c r="F431" s="191"/>
      <c r="G431" s="179"/>
      <c r="H431" s="179"/>
      <c r="I431" s="179"/>
      <c r="J431" s="191" t="s">
        <v>40</v>
      </c>
      <c r="K431" s="191"/>
      <c r="L431" s="179"/>
      <c r="M431" s="179"/>
      <c r="N431" s="179"/>
      <c r="O431" s="165" t="s">
        <v>39</v>
      </c>
      <c r="P431" s="165"/>
      <c r="Q431" s="203"/>
      <c r="R431" s="180"/>
      <c r="S431" s="180"/>
      <c r="T431" s="180"/>
      <c r="U431" s="180"/>
      <c r="V431" s="180"/>
      <c r="W431" s="180"/>
      <c r="X431" s="180"/>
      <c r="Y431" s="180"/>
      <c r="Z431" s="180"/>
      <c r="AA431" s="180"/>
      <c r="AB431" s="180"/>
      <c r="AC431" s="180"/>
      <c r="AD431" s="180"/>
      <c r="AE431" s="186" t="str">
        <f>IF(X431="","",入力シート!$C$13)</f>
        <v/>
      </c>
      <c r="AF431" s="186"/>
      <c r="AG431" s="186"/>
      <c r="AH431" s="186"/>
      <c r="AI431" s="186"/>
      <c r="AJ431" s="186"/>
      <c r="AK431" s="186"/>
      <c r="AL431" s="186"/>
      <c r="AM431" s="186"/>
      <c r="AN431" s="187"/>
      <c r="AO431" s="203"/>
      <c r="AP431" s="180"/>
      <c r="AQ431" s="180"/>
      <c r="AR431" s="180"/>
      <c r="AS431" s="180"/>
      <c r="AT431" s="180"/>
      <c r="AU431" s="180"/>
      <c r="AV431" s="180"/>
      <c r="AW431" s="180"/>
      <c r="AX431" s="180"/>
      <c r="AY431" s="180"/>
      <c r="AZ431" s="180"/>
      <c r="BA431" s="180"/>
      <c r="BB431" s="180"/>
      <c r="BC431" s="180"/>
      <c r="BD431" s="180"/>
      <c r="BE431" s="180"/>
      <c r="BF431" s="180"/>
      <c r="BG431" s="180"/>
      <c r="BH431" s="180"/>
      <c r="BI431" s="180"/>
      <c r="BJ431" s="180"/>
      <c r="BK431" s="180"/>
      <c r="BL431" s="181"/>
      <c r="BM431" s="182" t="str">
        <f t="shared" si="10"/>
        <v/>
      </c>
      <c r="BN431" s="183"/>
      <c r="BO431" s="183"/>
      <c r="BP431" s="183"/>
      <c r="BQ431" s="183"/>
      <c r="BR431" s="183"/>
      <c r="BS431" s="160"/>
      <c r="BT431" s="203"/>
      <c r="BU431" s="180"/>
      <c r="BV431" s="180"/>
      <c r="BW431" s="180"/>
      <c r="BX431" s="180"/>
      <c r="BY431" s="180"/>
      <c r="BZ431" s="181"/>
    </row>
    <row r="432" spans="2:78" s="3" customFormat="1" ht="24.75" customHeight="1" thickBot="1">
      <c r="B432" s="232"/>
      <c r="C432" s="233"/>
      <c r="D432" s="233"/>
      <c r="E432" s="234" t="s">
        <v>4</v>
      </c>
      <c r="F432" s="234"/>
      <c r="G432" s="233"/>
      <c r="H432" s="233"/>
      <c r="I432" s="233"/>
      <c r="J432" s="234" t="s">
        <v>40</v>
      </c>
      <c r="K432" s="234"/>
      <c r="L432" s="233"/>
      <c r="M432" s="233"/>
      <c r="N432" s="233"/>
      <c r="O432" s="163" t="s">
        <v>39</v>
      </c>
      <c r="P432" s="163"/>
      <c r="Q432" s="235"/>
      <c r="R432" s="236"/>
      <c r="S432" s="236"/>
      <c r="T432" s="236"/>
      <c r="U432" s="236"/>
      <c r="V432" s="236"/>
      <c r="W432" s="236"/>
      <c r="X432" s="236"/>
      <c r="Y432" s="236"/>
      <c r="Z432" s="236"/>
      <c r="AA432" s="236"/>
      <c r="AB432" s="236"/>
      <c r="AC432" s="236"/>
      <c r="AD432" s="236"/>
      <c r="AE432" s="186" t="str">
        <f>IF(X432="","",入力シート!$C$13)</f>
        <v/>
      </c>
      <c r="AF432" s="186"/>
      <c r="AG432" s="186"/>
      <c r="AH432" s="186"/>
      <c r="AI432" s="186"/>
      <c r="AJ432" s="186"/>
      <c r="AK432" s="186"/>
      <c r="AL432" s="186"/>
      <c r="AM432" s="186"/>
      <c r="AN432" s="187"/>
      <c r="AO432" s="235"/>
      <c r="AP432" s="236"/>
      <c r="AQ432" s="236"/>
      <c r="AR432" s="236"/>
      <c r="AS432" s="236"/>
      <c r="AT432" s="236"/>
      <c r="AU432" s="236"/>
      <c r="AV432" s="236"/>
      <c r="AW432" s="236"/>
      <c r="AX432" s="236"/>
      <c r="AY432" s="236"/>
      <c r="AZ432" s="236"/>
      <c r="BA432" s="236"/>
      <c r="BB432" s="236"/>
      <c r="BC432" s="236"/>
      <c r="BD432" s="236"/>
      <c r="BE432" s="236"/>
      <c r="BF432" s="236"/>
      <c r="BG432" s="236"/>
      <c r="BH432" s="236"/>
      <c r="BI432" s="236"/>
      <c r="BJ432" s="236"/>
      <c r="BK432" s="236"/>
      <c r="BL432" s="237"/>
      <c r="BM432" s="182" t="str">
        <f t="shared" si="10"/>
        <v/>
      </c>
      <c r="BN432" s="183"/>
      <c r="BO432" s="183"/>
      <c r="BP432" s="183"/>
      <c r="BQ432" s="183"/>
      <c r="BR432" s="183"/>
      <c r="BS432" s="160"/>
      <c r="BT432" s="238"/>
      <c r="BU432" s="239"/>
      <c r="BV432" s="239"/>
      <c r="BW432" s="239"/>
      <c r="BX432" s="239"/>
      <c r="BY432" s="239"/>
      <c r="BZ432" s="240"/>
    </row>
    <row r="433" spans="2:78" s="3" customFormat="1" ht="39.75" customHeight="1" thickTop="1" thickBot="1">
      <c r="B433" s="220" t="s">
        <v>33</v>
      </c>
      <c r="C433" s="221"/>
      <c r="D433" s="221"/>
      <c r="E433" s="221"/>
      <c r="F433" s="221"/>
      <c r="G433" s="221"/>
      <c r="H433" s="221"/>
      <c r="I433" s="221"/>
      <c r="J433" s="221"/>
      <c r="K433" s="221"/>
      <c r="L433" s="221"/>
      <c r="M433" s="221"/>
      <c r="N433" s="221"/>
      <c r="O433" s="221"/>
      <c r="P433" s="221"/>
      <c r="Q433" s="241" t="str">
        <f>IF(SUM(Q423:W432)=0,"",SUM(Q423:W432))</f>
        <v/>
      </c>
      <c r="R433" s="210"/>
      <c r="S433" s="210"/>
      <c r="T433" s="210"/>
      <c r="U433" s="210"/>
      <c r="V433" s="210"/>
      <c r="W433" s="210"/>
      <c r="X433" s="242" t="str">
        <f>IF(SUM(X423:AD432)=0,"",SUM(X423:AD432))</f>
        <v/>
      </c>
      <c r="Y433" s="210"/>
      <c r="Z433" s="210"/>
      <c r="AA433" s="210"/>
      <c r="AB433" s="210"/>
      <c r="AC433" s="210"/>
      <c r="AD433" s="243"/>
      <c r="AE433" s="206"/>
      <c r="AF433" s="207"/>
      <c r="AG433" s="207"/>
      <c r="AH433" s="207"/>
      <c r="AI433" s="207"/>
      <c r="AJ433" s="207"/>
      <c r="AK433" s="207"/>
      <c r="AL433" s="207"/>
      <c r="AM433" s="207"/>
      <c r="AN433" s="208"/>
      <c r="AO433" s="241" t="str">
        <f>IF(SUM(AO423:AU432)=0,"",SUM(AO423:AU432))</f>
        <v/>
      </c>
      <c r="AP433" s="210"/>
      <c r="AQ433" s="210"/>
      <c r="AR433" s="210"/>
      <c r="AS433" s="210"/>
      <c r="AT433" s="210"/>
      <c r="AU433" s="210"/>
      <c r="AV433" s="242" t="str">
        <f>IF(SUM(AV423:BB432)=0,"",SUM(AV423:BB432))</f>
        <v/>
      </c>
      <c r="AW433" s="210"/>
      <c r="AX433" s="210"/>
      <c r="AY433" s="210"/>
      <c r="AZ433" s="210"/>
      <c r="BA433" s="210"/>
      <c r="BB433" s="243"/>
      <c r="BC433" s="206"/>
      <c r="BD433" s="207"/>
      <c r="BE433" s="207"/>
      <c r="BF433" s="207"/>
      <c r="BG433" s="207"/>
      <c r="BH433" s="207"/>
      <c r="BI433" s="207"/>
      <c r="BJ433" s="207"/>
      <c r="BK433" s="207"/>
      <c r="BL433" s="208"/>
      <c r="BM433" s="244" t="s">
        <v>48</v>
      </c>
      <c r="BN433" s="245"/>
      <c r="BO433" s="245"/>
      <c r="BP433" s="245"/>
      <c r="BQ433" s="245"/>
      <c r="BR433" s="245"/>
      <c r="BS433" s="245"/>
      <c r="BT433" s="246"/>
      <c r="BU433" s="247"/>
      <c r="BV433" s="247"/>
      <c r="BW433" s="247"/>
      <c r="BX433" s="247"/>
      <c r="BY433" s="247"/>
      <c r="BZ433" s="248"/>
    </row>
    <row r="434" spans="2:78" s="3" customFormat="1" ht="19.5" customHeight="1" thickBot="1">
      <c r="B434" s="169" t="s">
        <v>47</v>
      </c>
      <c r="C434" s="169"/>
      <c r="D434" s="169"/>
      <c r="E434" s="169"/>
      <c r="F434" s="169"/>
      <c r="G434" s="169"/>
      <c r="H434" s="169"/>
      <c r="I434" s="169"/>
      <c r="J434" s="169"/>
      <c r="K434" s="169"/>
      <c r="L434" s="169"/>
      <c r="M434" s="169"/>
      <c r="N434" s="169"/>
      <c r="O434" s="169"/>
      <c r="P434" s="169"/>
      <c r="Q434" s="169"/>
      <c r="R434" s="169"/>
      <c r="S434" s="169"/>
      <c r="T434" s="169"/>
      <c r="U434" s="169"/>
      <c r="V434" s="169"/>
      <c r="W434" s="169"/>
      <c r="X434" s="169"/>
      <c r="Y434" s="169"/>
      <c r="Z434" s="169"/>
      <c r="AA434" s="169"/>
      <c r="AB434" s="169"/>
      <c r="AC434" s="169"/>
      <c r="AD434" s="169"/>
      <c r="AE434" s="169"/>
      <c r="AF434" s="169"/>
      <c r="AG434" s="169"/>
      <c r="AH434" s="169"/>
      <c r="AI434" s="169"/>
      <c r="AJ434" s="169"/>
      <c r="AK434" s="169"/>
      <c r="AL434" s="169"/>
      <c r="AM434" s="169"/>
      <c r="AN434" s="169"/>
      <c r="AO434" s="169"/>
      <c r="AP434" s="169"/>
      <c r="AQ434" s="169"/>
      <c r="AR434" s="169"/>
      <c r="AS434" s="169"/>
      <c r="AT434" s="169"/>
      <c r="AU434" s="169"/>
      <c r="AV434" s="169"/>
      <c r="AW434" s="169"/>
      <c r="AX434" s="169"/>
      <c r="AY434" s="169"/>
      <c r="AZ434" s="169"/>
      <c r="BA434" s="169"/>
      <c r="BB434" s="169"/>
      <c r="BC434" s="169"/>
      <c r="BD434" s="169"/>
      <c r="BE434" s="169"/>
      <c r="BF434" s="169"/>
      <c r="BG434" s="169"/>
      <c r="BH434" s="169"/>
      <c r="BI434" s="169"/>
      <c r="BJ434" s="169"/>
      <c r="BK434" s="169"/>
      <c r="BL434" s="169"/>
      <c r="BM434" s="169"/>
      <c r="BN434" s="169"/>
      <c r="BO434" s="169"/>
      <c r="BP434" s="169"/>
      <c r="BQ434" s="169"/>
      <c r="BR434" s="169"/>
      <c r="BS434" s="169"/>
      <c r="BT434" s="169"/>
      <c r="BU434" s="169"/>
      <c r="BV434" s="169"/>
      <c r="BW434" s="169"/>
      <c r="BX434" s="169"/>
      <c r="BY434" s="169"/>
      <c r="BZ434" s="169"/>
    </row>
    <row r="435" spans="2:78" s="3" customFormat="1" ht="32.25" customHeight="1" thickBot="1">
      <c r="B435" s="170" t="s">
        <v>46</v>
      </c>
      <c r="C435" s="171"/>
      <c r="D435" s="171"/>
      <c r="E435" s="171"/>
      <c r="F435" s="171"/>
      <c r="G435" s="171"/>
      <c r="H435" s="171"/>
      <c r="I435" s="171"/>
      <c r="J435" s="171"/>
      <c r="K435" s="171"/>
      <c r="L435" s="171"/>
      <c r="M435" s="171"/>
      <c r="N435" s="171"/>
      <c r="O435" s="171"/>
      <c r="P435" s="171"/>
      <c r="Q435" s="172" t="s">
        <v>45</v>
      </c>
      <c r="R435" s="173"/>
      <c r="S435" s="173"/>
      <c r="T435" s="173"/>
      <c r="U435" s="173"/>
      <c r="V435" s="173"/>
      <c r="W435" s="173"/>
      <c r="X435" s="173"/>
      <c r="Y435" s="173"/>
      <c r="Z435" s="173"/>
      <c r="AA435" s="173"/>
      <c r="AB435" s="173"/>
      <c r="AC435" s="173"/>
      <c r="AD435" s="173"/>
      <c r="AE435" s="173"/>
      <c r="AF435" s="173"/>
      <c r="AG435" s="173"/>
      <c r="AH435" s="174"/>
      <c r="AI435" s="173" t="s">
        <v>44</v>
      </c>
      <c r="AJ435" s="173"/>
      <c r="AK435" s="173"/>
      <c r="AL435" s="173"/>
      <c r="AM435" s="173"/>
      <c r="AN435" s="173"/>
      <c r="AO435" s="173"/>
      <c r="AP435" s="173"/>
      <c r="AQ435" s="173"/>
      <c r="AR435" s="173"/>
      <c r="AS435" s="173"/>
      <c r="AT435" s="173"/>
      <c r="AU435" s="173"/>
      <c r="AV435" s="173"/>
      <c r="AW435" s="173"/>
      <c r="AX435" s="173"/>
      <c r="AY435" s="173"/>
      <c r="AZ435" s="174"/>
      <c r="BA435" s="171" t="s">
        <v>43</v>
      </c>
      <c r="BB435" s="171"/>
      <c r="BC435" s="171"/>
      <c r="BD435" s="171"/>
      <c r="BE435" s="171"/>
      <c r="BF435" s="171"/>
      <c r="BG435" s="171"/>
      <c r="BH435" s="175" t="s">
        <v>42</v>
      </c>
      <c r="BI435" s="171"/>
      <c r="BJ435" s="171"/>
      <c r="BK435" s="171"/>
      <c r="BL435" s="171"/>
      <c r="BM435" s="171"/>
      <c r="BN435" s="171"/>
      <c r="BO435" s="171"/>
      <c r="BP435" s="171"/>
      <c r="BQ435" s="171"/>
      <c r="BR435" s="171"/>
      <c r="BS435" s="176"/>
      <c r="BT435" s="175" t="s">
        <v>41</v>
      </c>
      <c r="BU435" s="171"/>
      <c r="BV435" s="171"/>
      <c r="BW435" s="171"/>
      <c r="BX435" s="171"/>
      <c r="BY435" s="171"/>
      <c r="BZ435" s="177"/>
    </row>
    <row r="436" spans="2:78" s="3" customFormat="1" ht="45" customHeight="1">
      <c r="B436" s="178"/>
      <c r="C436" s="179"/>
      <c r="D436" s="179"/>
      <c r="E436" s="191" t="s">
        <v>4</v>
      </c>
      <c r="F436" s="191"/>
      <c r="G436" s="179"/>
      <c r="H436" s="179"/>
      <c r="I436" s="179"/>
      <c r="J436" s="191" t="s">
        <v>40</v>
      </c>
      <c r="K436" s="191"/>
      <c r="L436" s="179"/>
      <c r="M436" s="179"/>
      <c r="N436" s="179"/>
      <c r="O436" s="165" t="s">
        <v>39</v>
      </c>
      <c r="P436" s="165"/>
      <c r="Q436" s="188" t="str">
        <f>IF($AI436="","",VLOOKUP($AI436,入力シート!$L$4:$M$18,2,0))</f>
        <v/>
      </c>
      <c r="R436" s="189"/>
      <c r="S436" s="189"/>
      <c r="T436" s="189"/>
      <c r="U436" s="189"/>
      <c r="V436" s="189"/>
      <c r="W436" s="189"/>
      <c r="X436" s="189"/>
      <c r="Y436" s="189"/>
      <c r="Z436" s="189"/>
      <c r="AA436" s="189"/>
      <c r="AB436" s="189"/>
      <c r="AC436" s="189"/>
      <c r="AD436" s="189"/>
      <c r="AE436" s="189"/>
      <c r="AF436" s="189"/>
      <c r="AG436" s="189"/>
      <c r="AH436" s="190"/>
      <c r="AI436" s="192" t="str">
        <f>IF(出面!B205="","",出面!B205)</f>
        <v/>
      </c>
      <c r="AJ436" s="192"/>
      <c r="AK436" s="192"/>
      <c r="AL436" s="192"/>
      <c r="AM436" s="192"/>
      <c r="AN436" s="192"/>
      <c r="AO436" s="192"/>
      <c r="AP436" s="192"/>
      <c r="AQ436" s="192"/>
      <c r="AR436" s="192"/>
      <c r="AS436" s="192"/>
      <c r="AT436" s="192"/>
      <c r="AU436" s="192"/>
      <c r="AV436" s="192"/>
      <c r="AW436" s="192"/>
      <c r="AX436" s="192"/>
      <c r="AY436" s="192"/>
      <c r="AZ436" s="193"/>
      <c r="BA436" s="194" t="str">
        <f>IF(AI436="","",出面!AH205)</f>
        <v/>
      </c>
      <c r="BB436" s="195"/>
      <c r="BC436" s="195"/>
      <c r="BD436" s="195"/>
      <c r="BE436" s="195"/>
      <c r="BF436" s="195"/>
      <c r="BG436" s="195"/>
      <c r="BH436" s="158" t="str">
        <f>IF(AI436="","",出面!$AC$221)</f>
        <v/>
      </c>
      <c r="BI436" s="159"/>
      <c r="BJ436" s="159"/>
      <c r="BK436" s="159"/>
      <c r="BL436" s="159"/>
      <c r="BM436" s="159"/>
      <c r="BN436" s="159"/>
      <c r="BO436" s="159"/>
      <c r="BP436" s="165" t="s">
        <v>38</v>
      </c>
      <c r="BQ436" s="165"/>
      <c r="BR436" s="165"/>
      <c r="BS436" s="166"/>
      <c r="BT436" s="167"/>
      <c r="BU436" s="165"/>
      <c r="BV436" s="165"/>
      <c r="BW436" s="165"/>
      <c r="BX436" s="165"/>
      <c r="BY436" s="165"/>
      <c r="BZ436" s="168"/>
    </row>
    <row r="437" spans="2:78" s="3" customFormat="1" ht="45" customHeight="1">
      <c r="B437" s="178"/>
      <c r="C437" s="179"/>
      <c r="D437" s="179"/>
      <c r="E437" s="196" t="s">
        <v>4</v>
      </c>
      <c r="F437" s="196"/>
      <c r="G437" s="179"/>
      <c r="H437" s="179"/>
      <c r="I437" s="179"/>
      <c r="J437" s="196" t="s">
        <v>40</v>
      </c>
      <c r="K437" s="196"/>
      <c r="L437" s="179"/>
      <c r="M437" s="179"/>
      <c r="N437" s="179"/>
      <c r="O437" s="197" t="s">
        <v>39</v>
      </c>
      <c r="P437" s="197"/>
      <c r="Q437" s="160" t="str">
        <f>IF($AI437="","",VLOOKUP($AI437,入力シート!$L$4:$M$18,2,0))</f>
        <v/>
      </c>
      <c r="R437" s="161"/>
      <c r="S437" s="161"/>
      <c r="T437" s="161"/>
      <c r="U437" s="161"/>
      <c r="V437" s="161"/>
      <c r="W437" s="161"/>
      <c r="X437" s="161"/>
      <c r="Y437" s="161"/>
      <c r="Z437" s="161"/>
      <c r="AA437" s="161"/>
      <c r="AB437" s="161"/>
      <c r="AC437" s="161"/>
      <c r="AD437" s="161"/>
      <c r="AE437" s="161"/>
      <c r="AF437" s="161"/>
      <c r="AG437" s="161"/>
      <c r="AH437" s="162"/>
      <c r="AI437" s="192" t="str">
        <f>IF(出面!B206="","",出面!B206)</f>
        <v/>
      </c>
      <c r="AJ437" s="192"/>
      <c r="AK437" s="192"/>
      <c r="AL437" s="192"/>
      <c r="AM437" s="192"/>
      <c r="AN437" s="192"/>
      <c r="AO437" s="192"/>
      <c r="AP437" s="192"/>
      <c r="AQ437" s="192"/>
      <c r="AR437" s="192"/>
      <c r="AS437" s="192"/>
      <c r="AT437" s="192"/>
      <c r="AU437" s="192"/>
      <c r="AV437" s="192"/>
      <c r="AW437" s="192"/>
      <c r="AX437" s="192"/>
      <c r="AY437" s="192"/>
      <c r="AZ437" s="193"/>
      <c r="BA437" s="194" t="str">
        <f>IF(AI437="","",出面!AH206)</f>
        <v/>
      </c>
      <c r="BB437" s="195"/>
      <c r="BC437" s="195"/>
      <c r="BD437" s="195"/>
      <c r="BE437" s="195"/>
      <c r="BF437" s="195"/>
      <c r="BG437" s="195"/>
      <c r="BH437" s="158" t="str">
        <f>IF(AI437="","",出面!$AC$221)</f>
        <v/>
      </c>
      <c r="BI437" s="159"/>
      <c r="BJ437" s="159"/>
      <c r="BK437" s="159"/>
      <c r="BL437" s="159"/>
      <c r="BM437" s="159"/>
      <c r="BN437" s="159"/>
      <c r="BO437" s="159"/>
      <c r="BP437" s="165" t="s">
        <v>38</v>
      </c>
      <c r="BQ437" s="165"/>
      <c r="BR437" s="165"/>
      <c r="BS437" s="166"/>
      <c r="BT437" s="167"/>
      <c r="BU437" s="165"/>
      <c r="BV437" s="165"/>
      <c r="BW437" s="165"/>
      <c r="BX437" s="165"/>
      <c r="BY437" s="165"/>
      <c r="BZ437" s="168"/>
    </row>
    <row r="438" spans="2:78" s="3" customFormat="1" ht="45" customHeight="1">
      <c r="B438" s="178"/>
      <c r="C438" s="179"/>
      <c r="D438" s="179"/>
      <c r="E438" s="196" t="s">
        <v>4</v>
      </c>
      <c r="F438" s="196"/>
      <c r="G438" s="179"/>
      <c r="H438" s="179"/>
      <c r="I438" s="179"/>
      <c r="J438" s="196" t="s">
        <v>40</v>
      </c>
      <c r="K438" s="196"/>
      <c r="L438" s="179"/>
      <c r="M438" s="179"/>
      <c r="N438" s="179"/>
      <c r="O438" s="197" t="s">
        <v>39</v>
      </c>
      <c r="P438" s="197"/>
      <c r="Q438" s="160" t="str">
        <f>IF($AI438="","",VLOOKUP($AI438,入力シート!$L$4:$M$18,2,0))</f>
        <v/>
      </c>
      <c r="R438" s="161"/>
      <c r="S438" s="161"/>
      <c r="T438" s="161"/>
      <c r="U438" s="161"/>
      <c r="V438" s="161"/>
      <c r="W438" s="161"/>
      <c r="X438" s="161"/>
      <c r="Y438" s="161"/>
      <c r="Z438" s="161"/>
      <c r="AA438" s="161"/>
      <c r="AB438" s="161"/>
      <c r="AC438" s="161"/>
      <c r="AD438" s="161"/>
      <c r="AE438" s="161"/>
      <c r="AF438" s="161"/>
      <c r="AG438" s="161"/>
      <c r="AH438" s="162"/>
      <c r="AI438" s="192" t="str">
        <f>IF(出面!B207="","",出面!B207)</f>
        <v/>
      </c>
      <c r="AJ438" s="192"/>
      <c r="AK438" s="192"/>
      <c r="AL438" s="192"/>
      <c r="AM438" s="192"/>
      <c r="AN438" s="192"/>
      <c r="AO438" s="192"/>
      <c r="AP438" s="192"/>
      <c r="AQ438" s="192"/>
      <c r="AR438" s="192"/>
      <c r="AS438" s="192"/>
      <c r="AT438" s="192"/>
      <c r="AU438" s="192"/>
      <c r="AV438" s="192"/>
      <c r="AW438" s="192"/>
      <c r="AX438" s="192"/>
      <c r="AY438" s="192"/>
      <c r="AZ438" s="193"/>
      <c r="BA438" s="194" t="str">
        <f>IF(AI438="","",出面!AH207)</f>
        <v/>
      </c>
      <c r="BB438" s="195"/>
      <c r="BC438" s="195"/>
      <c r="BD438" s="195"/>
      <c r="BE438" s="195"/>
      <c r="BF438" s="195"/>
      <c r="BG438" s="195"/>
      <c r="BH438" s="158" t="str">
        <f>IF(AI438="","",出面!$AC$221)</f>
        <v/>
      </c>
      <c r="BI438" s="159"/>
      <c r="BJ438" s="159"/>
      <c r="BK438" s="159"/>
      <c r="BL438" s="159"/>
      <c r="BM438" s="159"/>
      <c r="BN438" s="159"/>
      <c r="BO438" s="159"/>
      <c r="BP438" s="165" t="s">
        <v>38</v>
      </c>
      <c r="BQ438" s="165"/>
      <c r="BR438" s="165"/>
      <c r="BS438" s="166"/>
      <c r="BT438" s="167"/>
      <c r="BU438" s="165"/>
      <c r="BV438" s="165"/>
      <c r="BW438" s="165"/>
      <c r="BX438" s="165"/>
      <c r="BY438" s="165"/>
      <c r="BZ438" s="168"/>
    </row>
    <row r="439" spans="2:78" s="3" customFormat="1" ht="45" customHeight="1">
      <c r="B439" s="178"/>
      <c r="C439" s="179"/>
      <c r="D439" s="179"/>
      <c r="E439" s="196" t="s">
        <v>4</v>
      </c>
      <c r="F439" s="196"/>
      <c r="G439" s="179"/>
      <c r="H439" s="179"/>
      <c r="I439" s="179"/>
      <c r="J439" s="196" t="s">
        <v>40</v>
      </c>
      <c r="K439" s="196"/>
      <c r="L439" s="179"/>
      <c r="M439" s="179"/>
      <c r="N439" s="179"/>
      <c r="O439" s="197" t="s">
        <v>39</v>
      </c>
      <c r="P439" s="197"/>
      <c r="Q439" s="160" t="str">
        <f>IF($AI439="","",VLOOKUP($AI439,入力シート!$L$4:$M$18,2,0))</f>
        <v/>
      </c>
      <c r="R439" s="161"/>
      <c r="S439" s="161"/>
      <c r="T439" s="161"/>
      <c r="U439" s="161"/>
      <c r="V439" s="161"/>
      <c r="W439" s="161"/>
      <c r="X439" s="161"/>
      <c r="Y439" s="161"/>
      <c r="Z439" s="161"/>
      <c r="AA439" s="161"/>
      <c r="AB439" s="161"/>
      <c r="AC439" s="161"/>
      <c r="AD439" s="161"/>
      <c r="AE439" s="161"/>
      <c r="AF439" s="161"/>
      <c r="AG439" s="161"/>
      <c r="AH439" s="162"/>
      <c r="AI439" s="192" t="str">
        <f>IF(出面!B208="","",出面!B208)</f>
        <v/>
      </c>
      <c r="AJ439" s="192"/>
      <c r="AK439" s="192"/>
      <c r="AL439" s="192"/>
      <c r="AM439" s="192"/>
      <c r="AN439" s="192"/>
      <c r="AO439" s="192"/>
      <c r="AP439" s="192"/>
      <c r="AQ439" s="192"/>
      <c r="AR439" s="192"/>
      <c r="AS439" s="192"/>
      <c r="AT439" s="192"/>
      <c r="AU439" s="192"/>
      <c r="AV439" s="192"/>
      <c r="AW439" s="192"/>
      <c r="AX439" s="192"/>
      <c r="AY439" s="192"/>
      <c r="AZ439" s="193"/>
      <c r="BA439" s="194" t="str">
        <f>IF(AI439="","",出面!AH208)</f>
        <v/>
      </c>
      <c r="BB439" s="195"/>
      <c r="BC439" s="195"/>
      <c r="BD439" s="195"/>
      <c r="BE439" s="195"/>
      <c r="BF439" s="195"/>
      <c r="BG439" s="195"/>
      <c r="BH439" s="158" t="str">
        <f>IF(AI439="","",出面!$AC$221)</f>
        <v/>
      </c>
      <c r="BI439" s="159"/>
      <c r="BJ439" s="159"/>
      <c r="BK439" s="159"/>
      <c r="BL439" s="159"/>
      <c r="BM439" s="159"/>
      <c r="BN439" s="159"/>
      <c r="BO439" s="159"/>
      <c r="BP439" s="165" t="s">
        <v>38</v>
      </c>
      <c r="BQ439" s="165"/>
      <c r="BR439" s="165"/>
      <c r="BS439" s="166"/>
      <c r="BT439" s="167"/>
      <c r="BU439" s="165"/>
      <c r="BV439" s="165"/>
      <c r="BW439" s="165"/>
      <c r="BX439" s="165"/>
      <c r="BY439" s="165"/>
      <c r="BZ439" s="168"/>
    </row>
    <row r="440" spans="2:78" s="3" customFormat="1" ht="45" customHeight="1">
      <c r="B440" s="178"/>
      <c r="C440" s="179"/>
      <c r="D440" s="179"/>
      <c r="E440" s="196" t="s">
        <v>4</v>
      </c>
      <c r="F440" s="196"/>
      <c r="G440" s="179"/>
      <c r="H440" s="179"/>
      <c r="I440" s="179"/>
      <c r="J440" s="196" t="s">
        <v>40</v>
      </c>
      <c r="K440" s="196"/>
      <c r="L440" s="179"/>
      <c r="M440" s="179"/>
      <c r="N440" s="179"/>
      <c r="O440" s="197" t="s">
        <v>39</v>
      </c>
      <c r="P440" s="197"/>
      <c r="Q440" s="160" t="str">
        <f>IF($AI440="","",VLOOKUP($AI440,入力シート!$L$4:$M$18,2,0))</f>
        <v/>
      </c>
      <c r="R440" s="161"/>
      <c r="S440" s="161"/>
      <c r="T440" s="161"/>
      <c r="U440" s="161"/>
      <c r="V440" s="161"/>
      <c r="W440" s="161"/>
      <c r="X440" s="161"/>
      <c r="Y440" s="161"/>
      <c r="Z440" s="161"/>
      <c r="AA440" s="161"/>
      <c r="AB440" s="161"/>
      <c r="AC440" s="161"/>
      <c r="AD440" s="161"/>
      <c r="AE440" s="161"/>
      <c r="AF440" s="161"/>
      <c r="AG440" s="161"/>
      <c r="AH440" s="162"/>
      <c r="AI440" s="192" t="str">
        <f>IF(出面!B209="","",出面!B209)</f>
        <v/>
      </c>
      <c r="AJ440" s="192"/>
      <c r="AK440" s="192"/>
      <c r="AL440" s="192"/>
      <c r="AM440" s="192"/>
      <c r="AN440" s="192"/>
      <c r="AO440" s="192"/>
      <c r="AP440" s="192"/>
      <c r="AQ440" s="192"/>
      <c r="AR440" s="192"/>
      <c r="AS440" s="192"/>
      <c r="AT440" s="192"/>
      <c r="AU440" s="192"/>
      <c r="AV440" s="192"/>
      <c r="AW440" s="192"/>
      <c r="AX440" s="192"/>
      <c r="AY440" s="192"/>
      <c r="AZ440" s="193"/>
      <c r="BA440" s="194" t="str">
        <f>IF(AI440="","",出面!AH209)</f>
        <v/>
      </c>
      <c r="BB440" s="195"/>
      <c r="BC440" s="195"/>
      <c r="BD440" s="195"/>
      <c r="BE440" s="195"/>
      <c r="BF440" s="195"/>
      <c r="BG440" s="195"/>
      <c r="BH440" s="158" t="str">
        <f>IF(AI440="","",出面!$AC$221)</f>
        <v/>
      </c>
      <c r="BI440" s="159"/>
      <c r="BJ440" s="159"/>
      <c r="BK440" s="159"/>
      <c r="BL440" s="159"/>
      <c r="BM440" s="159"/>
      <c r="BN440" s="159"/>
      <c r="BO440" s="159"/>
      <c r="BP440" s="165" t="s">
        <v>38</v>
      </c>
      <c r="BQ440" s="165"/>
      <c r="BR440" s="165"/>
      <c r="BS440" s="166"/>
      <c r="BT440" s="167"/>
      <c r="BU440" s="165"/>
      <c r="BV440" s="165"/>
      <c r="BW440" s="165"/>
      <c r="BX440" s="165"/>
      <c r="BY440" s="165"/>
      <c r="BZ440" s="168"/>
    </row>
    <row r="441" spans="2:78" s="3" customFormat="1" ht="45" customHeight="1">
      <c r="B441" s="178"/>
      <c r="C441" s="179"/>
      <c r="D441" s="179"/>
      <c r="E441" s="196" t="s">
        <v>4</v>
      </c>
      <c r="F441" s="196"/>
      <c r="G441" s="179"/>
      <c r="H441" s="179"/>
      <c r="I441" s="179"/>
      <c r="J441" s="196" t="s">
        <v>40</v>
      </c>
      <c r="K441" s="196"/>
      <c r="L441" s="179"/>
      <c r="M441" s="179"/>
      <c r="N441" s="179"/>
      <c r="O441" s="197" t="s">
        <v>39</v>
      </c>
      <c r="P441" s="197"/>
      <c r="Q441" s="160" t="str">
        <f>IF($AI441="","",VLOOKUP($AI441,入力シート!$L$4:$M$18,2,0))</f>
        <v/>
      </c>
      <c r="R441" s="161"/>
      <c r="S441" s="161"/>
      <c r="T441" s="161"/>
      <c r="U441" s="161"/>
      <c r="V441" s="161"/>
      <c r="W441" s="161"/>
      <c r="X441" s="161"/>
      <c r="Y441" s="161"/>
      <c r="Z441" s="161"/>
      <c r="AA441" s="161"/>
      <c r="AB441" s="161"/>
      <c r="AC441" s="161"/>
      <c r="AD441" s="161"/>
      <c r="AE441" s="161"/>
      <c r="AF441" s="161"/>
      <c r="AG441" s="161"/>
      <c r="AH441" s="162"/>
      <c r="AI441" s="192" t="str">
        <f>IF(出面!B210="","",出面!B210)</f>
        <v/>
      </c>
      <c r="AJ441" s="192"/>
      <c r="AK441" s="192"/>
      <c r="AL441" s="192"/>
      <c r="AM441" s="192"/>
      <c r="AN441" s="192"/>
      <c r="AO441" s="192"/>
      <c r="AP441" s="192"/>
      <c r="AQ441" s="192"/>
      <c r="AR441" s="192"/>
      <c r="AS441" s="192"/>
      <c r="AT441" s="192"/>
      <c r="AU441" s="192"/>
      <c r="AV441" s="192"/>
      <c r="AW441" s="192"/>
      <c r="AX441" s="192"/>
      <c r="AY441" s="192"/>
      <c r="AZ441" s="193"/>
      <c r="BA441" s="194" t="str">
        <f>IF(AI441="","",出面!AH210)</f>
        <v/>
      </c>
      <c r="BB441" s="195"/>
      <c r="BC441" s="195"/>
      <c r="BD441" s="195"/>
      <c r="BE441" s="195"/>
      <c r="BF441" s="195"/>
      <c r="BG441" s="195"/>
      <c r="BH441" s="158" t="str">
        <f>IF(AI441="","",出面!$AC$221)</f>
        <v/>
      </c>
      <c r="BI441" s="159"/>
      <c r="BJ441" s="159"/>
      <c r="BK441" s="159"/>
      <c r="BL441" s="159"/>
      <c r="BM441" s="159"/>
      <c r="BN441" s="159"/>
      <c r="BO441" s="159"/>
      <c r="BP441" s="165" t="s">
        <v>38</v>
      </c>
      <c r="BQ441" s="165"/>
      <c r="BR441" s="165"/>
      <c r="BS441" s="166"/>
      <c r="BT441" s="167"/>
      <c r="BU441" s="165"/>
      <c r="BV441" s="165"/>
      <c r="BW441" s="165"/>
      <c r="BX441" s="165"/>
      <c r="BY441" s="165"/>
      <c r="BZ441" s="168"/>
    </row>
    <row r="442" spans="2:78" s="3" customFormat="1" ht="45" customHeight="1">
      <c r="B442" s="178"/>
      <c r="C442" s="179"/>
      <c r="D442" s="179"/>
      <c r="E442" s="196" t="s">
        <v>4</v>
      </c>
      <c r="F442" s="196"/>
      <c r="G442" s="179"/>
      <c r="H442" s="179"/>
      <c r="I442" s="179"/>
      <c r="J442" s="196" t="s">
        <v>40</v>
      </c>
      <c r="K442" s="196"/>
      <c r="L442" s="179"/>
      <c r="M442" s="179"/>
      <c r="N442" s="179"/>
      <c r="O442" s="197" t="s">
        <v>39</v>
      </c>
      <c r="P442" s="197"/>
      <c r="Q442" s="160" t="str">
        <f>IF($AI442="","",VLOOKUP($AI442,入力シート!$L$4:$M$18,2,0))</f>
        <v/>
      </c>
      <c r="R442" s="161"/>
      <c r="S442" s="161"/>
      <c r="T442" s="161"/>
      <c r="U442" s="161"/>
      <c r="V442" s="161"/>
      <c r="W442" s="161"/>
      <c r="X442" s="161"/>
      <c r="Y442" s="161"/>
      <c r="Z442" s="161"/>
      <c r="AA442" s="161"/>
      <c r="AB442" s="161"/>
      <c r="AC442" s="161"/>
      <c r="AD442" s="161"/>
      <c r="AE442" s="161"/>
      <c r="AF442" s="161"/>
      <c r="AG442" s="161"/>
      <c r="AH442" s="162"/>
      <c r="AI442" s="192" t="str">
        <f>IF(出面!B211="","",出面!B211)</f>
        <v/>
      </c>
      <c r="AJ442" s="192"/>
      <c r="AK442" s="192"/>
      <c r="AL442" s="192"/>
      <c r="AM442" s="192"/>
      <c r="AN442" s="192"/>
      <c r="AO442" s="192"/>
      <c r="AP442" s="192"/>
      <c r="AQ442" s="192"/>
      <c r="AR442" s="192"/>
      <c r="AS442" s="192"/>
      <c r="AT442" s="192"/>
      <c r="AU442" s="192"/>
      <c r="AV442" s="192"/>
      <c r="AW442" s="192"/>
      <c r="AX442" s="192"/>
      <c r="AY442" s="192"/>
      <c r="AZ442" s="193"/>
      <c r="BA442" s="194" t="str">
        <f>IF(AI442="","",出面!AH211)</f>
        <v/>
      </c>
      <c r="BB442" s="195"/>
      <c r="BC442" s="195"/>
      <c r="BD442" s="195"/>
      <c r="BE442" s="195"/>
      <c r="BF442" s="195"/>
      <c r="BG442" s="195"/>
      <c r="BH442" s="158" t="str">
        <f>IF(AI442="","",出面!$AC$221)</f>
        <v/>
      </c>
      <c r="BI442" s="159"/>
      <c r="BJ442" s="159"/>
      <c r="BK442" s="159"/>
      <c r="BL442" s="159"/>
      <c r="BM442" s="159"/>
      <c r="BN442" s="159"/>
      <c r="BO442" s="159"/>
      <c r="BP442" s="165" t="s">
        <v>38</v>
      </c>
      <c r="BQ442" s="165"/>
      <c r="BR442" s="165"/>
      <c r="BS442" s="166"/>
      <c r="BT442" s="167"/>
      <c r="BU442" s="165"/>
      <c r="BV442" s="165"/>
      <c r="BW442" s="165"/>
      <c r="BX442" s="165"/>
      <c r="BY442" s="165"/>
      <c r="BZ442" s="168"/>
    </row>
    <row r="443" spans="2:78" s="3" customFormat="1" ht="45" customHeight="1">
      <c r="B443" s="178"/>
      <c r="C443" s="179"/>
      <c r="D443" s="179"/>
      <c r="E443" s="196" t="s">
        <v>4</v>
      </c>
      <c r="F443" s="196"/>
      <c r="G443" s="179"/>
      <c r="H443" s="179"/>
      <c r="I443" s="179"/>
      <c r="J443" s="196" t="s">
        <v>40</v>
      </c>
      <c r="K443" s="196"/>
      <c r="L443" s="179"/>
      <c r="M443" s="179"/>
      <c r="N443" s="179"/>
      <c r="O443" s="197" t="s">
        <v>39</v>
      </c>
      <c r="P443" s="197"/>
      <c r="Q443" s="160" t="str">
        <f>IF($AI443="","",VLOOKUP($AI443,入力シート!$L$4:$M$18,2,0))</f>
        <v/>
      </c>
      <c r="R443" s="161"/>
      <c r="S443" s="161"/>
      <c r="T443" s="161"/>
      <c r="U443" s="161"/>
      <c r="V443" s="161"/>
      <c r="W443" s="161"/>
      <c r="X443" s="161"/>
      <c r="Y443" s="161"/>
      <c r="Z443" s="161"/>
      <c r="AA443" s="161"/>
      <c r="AB443" s="161"/>
      <c r="AC443" s="161"/>
      <c r="AD443" s="161"/>
      <c r="AE443" s="161"/>
      <c r="AF443" s="161"/>
      <c r="AG443" s="161"/>
      <c r="AH443" s="162"/>
      <c r="AI443" s="192" t="str">
        <f>IF(出面!B212="","",出面!B212)</f>
        <v/>
      </c>
      <c r="AJ443" s="192"/>
      <c r="AK443" s="192"/>
      <c r="AL443" s="192"/>
      <c r="AM443" s="192"/>
      <c r="AN443" s="192"/>
      <c r="AO443" s="192"/>
      <c r="AP443" s="192"/>
      <c r="AQ443" s="192"/>
      <c r="AR443" s="192"/>
      <c r="AS443" s="192"/>
      <c r="AT443" s="192"/>
      <c r="AU443" s="192"/>
      <c r="AV443" s="192"/>
      <c r="AW443" s="192"/>
      <c r="AX443" s="192"/>
      <c r="AY443" s="192"/>
      <c r="AZ443" s="193"/>
      <c r="BA443" s="194" t="str">
        <f>IF(AI443="","",出面!AH212)</f>
        <v/>
      </c>
      <c r="BB443" s="195"/>
      <c r="BC443" s="195"/>
      <c r="BD443" s="195"/>
      <c r="BE443" s="195"/>
      <c r="BF443" s="195"/>
      <c r="BG443" s="195"/>
      <c r="BH443" s="158" t="str">
        <f>IF(AI443="","",出面!$AC$221)</f>
        <v/>
      </c>
      <c r="BI443" s="159"/>
      <c r="BJ443" s="159"/>
      <c r="BK443" s="159"/>
      <c r="BL443" s="159"/>
      <c r="BM443" s="159"/>
      <c r="BN443" s="159"/>
      <c r="BO443" s="159"/>
      <c r="BP443" s="165" t="s">
        <v>38</v>
      </c>
      <c r="BQ443" s="165"/>
      <c r="BR443" s="165"/>
      <c r="BS443" s="166"/>
      <c r="BT443" s="167"/>
      <c r="BU443" s="165"/>
      <c r="BV443" s="165"/>
      <c r="BW443" s="165"/>
      <c r="BX443" s="165"/>
      <c r="BY443" s="165"/>
      <c r="BZ443" s="168"/>
    </row>
    <row r="444" spans="2:78" s="3" customFormat="1" ht="45" customHeight="1">
      <c r="B444" s="178"/>
      <c r="C444" s="179"/>
      <c r="D444" s="179"/>
      <c r="E444" s="196" t="s">
        <v>4</v>
      </c>
      <c r="F444" s="196"/>
      <c r="G444" s="179"/>
      <c r="H444" s="179"/>
      <c r="I444" s="179"/>
      <c r="J444" s="196" t="s">
        <v>40</v>
      </c>
      <c r="K444" s="196"/>
      <c r="L444" s="179"/>
      <c r="M444" s="179"/>
      <c r="N444" s="179"/>
      <c r="O444" s="197" t="s">
        <v>39</v>
      </c>
      <c r="P444" s="197"/>
      <c r="Q444" s="160" t="str">
        <f>IF($AI444="","",VLOOKUP($AI444,入力シート!$L$4:$M$18,2,0))</f>
        <v/>
      </c>
      <c r="R444" s="161"/>
      <c r="S444" s="161"/>
      <c r="T444" s="161"/>
      <c r="U444" s="161"/>
      <c r="V444" s="161"/>
      <c r="W444" s="161"/>
      <c r="X444" s="161"/>
      <c r="Y444" s="161"/>
      <c r="Z444" s="161"/>
      <c r="AA444" s="161"/>
      <c r="AB444" s="161"/>
      <c r="AC444" s="161"/>
      <c r="AD444" s="161"/>
      <c r="AE444" s="161"/>
      <c r="AF444" s="161"/>
      <c r="AG444" s="161"/>
      <c r="AH444" s="162"/>
      <c r="AI444" s="192" t="str">
        <f>IF(出面!B213="","",出面!B213)</f>
        <v/>
      </c>
      <c r="AJ444" s="192"/>
      <c r="AK444" s="192"/>
      <c r="AL444" s="192"/>
      <c r="AM444" s="192"/>
      <c r="AN444" s="192"/>
      <c r="AO444" s="192"/>
      <c r="AP444" s="192"/>
      <c r="AQ444" s="192"/>
      <c r="AR444" s="192"/>
      <c r="AS444" s="192"/>
      <c r="AT444" s="192"/>
      <c r="AU444" s="192"/>
      <c r="AV444" s="192"/>
      <c r="AW444" s="192"/>
      <c r="AX444" s="192"/>
      <c r="AY444" s="192"/>
      <c r="AZ444" s="193"/>
      <c r="BA444" s="194" t="str">
        <f>IF(AI444="","",出面!AH213)</f>
        <v/>
      </c>
      <c r="BB444" s="195"/>
      <c r="BC444" s="195"/>
      <c r="BD444" s="195"/>
      <c r="BE444" s="195"/>
      <c r="BF444" s="195"/>
      <c r="BG444" s="195"/>
      <c r="BH444" s="158" t="str">
        <f>IF(AI444="","",出面!$AC$221)</f>
        <v/>
      </c>
      <c r="BI444" s="159"/>
      <c r="BJ444" s="159"/>
      <c r="BK444" s="159"/>
      <c r="BL444" s="159"/>
      <c r="BM444" s="159"/>
      <c r="BN444" s="159"/>
      <c r="BO444" s="159"/>
      <c r="BP444" s="165" t="s">
        <v>38</v>
      </c>
      <c r="BQ444" s="165"/>
      <c r="BR444" s="165"/>
      <c r="BS444" s="166"/>
      <c r="BT444" s="167"/>
      <c r="BU444" s="165"/>
      <c r="BV444" s="165"/>
      <c r="BW444" s="165"/>
      <c r="BX444" s="165"/>
      <c r="BY444" s="165"/>
      <c r="BZ444" s="168"/>
    </row>
    <row r="445" spans="2:78" s="3" customFormat="1" ht="45" customHeight="1">
      <c r="B445" s="178"/>
      <c r="C445" s="179"/>
      <c r="D445" s="179"/>
      <c r="E445" s="196" t="s">
        <v>4</v>
      </c>
      <c r="F445" s="196"/>
      <c r="G445" s="231"/>
      <c r="H445" s="231"/>
      <c r="I445" s="231"/>
      <c r="J445" s="196" t="s">
        <v>40</v>
      </c>
      <c r="K445" s="196"/>
      <c r="L445" s="179"/>
      <c r="M445" s="179"/>
      <c r="N445" s="179"/>
      <c r="O445" s="197" t="s">
        <v>39</v>
      </c>
      <c r="P445" s="197"/>
      <c r="Q445" s="160" t="str">
        <f>IF($AI445="","",VLOOKUP($AI445,入力シート!$L$4:$M$18,2,0))</f>
        <v/>
      </c>
      <c r="R445" s="161"/>
      <c r="S445" s="161"/>
      <c r="T445" s="161"/>
      <c r="U445" s="161"/>
      <c r="V445" s="161"/>
      <c r="W445" s="161"/>
      <c r="X445" s="161"/>
      <c r="Y445" s="161"/>
      <c r="Z445" s="161"/>
      <c r="AA445" s="161"/>
      <c r="AB445" s="161"/>
      <c r="AC445" s="161"/>
      <c r="AD445" s="161"/>
      <c r="AE445" s="161"/>
      <c r="AF445" s="161"/>
      <c r="AG445" s="161"/>
      <c r="AH445" s="162"/>
      <c r="AI445" s="192" t="str">
        <f>IF(出面!B214="","",出面!B214)</f>
        <v/>
      </c>
      <c r="AJ445" s="192"/>
      <c r="AK445" s="192"/>
      <c r="AL445" s="192"/>
      <c r="AM445" s="192"/>
      <c r="AN445" s="192"/>
      <c r="AO445" s="192"/>
      <c r="AP445" s="192"/>
      <c r="AQ445" s="192"/>
      <c r="AR445" s="192"/>
      <c r="AS445" s="192"/>
      <c r="AT445" s="192"/>
      <c r="AU445" s="192"/>
      <c r="AV445" s="192"/>
      <c r="AW445" s="192"/>
      <c r="AX445" s="192"/>
      <c r="AY445" s="192"/>
      <c r="AZ445" s="193"/>
      <c r="BA445" s="194" t="str">
        <f>IF(AI445="","",出面!AH214)</f>
        <v/>
      </c>
      <c r="BB445" s="195"/>
      <c r="BC445" s="195"/>
      <c r="BD445" s="195"/>
      <c r="BE445" s="195"/>
      <c r="BF445" s="195"/>
      <c r="BG445" s="195"/>
      <c r="BH445" s="158" t="str">
        <f>IF(AI445="","",出面!$AC$221)</f>
        <v/>
      </c>
      <c r="BI445" s="159"/>
      <c r="BJ445" s="159"/>
      <c r="BK445" s="159"/>
      <c r="BL445" s="159"/>
      <c r="BM445" s="159"/>
      <c r="BN445" s="159"/>
      <c r="BO445" s="159"/>
      <c r="BP445" s="165" t="s">
        <v>38</v>
      </c>
      <c r="BQ445" s="165"/>
      <c r="BR445" s="165"/>
      <c r="BS445" s="166"/>
      <c r="BT445" s="167"/>
      <c r="BU445" s="165"/>
      <c r="BV445" s="165"/>
      <c r="BW445" s="165"/>
      <c r="BX445" s="165"/>
      <c r="BY445" s="165"/>
      <c r="BZ445" s="168"/>
    </row>
    <row r="446" spans="2:78" s="3" customFormat="1" ht="45" customHeight="1">
      <c r="B446" s="178"/>
      <c r="C446" s="179"/>
      <c r="D446" s="179"/>
      <c r="E446" s="196" t="s">
        <v>4</v>
      </c>
      <c r="F446" s="196"/>
      <c r="G446" s="231"/>
      <c r="H446" s="231"/>
      <c r="I446" s="231"/>
      <c r="J446" s="196" t="s">
        <v>40</v>
      </c>
      <c r="K446" s="196"/>
      <c r="L446" s="179"/>
      <c r="M446" s="179"/>
      <c r="N446" s="179"/>
      <c r="O446" s="197" t="s">
        <v>39</v>
      </c>
      <c r="P446" s="197"/>
      <c r="Q446" s="160" t="str">
        <f>IF($AI446="","",VLOOKUP($AI446,入力シート!$L$4:$M$18,2,0))</f>
        <v/>
      </c>
      <c r="R446" s="161"/>
      <c r="S446" s="161"/>
      <c r="T446" s="161"/>
      <c r="U446" s="161"/>
      <c r="V446" s="161"/>
      <c r="W446" s="161"/>
      <c r="X446" s="161"/>
      <c r="Y446" s="161"/>
      <c r="Z446" s="161"/>
      <c r="AA446" s="161"/>
      <c r="AB446" s="161"/>
      <c r="AC446" s="161"/>
      <c r="AD446" s="161"/>
      <c r="AE446" s="161"/>
      <c r="AF446" s="161"/>
      <c r="AG446" s="161"/>
      <c r="AH446" s="162"/>
      <c r="AI446" s="192" t="str">
        <f>IF(出面!B215="","",出面!B215)</f>
        <v/>
      </c>
      <c r="AJ446" s="192"/>
      <c r="AK446" s="192"/>
      <c r="AL446" s="192"/>
      <c r="AM446" s="192"/>
      <c r="AN446" s="192"/>
      <c r="AO446" s="192"/>
      <c r="AP446" s="192"/>
      <c r="AQ446" s="192"/>
      <c r="AR446" s="192"/>
      <c r="AS446" s="192"/>
      <c r="AT446" s="192"/>
      <c r="AU446" s="192"/>
      <c r="AV446" s="192"/>
      <c r="AW446" s="192"/>
      <c r="AX446" s="192"/>
      <c r="AY446" s="192"/>
      <c r="AZ446" s="193"/>
      <c r="BA446" s="194" t="str">
        <f>IF(AI446="","",出面!AH215)</f>
        <v/>
      </c>
      <c r="BB446" s="195"/>
      <c r="BC446" s="195"/>
      <c r="BD446" s="195"/>
      <c r="BE446" s="195"/>
      <c r="BF446" s="195"/>
      <c r="BG446" s="195"/>
      <c r="BH446" s="158" t="str">
        <f>IF(AI446="","",出面!$AC$221)</f>
        <v/>
      </c>
      <c r="BI446" s="159"/>
      <c r="BJ446" s="159"/>
      <c r="BK446" s="159"/>
      <c r="BL446" s="159"/>
      <c r="BM446" s="159"/>
      <c r="BN446" s="159"/>
      <c r="BO446" s="159"/>
      <c r="BP446" s="165" t="s">
        <v>38</v>
      </c>
      <c r="BQ446" s="165"/>
      <c r="BR446" s="165"/>
      <c r="BS446" s="166"/>
      <c r="BT446" s="167"/>
      <c r="BU446" s="165"/>
      <c r="BV446" s="165"/>
      <c r="BW446" s="165"/>
      <c r="BX446" s="165"/>
      <c r="BY446" s="165"/>
      <c r="BZ446" s="168"/>
    </row>
    <row r="447" spans="2:78" s="3" customFormat="1" ht="45" customHeight="1">
      <c r="B447" s="178"/>
      <c r="C447" s="179"/>
      <c r="D447" s="179"/>
      <c r="E447" s="196" t="s">
        <v>4</v>
      </c>
      <c r="F447" s="196"/>
      <c r="G447" s="231"/>
      <c r="H447" s="231"/>
      <c r="I447" s="231"/>
      <c r="J447" s="196" t="s">
        <v>40</v>
      </c>
      <c r="K447" s="196"/>
      <c r="L447" s="179"/>
      <c r="M447" s="179"/>
      <c r="N447" s="179"/>
      <c r="O447" s="197" t="s">
        <v>39</v>
      </c>
      <c r="P447" s="197"/>
      <c r="Q447" s="160" t="str">
        <f>IF($AI447="","",VLOOKUP($AI447,入力シート!$L$4:$M$18,2,0))</f>
        <v/>
      </c>
      <c r="R447" s="161"/>
      <c r="S447" s="161"/>
      <c r="T447" s="161"/>
      <c r="U447" s="161"/>
      <c r="V447" s="161"/>
      <c r="W447" s="161"/>
      <c r="X447" s="161"/>
      <c r="Y447" s="161"/>
      <c r="Z447" s="161"/>
      <c r="AA447" s="161"/>
      <c r="AB447" s="161"/>
      <c r="AC447" s="161"/>
      <c r="AD447" s="161"/>
      <c r="AE447" s="161"/>
      <c r="AF447" s="161"/>
      <c r="AG447" s="161"/>
      <c r="AH447" s="162"/>
      <c r="AI447" s="192" t="str">
        <f>IF(出面!B216="","",出面!B216)</f>
        <v/>
      </c>
      <c r="AJ447" s="192"/>
      <c r="AK447" s="192"/>
      <c r="AL447" s="192"/>
      <c r="AM447" s="192"/>
      <c r="AN447" s="192"/>
      <c r="AO447" s="192"/>
      <c r="AP447" s="192"/>
      <c r="AQ447" s="192"/>
      <c r="AR447" s="192"/>
      <c r="AS447" s="192"/>
      <c r="AT447" s="192"/>
      <c r="AU447" s="192"/>
      <c r="AV447" s="192"/>
      <c r="AW447" s="192"/>
      <c r="AX447" s="192"/>
      <c r="AY447" s="192"/>
      <c r="AZ447" s="193"/>
      <c r="BA447" s="194" t="str">
        <f>IF(AI447="","",出面!AH216)</f>
        <v/>
      </c>
      <c r="BB447" s="195"/>
      <c r="BC447" s="195"/>
      <c r="BD447" s="195"/>
      <c r="BE447" s="195"/>
      <c r="BF447" s="195"/>
      <c r="BG447" s="195"/>
      <c r="BH447" s="158" t="str">
        <f>IF(AI447="","",出面!$AC$221)</f>
        <v/>
      </c>
      <c r="BI447" s="159"/>
      <c r="BJ447" s="159"/>
      <c r="BK447" s="159"/>
      <c r="BL447" s="159"/>
      <c r="BM447" s="159"/>
      <c r="BN447" s="159"/>
      <c r="BO447" s="159"/>
      <c r="BP447" s="165" t="s">
        <v>38</v>
      </c>
      <c r="BQ447" s="165"/>
      <c r="BR447" s="165"/>
      <c r="BS447" s="166"/>
      <c r="BT447" s="167"/>
      <c r="BU447" s="165"/>
      <c r="BV447" s="165"/>
      <c r="BW447" s="165"/>
      <c r="BX447" s="165"/>
      <c r="BY447" s="165"/>
      <c r="BZ447" s="168"/>
    </row>
    <row r="448" spans="2:78" s="3" customFormat="1" ht="45" customHeight="1">
      <c r="B448" s="178"/>
      <c r="C448" s="179"/>
      <c r="D448" s="179"/>
      <c r="E448" s="196" t="s">
        <v>4</v>
      </c>
      <c r="F448" s="196"/>
      <c r="G448" s="231"/>
      <c r="H448" s="231"/>
      <c r="I448" s="231"/>
      <c r="J448" s="196" t="s">
        <v>40</v>
      </c>
      <c r="K448" s="196"/>
      <c r="L448" s="179"/>
      <c r="M448" s="179"/>
      <c r="N448" s="179"/>
      <c r="O448" s="197" t="s">
        <v>39</v>
      </c>
      <c r="P448" s="197"/>
      <c r="Q448" s="160" t="str">
        <f>IF($AI448="","",VLOOKUP($AI448,入力シート!$L$4:$M$18,2,0))</f>
        <v/>
      </c>
      <c r="R448" s="161"/>
      <c r="S448" s="161"/>
      <c r="T448" s="161"/>
      <c r="U448" s="161"/>
      <c r="V448" s="161"/>
      <c r="W448" s="161"/>
      <c r="X448" s="161"/>
      <c r="Y448" s="161"/>
      <c r="Z448" s="161"/>
      <c r="AA448" s="161"/>
      <c r="AB448" s="161"/>
      <c r="AC448" s="161"/>
      <c r="AD448" s="161"/>
      <c r="AE448" s="161"/>
      <c r="AF448" s="161"/>
      <c r="AG448" s="161"/>
      <c r="AH448" s="162"/>
      <c r="AI448" s="192" t="str">
        <f>IF(出面!B217="","",出面!B217)</f>
        <v/>
      </c>
      <c r="AJ448" s="192"/>
      <c r="AK448" s="192"/>
      <c r="AL448" s="192"/>
      <c r="AM448" s="192"/>
      <c r="AN448" s="192"/>
      <c r="AO448" s="192"/>
      <c r="AP448" s="192"/>
      <c r="AQ448" s="192"/>
      <c r="AR448" s="192"/>
      <c r="AS448" s="192"/>
      <c r="AT448" s="192"/>
      <c r="AU448" s="192"/>
      <c r="AV448" s="192"/>
      <c r="AW448" s="192"/>
      <c r="AX448" s="192"/>
      <c r="AY448" s="192"/>
      <c r="AZ448" s="193"/>
      <c r="BA448" s="194" t="str">
        <f>IF(AI448="","",出面!AH217)</f>
        <v/>
      </c>
      <c r="BB448" s="195"/>
      <c r="BC448" s="195"/>
      <c r="BD448" s="195"/>
      <c r="BE448" s="195"/>
      <c r="BF448" s="195"/>
      <c r="BG448" s="195"/>
      <c r="BH448" s="158" t="str">
        <f>IF(AI448="","",出面!$AC$221)</f>
        <v/>
      </c>
      <c r="BI448" s="159"/>
      <c r="BJ448" s="159"/>
      <c r="BK448" s="159"/>
      <c r="BL448" s="159"/>
      <c r="BM448" s="159"/>
      <c r="BN448" s="159"/>
      <c r="BO448" s="159"/>
      <c r="BP448" s="165" t="s">
        <v>38</v>
      </c>
      <c r="BQ448" s="165"/>
      <c r="BR448" s="165"/>
      <c r="BS448" s="166"/>
      <c r="BT448" s="167"/>
      <c r="BU448" s="165"/>
      <c r="BV448" s="165"/>
      <c r="BW448" s="165"/>
      <c r="BX448" s="165"/>
      <c r="BY448" s="165"/>
      <c r="BZ448" s="168"/>
    </row>
    <row r="449" spans="1:79" s="3" customFormat="1" ht="45" customHeight="1">
      <c r="B449" s="230"/>
      <c r="C449" s="231"/>
      <c r="D449" s="231"/>
      <c r="E449" s="196" t="s">
        <v>4</v>
      </c>
      <c r="F449" s="196"/>
      <c r="G449" s="231"/>
      <c r="H449" s="231"/>
      <c r="I449" s="231"/>
      <c r="J449" s="196" t="s">
        <v>40</v>
      </c>
      <c r="K449" s="196"/>
      <c r="L449" s="231"/>
      <c r="M449" s="231"/>
      <c r="N449" s="231"/>
      <c r="O449" s="197" t="s">
        <v>39</v>
      </c>
      <c r="P449" s="197"/>
      <c r="Q449" s="160" t="str">
        <f>IF($AI449="","",VLOOKUP($AI449,入力シート!$L$4:$M$18,2,0))</f>
        <v/>
      </c>
      <c r="R449" s="161"/>
      <c r="S449" s="161"/>
      <c r="T449" s="161"/>
      <c r="U449" s="161"/>
      <c r="V449" s="161"/>
      <c r="W449" s="161"/>
      <c r="X449" s="161"/>
      <c r="Y449" s="161"/>
      <c r="Z449" s="161"/>
      <c r="AA449" s="161"/>
      <c r="AB449" s="161"/>
      <c r="AC449" s="161"/>
      <c r="AD449" s="161"/>
      <c r="AE449" s="161"/>
      <c r="AF449" s="161"/>
      <c r="AG449" s="161"/>
      <c r="AH449" s="162"/>
      <c r="AI449" s="192" t="str">
        <f>IF(出面!B218="","",出面!B218)</f>
        <v/>
      </c>
      <c r="AJ449" s="192"/>
      <c r="AK449" s="192"/>
      <c r="AL449" s="192"/>
      <c r="AM449" s="192"/>
      <c r="AN449" s="192"/>
      <c r="AO449" s="192"/>
      <c r="AP449" s="192"/>
      <c r="AQ449" s="192"/>
      <c r="AR449" s="192"/>
      <c r="AS449" s="192"/>
      <c r="AT449" s="192"/>
      <c r="AU449" s="192"/>
      <c r="AV449" s="192"/>
      <c r="AW449" s="192"/>
      <c r="AX449" s="192"/>
      <c r="AY449" s="192"/>
      <c r="AZ449" s="193"/>
      <c r="BA449" s="194" t="str">
        <f>IF(AI449="","",出面!AH218)</f>
        <v/>
      </c>
      <c r="BB449" s="195"/>
      <c r="BC449" s="195"/>
      <c r="BD449" s="195"/>
      <c r="BE449" s="195"/>
      <c r="BF449" s="195"/>
      <c r="BG449" s="195"/>
      <c r="BH449" s="158" t="str">
        <f>IF(AI449="","",出面!$AC$221)</f>
        <v/>
      </c>
      <c r="BI449" s="159"/>
      <c r="BJ449" s="159"/>
      <c r="BK449" s="159"/>
      <c r="BL449" s="159"/>
      <c r="BM449" s="159"/>
      <c r="BN449" s="159"/>
      <c r="BO449" s="159"/>
      <c r="BP449" s="165" t="s">
        <v>38</v>
      </c>
      <c r="BQ449" s="165"/>
      <c r="BR449" s="165"/>
      <c r="BS449" s="166"/>
      <c r="BT449" s="167"/>
      <c r="BU449" s="165"/>
      <c r="BV449" s="165"/>
      <c r="BW449" s="165"/>
      <c r="BX449" s="165"/>
      <c r="BY449" s="165"/>
      <c r="BZ449" s="168"/>
    </row>
    <row r="450" spans="1:79" s="3" customFormat="1" ht="45" customHeight="1" thickBot="1">
      <c r="B450" s="230"/>
      <c r="C450" s="231"/>
      <c r="D450" s="231"/>
      <c r="E450" s="196" t="s">
        <v>4</v>
      </c>
      <c r="F450" s="196"/>
      <c r="G450" s="231"/>
      <c r="H450" s="231"/>
      <c r="I450" s="231"/>
      <c r="J450" s="196" t="s">
        <v>40</v>
      </c>
      <c r="K450" s="196"/>
      <c r="L450" s="231"/>
      <c r="M450" s="231"/>
      <c r="N450" s="231"/>
      <c r="O450" s="197" t="s">
        <v>39</v>
      </c>
      <c r="P450" s="197"/>
      <c r="Q450" s="160" t="str">
        <f>IF($AI450="","",VLOOKUP($AI450,入力シート!$L$4:$M$18,2,0))</f>
        <v/>
      </c>
      <c r="R450" s="161"/>
      <c r="S450" s="161"/>
      <c r="T450" s="161"/>
      <c r="U450" s="161"/>
      <c r="V450" s="161"/>
      <c r="W450" s="161"/>
      <c r="X450" s="161"/>
      <c r="Y450" s="161"/>
      <c r="Z450" s="161"/>
      <c r="AA450" s="161"/>
      <c r="AB450" s="161"/>
      <c r="AC450" s="161"/>
      <c r="AD450" s="161"/>
      <c r="AE450" s="161"/>
      <c r="AF450" s="161"/>
      <c r="AG450" s="161"/>
      <c r="AH450" s="162"/>
      <c r="AI450" s="192" t="str">
        <f>IF(出面!B219="","",出面!B219)</f>
        <v/>
      </c>
      <c r="AJ450" s="192"/>
      <c r="AK450" s="192"/>
      <c r="AL450" s="192"/>
      <c r="AM450" s="192"/>
      <c r="AN450" s="192"/>
      <c r="AO450" s="192"/>
      <c r="AP450" s="192"/>
      <c r="AQ450" s="192"/>
      <c r="AR450" s="192"/>
      <c r="AS450" s="192"/>
      <c r="AT450" s="192"/>
      <c r="AU450" s="192"/>
      <c r="AV450" s="192"/>
      <c r="AW450" s="192"/>
      <c r="AX450" s="192"/>
      <c r="AY450" s="192"/>
      <c r="AZ450" s="193"/>
      <c r="BA450" s="194" t="str">
        <f>IF(AI450="","",出面!AH219)</f>
        <v/>
      </c>
      <c r="BB450" s="195"/>
      <c r="BC450" s="195"/>
      <c r="BD450" s="195"/>
      <c r="BE450" s="195"/>
      <c r="BF450" s="195"/>
      <c r="BG450" s="195"/>
      <c r="BH450" s="158" t="str">
        <f>IF(AI450="","",出面!$AC$221)</f>
        <v/>
      </c>
      <c r="BI450" s="159"/>
      <c r="BJ450" s="159"/>
      <c r="BK450" s="159"/>
      <c r="BL450" s="159"/>
      <c r="BM450" s="159"/>
      <c r="BN450" s="159"/>
      <c r="BO450" s="159"/>
      <c r="BP450" s="165" t="s">
        <v>38</v>
      </c>
      <c r="BQ450" s="165"/>
      <c r="BR450" s="165"/>
      <c r="BS450" s="166"/>
      <c r="BT450" s="167"/>
      <c r="BU450" s="165"/>
      <c r="BV450" s="165"/>
      <c r="BW450" s="165"/>
      <c r="BX450" s="165"/>
      <c r="BY450" s="165"/>
      <c r="BZ450" s="168"/>
    </row>
    <row r="451" spans="1:79" s="3" customFormat="1" ht="37.5" customHeight="1" thickTop="1" thickBot="1">
      <c r="B451" s="220" t="s">
        <v>33</v>
      </c>
      <c r="C451" s="221"/>
      <c r="D451" s="221"/>
      <c r="E451" s="221"/>
      <c r="F451" s="221"/>
      <c r="G451" s="221"/>
      <c r="H451" s="221"/>
      <c r="I451" s="221"/>
      <c r="J451" s="221"/>
      <c r="K451" s="221"/>
      <c r="L451" s="221"/>
      <c r="M451" s="221"/>
      <c r="N451" s="221"/>
      <c r="O451" s="221"/>
      <c r="P451" s="221"/>
      <c r="Q451" s="206"/>
      <c r="R451" s="207"/>
      <c r="S451" s="207"/>
      <c r="T451" s="207"/>
      <c r="U451" s="207"/>
      <c r="V451" s="207"/>
      <c r="W451" s="207"/>
      <c r="X451" s="207"/>
      <c r="Y451" s="207"/>
      <c r="Z451" s="207"/>
      <c r="AA451" s="207"/>
      <c r="AB451" s="207"/>
      <c r="AC451" s="207"/>
      <c r="AD451" s="207"/>
      <c r="AE451" s="207"/>
      <c r="AF451" s="207"/>
      <c r="AG451" s="207"/>
      <c r="AH451" s="209"/>
      <c r="AI451" s="206"/>
      <c r="AJ451" s="207"/>
      <c r="AK451" s="207"/>
      <c r="AL451" s="207"/>
      <c r="AM451" s="207"/>
      <c r="AN451" s="207"/>
      <c r="AO451" s="207"/>
      <c r="AP451" s="207"/>
      <c r="AQ451" s="207"/>
      <c r="AR451" s="207"/>
      <c r="AS451" s="207"/>
      <c r="AT451" s="207"/>
      <c r="AU451" s="207"/>
      <c r="AV451" s="207"/>
      <c r="AW451" s="207"/>
      <c r="AX451" s="207"/>
      <c r="AY451" s="207"/>
      <c r="AZ451" s="209"/>
      <c r="BA451" s="210" t="str">
        <f>IF(SUM(BA436:BG450)=0,"",SUM(BA436:BG450))</f>
        <v/>
      </c>
      <c r="BB451" s="210"/>
      <c r="BC451" s="210"/>
      <c r="BD451" s="210"/>
      <c r="BE451" s="210"/>
      <c r="BF451" s="210"/>
      <c r="BG451" s="210"/>
      <c r="BH451" s="211"/>
      <c r="BI451" s="212"/>
      <c r="BJ451" s="212"/>
      <c r="BK451" s="212"/>
      <c r="BL451" s="212"/>
      <c r="BM451" s="212"/>
      <c r="BN451" s="212"/>
      <c r="BO451" s="212"/>
      <c r="BP451" s="212"/>
      <c r="BQ451" s="212"/>
      <c r="BR451" s="212"/>
      <c r="BS451" s="213"/>
      <c r="BT451" s="206"/>
      <c r="BU451" s="207"/>
      <c r="BV451" s="207"/>
      <c r="BW451" s="207"/>
      <c r="BX451" s="207"/>
      <c r="BY451" s="207"/>
      <c r="BZ451" s="208"/>
    </row>
    <row r="452" spans="1:79" ht="15">
      <c r="B452" s="222" t="s">
        <v>69</v>
      </c>
      <c r="C452" s="222"/>
      <c r="D452" s="222"/>
      <c r="E452" s="222"/>
      <c r="F452" s="222"/>
      <c r="G452" s="222"/>
      <c r="H452" s="222"/>
      <c r="I452" s="222"/>
      <c r="J452" s="222"/>
      <c r="K452" s="222"/>
      <c r="L452" s="222"/>
      <c r="M452" s="222"/>
      <c r="N452" s="222"/>
      <c r="O452" s="222"/>
      <c r="P452" s="222"/>
      <c r="Q452" s="222"/>
      <c r="R452" s="222"/>
      <c r="S452" s="222"/>
      <c r="T452" s="222"/>
      <c r="U452" s="222"/>
      <c r="V452" s="222"/>
      <c r="W452" s="222"/>
      <c r="X452" s="222"/>
      <c r="Y452" s="222"/>
      <c r="Z452" s="222"/>
      <c r="AA452" s="222"/>
      <c r="AB452" s="222"/>
      <c r="AC452" s="222"/>
      <c r="AD452" s="222"/>
      <c r="AE452" s="222"/>
      <c r="AF452" s="222"/>
      <c r="AG452" s="222"/>
      <c r="AH452" s="222"/>
      <c r="AI452" s="222"/>
      <c r="AJ452" s="222"/>
      <c r="AK452" s="222"/>
      <c r="AL452" s="222"/>
      <c r="AM452" s="222"/>
      <c r="AN452" s="222"/>
      <c r="AO452" s="222"/>
      <c r="AP452" s="222"/>
      <c r="AQ452" s="222"/>
      <c r="AR452" s="222"/>
      <c r="AS452" s="222"/>
      <c r="AT452" s="222"/>
      <c r="AU452" s="222"/>
      <c r="AV452" s="222"/>
      <c r="AW452" s="222"/>
      <c r="AX452" s="222"/>
      <c r="AY452" s="222"/>
      <c r="AZ452" s="222"/>
      <c r="BA452" s="222"/>
      <c r="BB452" s="222"/>
      <c r="BC452" s="222"/>
      <c r="BD452" s="222"/>
      <c r="BE452" s="222"/>
      <c r="BF452" s="222"/>
      <c r="BG452" s="222"/>
      <c r="BH452" s="222"/>
      <c r="BI452" s="222"/>
      <c r="BJ452" s="222"/>
      <c r="BK452" s="222"/>
      <c r="BL452" s="222"/>
      <c r="BM452" s="222"/>
      <c r="BN452" s="222"/>
      <c r="BO452" s="222"/>
      <c r="BP452" s="222"/>
      <c r="BQ452" s="222"/>
      <c r="BR452" s="222"/>
      <c r="BS452" s="222"/>
      <c r="BT452" s="222"/>
      <c r="BU452" s="222"/>
      <c r="BV452" s="222"/>
      <c r="BW452" s="222"/>
      <c r="BX452" s="222"/>
      <c r="BY452" s="222"/>
      <c r="BZ452" s="222"/>
      <c r="CA452" s="2" t="s">
        <v>81</v>
      </c>
    </row>
    <row r="453" spans="1:79" ht="30" customHeight="1">
      <c r="A453" s="53">
        <v>12</v>
      </c>
      <c r="B453" s="223" t="s">
        <v>68</v>
      </c>
      <c r="C453" s="223"/>
      <c r="D453" s="223"/>
      <c r="E453" s="223"/>
      <c r="F453" s="223"/>
      <c r="G453" s="223"/>
      <c r="H453" s="223"/>
      <c r="I453" s="223"/>
      <c r="J453" s="223"/>
      <c r="K453" s="223"/>
      <c r="L453" s="223"/>
      <c r="M453" s="223"/>
      <c r="N453" s="223"/>
      <c r="O453" s="223"/>
      <c r="P453" s="223"/>
      <c r="Q453" s="223"/>
      <c r="R453" s="223"/>
      <c r="S453" s="223"/>
      <c r="T453" s="223"/>
      <c r="U453" s="223"/>
      <c r="V453" s="223"/>
      <c r="W453" s="223"/>
      <c r="X453" s="223"/>
      <c r="Y453" s="223"/>
      <c r="Z453" s="223"/>
      <c r="AA453" s="223"/>
      <c r="AB453" s="223"/>
      <c r="AC453" s="223"/>
      <c r="AD453" s="223"/>
      <c r="AE453" s="223"/>
      <c r="AF453" s="223"/>
      <c r="AG453" s="223"/>
      <c r="AH453" s="223"/>
      <c r="AI453" s="223"/>
      <c r="AJ453" s="223"/>
      <c r="AK453" s="223"/>
      <c r="AL453" s="223"/>
      <c r="AM453" s="223"/>
      <c r="AN453" s="223"/>
      <c r="AO453" s="223"/>
      <c r="AP453" s="223"/>
      <c r="AQ453" s="223"/>
      <c r="AR453" s="223"/>
      <c r="AS453" s="223"/>
      <c r="AT453" s="223"/>
      <c r="AU453" s="223"/>
      <c r="AV453" s="223"/>
      <c r="AW453" s="223"/>
      <c r="AX453" s="223"/>
      <c r="AY453" s="223"/>
      <c r="AZ453" s="223"/>
      <c r="BA453" s="223"/>
      <c r="BB453" s="223"/>
      <c r="BC453" s="223"/>
      <c r="BD453" s="223"/>
      <c r="BE453" s="223"/>
      <c r="BF453" s="223"/>
      <c r="BG453" s="223"/>
      <c r="BH453" s="223"/>
      <c r="BI453" s="223"/>
      <c r="BJ453" s="223"/>
      <c r="BK453" s="223"/>
      <c r="BL453" s="223"/>
      <c r="BM453" s="223"/>
      <c r="BN453" s="223"/>
      <c r="BO453" s="223"/>
      <c r="BP453" s="223"/>
      <c r="BQ453" s="223"/>
      <c r="BR453" s="223"/>
      <c r="BS453" s="223"/>
      <c r="BT453" s="223"/>
      <c r="BU453" s="223"/>
      <c r="BV453" s="223"/>
      <c r="BW453" s="223"/>
      <c r="BX453" s="223"/>
      <c r="BY453" s="223"/>
      <c r="BZ453" s="223"/>
      <c r="CA453" s="36"/>
    </row>
    <row r="454" spans="1:79" s="3" customFormat="1" ht="11.25" customHeight="1" thickBot="1">
      <c r="C454" s="48"/>
      <c r="D454" s="48"/>
      <c r="E454" s="48"/>
      <c r="F454" s="48"/>
      <c r="G454" s="48"/>
      <c r="H454" s="48"/>
      <c r="I454" s="48"/>
      <c r="J454" s="48"/>
      <c r="K454" s="48"/>
      <c r="L454" s="48"/>
      <c r="M454" s="48"/>
      <c r="N454" s="48"/>
      <c r="O454" s="48"/>
      <c r="P454" s="48"/>
      <c r="Q454" s="48"/>
      <c r="R454" s="48"/>
      <c r="S454" s="48"/>
      <c r="T454" s="48"/>
      <c r="U454" s="48"/>
      <c r="V454" s="48"/>
      <c r="W454" s="48"/>
      <c r="X454" s="48"/>
      <c r="Y454" s="48"/>
      <c r="Z454" s="48"/>
      <c r="AA454" s="48"/>
      <c r="AB454" s="48"/>
      <c r="AC454" s="48"/>
      <c r="AD454" s="48"/>
      <c r="AE454" s="48"/>
      <c r="AF454" s="48"/>
      <c r="AG454" s="48"/>
      <c r="AH454" s="48"/>
      <c r="AI454" s="48"/>
      <c r="AJ454" s="48"/>
      <c r="AK454" s="48"/>
      <c r="AL454" s="48"/>
      <c r="AM454" s="48"/>
      <c r="AN454" s="48"/>
      <c r="AO454" s="48"/>
      <c r="AP454" s="48"/>
      <c r="AQ454" s="48"/>
      <c r="AR454" s="48"/>
      <c r="AS454" s="48"/>
      <c r="AT454" s="48"/>
      <c r="AU454" s="48"/>
      <c r="AV454" s="48"/>
      <c r="AW454" s="48"/>
      <c r="AX454" s="48"/>
      <c r="AY454" s="48"/>
      <c r="AZ454" s="48"/>
      <c r="BA454" s="48"/>
      <c r="BB454" s="48"/>
      <c r="BC454" s="48"/>
      <c r="BD454" s="48"/>
      <c r="BE454" s="48"/>
      <c r="BF454" s="48"/>
      <c r="BG454" s="48"/>
      <c r="BH454" s="48"/>
      <c r="BI454" s="48"/>
      <c r="BJ454" s="48"/>
      <c r="BK454" s="48"/>
      <c r="BL454" s="48"/>
      <c r="BM454" s="48"/>
      <c r="BN454" s="48"/>
    </row>
    <row r="455" spans="1:79" s="3" customFormat="1" ht="11.25" customHeight="1" thickTop="1">
      <c r="B455" s="14"/>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c r="AL455" s="13"/>
      <c r="AM455" s="13"/>
      <c r="AN455" s="12"/>
      <c r="AO455" s="48"/>
      <c r="AP455" s="48"/>
      <c r="AQ455" s="48"/>
      <c r="AR455" s="48"/>
      <c r="AS455" s="48"/>
      <c r="AT455" s="48"/>
      <c r="AU455" s="48"/>
      <c r="AV455" s="48"/>
      <c r="AW455" s="48"/>
      <c r="AX455" s="48"/>
      <c r="AY455" s="48"/>
      <c r="AZ455" s="48"/>
      <c r="BA455" s="48"/>
      <c r="BB455" s="48"/>
      <c r="BC455" s="48"/>
      <c r="BD455" s="48"/>
      <c r="BE455" s="48"/>
      <c r="BF455" s="48"/>
      <c r="BG455" s="48"/>
      <c r="BH455" s="48"/>
      <c r="BI455" s="48"/>
      <c r="BJ455" s="48"/>
      <c r="BK455" s="48"/>
      <c r="BL455" s="48"/>
      <c r="BM455" s="48"/>
      <c r="BN455" s="48"/>
    </row>
    <row r="456" spans="1:79" s="3" customFormat="1" ht="30" customHeight="1">
      <c r="B456" s="224" t="s">
        <v>67</v>
      </c>
      <c r="C456" s="184"/>
      <c r="D456" s="184"/>
      <c r="E456" s="184"/>
      <c r="F456" s="184"/>
      <c r="G456" s="184"/>
      <c r="H456" s="184"/>
      <c r="I456" s="184"/>
      <c r="J456" s="184"/>
      <c r="K456" s="184"/>
      <c r="L456" s="184"/>
      <c r="M456" s="184"/>
      <c r="N456" s="48" t="s">
        <v>60</v>
      </c>
      <c r="O456" s="225" t="str">
        <f>IF(入力シート!$C$3="","",入力シート!$C$3)</f>
        <v/>
      </c>
      <c r="P456" s="225"/>
      <c r="Q456" s="225"/>
      <c r="R456" s="225"/>
      <c r="S456" s="225"/>
      <c r="T456" s="225"/>
      <c r="U456" s="225"/>
      <c r="V456" s="225"/>
      <c r="W456" s="225"/>
      <c r="X456" s="225"/>
      <c r="Y456" s="225"/>
      <c r="Z456" s="225"/>
      <c r="AA456" s="225"/>
      <c r="AB456" s="225"/>
      <c r="AC456" s="225"/>
      <c r="AD456" s="225"/>
      <c r="AE456" s="225"/>
      <c r="AF456" s="225"/>
      <c r="AG456" s="225"/>
      <c r="AH456" s="225"/>
      <c r="AI456" s="225"/>
      <c r="AJ456" s="225"/>
      <c r="AK456" s="225"/>
      <c r="AL456" s="225"/>
      <c r="AM456" s="226"/>
      <c r="AN456" s="5"/>
      <c r="AT456" s="11"/>
      <c r="AU456" s="11"/>
      <c r="AV456" s="11"/>
      <c r="AW456" s="11"/>
      <c r="AX456" s="11"/>
      <c r="AY456" s="11"/>
      <c r="AZ456" s="11"/>
      <c r="BA456" s="11"/>
      <c r="BB456" s="11"/>
    </row>
    <row r="457" spans="1:79" s="3" customFormat="1" ht="30" customHeight="1">
      <c r="B457" s="224" t="s">
        <v>66</v>
      </c>
      <c r="C457" s="184"/>
      <c r="D457" s="184"/>
      <c r="E457" s="184"/>
      <c r="F457" s="184"/>
      <c r="G457" s="184"/>
      <c r="H457" s="184"/>
      <c r="I457" s="184"/>
      <c r="J457" s="184"/>
      <c r="K457" s="184"/>
      <c r="L457" s="184"/>
      <c r="M457" s="184"/>
      <c r="N457" s="48" t="s">
        <v>60</v>
      </c>
      <c r="O457" s="227" t="str">
        <f>IF(入力シート!$C$4="","",入力シート!$C$4)</f>
        <v/>
      </c>
      <c r="P457" s="228"/>
      <c r="Q457" s="228"/>
      <c r="R457" s="228"/>
      <c r="S457" s="228"/>
      <c r="T457" s="228"/>
      <c r="U457" s="228"/>
      <c r="V457" s="228"/>
      <c r="W457" s="228"/>
      <c r="X457" s="228"/>
      <c r="Y457" s="228"/>
      <c r="Z457" s="228"/>
      <c r="AA457" s="228"/>
      <c r="AB457" s="228"/>
      <c r="AC457" s="228"/>
      <c r="AD457" s="228"/>
      <c r="AE457" s="228"/>
      <c r="AF457" s="228"/>
      <c r="AG457" s="228"/>
      <c r="AH457" s="228"/>
      <c r="AI457" s="228"/>
      <c r="AJ457" s="228"/>
      <c r="AK457" s="228"/>
      <c r="AL457" s="228"/>
      <c r="AM457" s="229"/>
      <c r="AN457" s="5"/>
      <c r="AQ457" s="184" t="s">
        <v>65</v>
      </c>
      <c r="AR457" s="185"/>
      <c r="AS457" s="185"/>
      <c r="AT457" s="185"/>
      <c r="AU457" s="185"/>
      <c r="AV457" s="185"/>
      <c r="AW457" s="185"/>
      <c r="AX457" s="185"/>
      <c r="AY457" s="185"/>
      <c r="AZ457" s="185"/>
      <c r="BA457" s="185"/>
      <c r="BB457" s="185"/>
      <c r="BC457" s="185"/>
      <c r="BD457" s="185"/>
      <c r="BE457" s="185"/>
      <c r="BF457" s="48" t="s">
        <v>60</v>
      </c>
      <c r="BG457" s="228" t="str">
        <f>IF(入力シート!$C$7="","",入力シート!$C$7)</f>
        <v/>
      </c>
      <c r="BH457" s="228"/>
      <c r="BI457" s="228"/>
      <c r="BJ457" s="228"/>
      <c r="BK457" s="228"/>
      <c r="BL457" s="228"/>
      <c r="BM457" s="228"/>
      <c r="BN457" s="228"/>
      <c r="BO457" s="228"/>
      <c r="BP457" s="228"/>
      <c r="BQ457" s="228"/>
      <c r="BR457" s="228"/>
      <c r="BS457" s="228"/>
      <c r="BT457" s="228"/>
      <c r="BU457" s="228"/>
      <c r="BV457" s="228"/>
      <c r="BW457" s="228"/>
      <c r="BX457" s="228"/>
      <c r="BY457" s="228"/>
      <c r="BZ457" s="228"/>
    </row>
    <row r="458" spans="1:79" s="3" customFormat="1" ht="30" customHeight="1">
      <c r="B458" s="224" t="s">
        <v>64</v>
      </c>
      <c r="C458" s="184"/>
      <c r="D458" s="184"/>
      <c r="E458" s="184"/>
      <c r="F458" s="184"/>
      <c r="G458" s="184"/>
      <c r="H458" s="184"/>
      <c r="I458" s="184"/>
      <c r="J458" s="184"/>
      <c r="K458" s="184"/>
      <c r="L458" s="184"/>
      <c r="M458" s="184"/>
      <c r="N458" s="48" t="s">
        <v>60</v>
      </c>
      <c r="O458" s="205" t="str">
        <f>IF(入力シート!$C$5="","",入力シート!$C$5)</f>
        <v/>
      </c>
      <c r="P458" s="205"/>
      <c r="Q458" s="205"/>
      <c r="R458" s="205"/>
      <c r="S458" s="205"/>
      <c r="T458" s="205"/>
      <c r="U458" s="205"/>
      <c r="V458" s="205"/>
      <c r="W458" s="205"/>
      <c r="X458" s="205"/>
      <c r="Y458" s="205"/>
      <c r="Z458" s="205"/>
      <c r="AA458" s="205"/>
      <c r="AB458" s="205"/>
      <c r="AC458" s="205"/>
      <c r="AD458" s="205"/>
      <c r="AE458" s="205"/>
      <c r="AF458" s="205"/>
      <c r="AG458" s="163" t="s">
        <v>18</v>
      </c>
      <c r="AH458" s="163"/>
      <c r="AI458" s="163"/>
      <c r="AM458" s="10"/>
      <c r="AN458" s="5"/>
      <c r="AQ458" s="184" t="s">
        <v>63</v>
      </c>
      <c r="AR458" s="185"/>
      <c r="AS458" s="185"/>
      <c r="AT458" s="185"/>
      <c r="AU458" s="185"/>
      <c r="AV458" s="185"/>
      <c r="AW458" s="185"/>
      <c r="AX458" s="185"/>
      <c r="AY458" s="185"/>
      <c r="AZ458" s="185"/>
      <c r="BA458" s="185"/>
      <c r="BB458" s="185"/>
      <c r="BC458" s="185"/>
      <c r="BD458" s="185"/>
      <c r="BE458" s="185"/>
      <c r="BF458" s="48" t="s">
        <v>60</v>
      </c>
      <c r="BG458" s="164" t="str">
        <f>IF(入力シート!$C$8="","",入力シート!$C$8)</f>
        <v/>
      </c>
      <c r="BH458" s="202"/>
      <c r="BI458" s="202"/>
      <c r="BJ458" s="202"/>
      <c r="BK458" s="202"/>
      <c r="BL458" s="163" t="s">
        <v>62</v>
      </c>
      <c r="BM458" s="163"/>
      <c r="BN458" s="164" t="str">
        <f>IF(入力シート!$G$8="","",入力シート!$G$8)</f>
        <v/>
      </c>
      <c r="BO458" s="164"/>
      <c r="BP458" s="164"/>
      <c r="BQ458" s="164"/>
      <c r="BR458" s="164"/>
      <c r="BS458" s="164"/>
      <c r="BT458" s="164"/>
      <c r="BU458" s="164"/>
      <c r="BV458" s="164"/>
      <c r="BW458" s="164"/>
      <c r="BX458" s="164"/>
      <c r="BY458" s="164"/>
      <c r="BZ458" s="164"/>
    </row>
    <row r="459" spans="1:79" s="3" customFormat="1" ht="29.25" customHeight="1" thickBot="1">
      <c r="B459" s="9"/>
      <c r="C459" s="49"/>
      <c r="D459" s="49"/>
      <c r="E459" s="49"/>
      <c r="F459" s="49"/>
      <c r="G459" s="49"/>
      <c r="H459" s="49"/>
      <c r="I459" s="49"/>
      <c r="J459" s="49"/>
      <c r="K459" s="49"/>
      <c r="L459" s="49"/>
      <c r="M459" s="49"/>
      <c r="N459" s="49"/>
      <c r="O459" s="214" t="str">
        <f>IF(入力シート!$C$6="","",入力シート!$C$6)</f>
        <v/>
      </c>
      <c r="P459" s="214"/>
      <c r="Q459" s="214"/>
      <c r="R459" s="214"/>
      <c r="S459" s="214"/>
      <c r="T459" s="214"/>
      <c r="U459" s="214"/>
      <c r="V459" s="214"/>
      <c r="W459" s="214"/>
      <c r="X459" s="214"/>
      <c r="Y459" s="214"/>
      <c r="Z459" s="214"/>
      <c r="AA459" s="214"/>
      <c r="AB459" s="214"/>
      <c r="AC459" s="214"/>
      <c r="AD459" s="214"/>
      <c r="AE459" s="214"/>
      <c r="AF459" s="214"/>
      <c r="AG459" s="7"/>
      <c r="AH459" s="7"/>
      <c r="AI459" s="7"/>
      <c r="AJ459" s="7"/>
      <c r="AK459" s="7"/>
      <c r="AL459" s="7"/>
      <c r="AM459" s="6"/>
      <c r="AN459" s="5"/>
      <c r="AQ459" s="184" t="s">
        <v>61</v>
      </c>
      <c r="AR459" s="185"/>
      <c r="AS459" s="185"/>
      <c r="AT459" s="185"/>
      <c r="AU459" s="185"/>
      <c r="AV459" s="185"/>
      <c r="AW459" s="185"/>
      <c r="AX459" s="185"/>
      <c r="AY459" s="185"/>
      <c r="AZ459" s="185"/>
      <c r="BA459" s="185"/>
      <c r="BB459" s="185"/>
      <c r="BC459" s="185"/>
      <c r="BD459" s="185"/>
      <c r="BE459" s="185"/>
      <c r="BF459" s="48" t="s">
        <v>60</v>
      </c>
      <c r="BG459" s="205" t="str">
        <f>IF(入力シート!$C$9="","",入力シート!$C$9)</f>
        <v/>
      </c>
      <c r="BH459" s="205"/>
      <c r="BI459" s="205"/>
      <c r="BJ459" s="205"/>
      <c r="BK459" s="205"/>
      <c r="BL459" s="205"/>
      <c r="BM459" s="205"/>
      <c r="BN459" s="205"/>
      <c r="BO459" s="205"/>
      <c r="BP459" s="205"/>
      <c r="BQ459" s="205"/>
      <c r="BR459" s="205"/>
      <c r="BS459" s="205"/>
      <c r="BT459" s="205"/>
      <c r="BU459" s="205"/>
      <c r="BV459" s="205"/>
      <c r="BW459" s="205"/>
      <c r="BX459" s="205"/>
      <c r="BY459" s="205"/>
      <c r="BZ459" s="205"/>
    </row>
    <row r="460" spans="1:79" s="3" customFormat="1" ht="11.25" customHeight="1" thickTop="1" thickBot="1">
      <c r="C460" s="48"/>
      <c r="D460" s="48"/>
      <c r="E460" s="48"/>
      <c r="F460" s="48"/>
      <c r="G460" s="48"/>
      <c r="H460" s="48"/>
      <c r="I460" s="48"/>
      <c r="J460" s="48"/>
      <c r="K460" s="48"/>
      <c r="L460" s="48"/>
      <c r="M460" s="48"/>
      <c r="N460" s="48"/>
      <c r="O460" s="48"/>
      <c r="P460" s="48"/>
      <c r="Q460" s="48"/>
      <c r="R460" s="48"/>
      <c r="S460" s="48"/>
      <c r="T460" s="48"/>
      <c r="U460" s="48"/>
      <c r="V460" s="48"/>
      <c r="W460" s="48"/>
      <c r="X460" s="48"/>
      <c r="Y460" s="48"/>
      <c r="Z460" s="48"/>
      <c r="AA460" s="48"/>
      <c r="AB460" s="48"/>
      <c r="AC460" s="48"/>
      <c r="AD460" s="48"/>
      <c r="AE460" s="48"/>
      <c r="AF460" s="48"/>
      <c r="AG460" s="48"/>
      <c r="AH460" s="48"/>
      <c r="AI460" s="48"/>
      <c r="AJ460" s="48"/>
      <c r="AK460" s="48"/>
      <c r="AL460" s="48"/>
      <c r="AM460" s="48"/>
      <c r="AN460" s="48"/>
    </row>
    <row r="461" spans="1:79" s="3" customFormat="1" ht="16.5" customHeight="1">
      <c r="B461" s="249" t="s">
        <v>59</v>
      </c>
      <c r="C461" s="250"/>
      <c r="D461" s="250"/>
      <c r="E461" s="250"/>
      <c r="F461" s="250"/>
      <c r="G461" s="250"/>
      <c r="H461" s="250"/>
      <c r="I461" s="250"/>
      <c r="J461" s="250"/>
      <c r="K461" s="250"/>
      <c r="L461" s="250"/>
      <c r="M461" s="250"/>
      <c r="N461" s="250"/>
      <c r="O461" s="250"/>
      <c r="P461" s="250"/>
      <c r="Q461" s="254" t="s">
        <v>58</v>
      </c>
      <c r="R461" s="255"/>
      <c r="S461" s="255"/>
      <c r="T461" s="255"/>
      <c r="U461" s="255"/>
      <c r="V461" s="255"/>
      <c r="W461" s="255"/>
      <c r="X461" s="255"/>
      <c r="Y461" s="255"/>
      <c r="Z461" s="255"/>
      <c r="AA461" s="255"/>
      <c r="AB461" s="255"/>
      <c r="AC461" s="255"/>
      <c r="AD461" s="255"/>
      <c r="AE461" s="255"/>
      <c r="AF461" s="255"/>
      <c r="AG461" s="255"/>
      <c r="AH461" s="255"/>
      <c r="AI461" s="255"/>
      <c r="AJ461" s="255"/>
      <c r="AK461" s="255"/>
      <c r="AL461" s="255"/>
      <c r="AM461" s="255"/>
      <c r="AN461" s="256"/>
      <c r="AO461" s="254" t="s">
        <v>57</v>
      </c>
      <c r="AP461" s="255"/>
      <c r="AQ461" s="255"/>
      <c r="AR461" s="255"/>
      <c r="AS461" s="255"/>
      <c r="AT461" s="255"/>
      <c r="AU461" s="255"/>
      <c r="AV461" s="255"/>
      <c r="AW461" s="255"/>
      <c r="AX461" s="255"/>
      <c r="AY461" s="255"/>
      <c r="AZ461" s="255"/>
      <c r="BA461" s="255"/>
      <c r="BB461" s="255"/>
      <c r="BC461" s="255"/>
      <c r="BD461" s="255"/>
      <c r="BE461" s="255"/>
      <c r="BF461" s="255"/>
      <c r="BG461" s="255"/>
      <c r="BH461" s="255"/>
      <c r="BI461" s="255"/>
      <c r="BJ461" s="255"/>
      <c r="BK461" s="255"/>
      <c r="BL461" s="257"/>
      <c r="BM461" s="250" t="s">
        <v>56</v>
      </c>
      <c r="BN461" s="250"/>
      <c r="BO461" s="250"/>
      <c r="BP461" s="250"/>
      <c r="BQ461" s="250"/>
      <c r="BR461" s="250"/>
      <c r="BS461" s="250"/>
      <c r="BT461" s="258" t="s">
        <v>55</v>
      </c>
      <c r="BU461" s="250"/>
      <c r="BV461" s="250"/>
      <c r="BW461" s="250"/>
      <c r="BX461" s="250"/>
      <c r="BY461" s="250"/>
      <c r="BZ461" s="259"/>
    </row>
    <row r="462" spans="1:79" s="3" customFormat="1" ht="16.5" customHeight="1">
      <c r="B462" s="251"/>
      <c r="C462" s="163"/>
      <c r="D462" s="163"/>
      <c r="E462" s="163"/>
      <c r="F462" s="163"/>
      <c r="G462" s="163"/>
      <c r="H462" s="163"/>
      <c r="I462" s="163"/>
      <c r="J462" s="163"/>
      <c r="K462" s="163"/>
      <c r="L462" s="163"/>
      <c r="M462" s="163"/>
      <c r="N462" s="163"/>
      <c r="O462" s="163"/>
      <c r="P462" s="163"/>
      <c r="Q462" s="262" t="s">
        <v>54</v>
      </c>
      <c r="R462" s="263"/>
      <c r="S462" s="263"/>
      <c r="T462" s="263"/>
      <c r="U462" s="263"/>
      <c r="V462" s="263"/>
      <c r="W462" s="263"/>
      <c r="X462" s="266" t="s">
        <v>53</v>
      </c>
      <c r="Y462" s="263"/>
      <c r="Z462" s="263"/>
      <c r="AA462" s="263"/>
      <c r="AB462" s="263"/>
      <c r="AC462" s="263"/>
      <c r="AD462" s="263"/>
      <c r="AE462" s="263" t="s">
        <v>52</v>
      </c>
      <c r="AF462" s="263"/>
      <c r="AG462" s="263"/>
      <c r="AH462" s="263"/>
      <c r="AI462" s="263"/>
      <c r="AJ462" s="263"/>
      <c r="AK462" s="263"/>
      <c r="AL462" s="263"/>
      <c r="AM462" s="263"/>
      <c r="AN462" s="267"/>
      <c r="AO462" s="262" t="s">
        <v>51</v>
      </c>
      <c r="AP462" s="263"/>
      <c r="AQ462" s="263"/>
      <c r="AR462" s="263"/>
      <c r="AS462" s="263"/>
      <c r="AT462" s="263"/>
      <c r="AU462" s="263"/>
      <c r="AV462" s="266" t="s">
        <v>50</v>
      </c>
      <c r="AW462" s="263"/>
      <c r="AX462" s="263"/>
      <c r="AY462" s="263"/>
      <c r="AZ462" s="263"/>
      <c r="BA462" s="263"/>
      <c r="BB462" s="263"/>
      <c r="BC462" s="263" t="s">
        <v>49</v>
      </c>
      <c r="BD462" s="263"/>
      <c r="BE462" s="263"/>
      <c r="BF462" s="263"/>
      <c r="BG462" s="263"/>
      <c r="BH462" s="263"/>
      <c r="BI462" s="263"/>
      <c r="BJ462" s="263"/>
      <c r="BK462" s="263"/>
      <c r="BL462" s="269"/>
      <c r="BM462" s="163"/>
      <c r="BN462" s="163"/>
      <c r="BO462" s="163"/>
      <c r="BP462" s="163"/>
      <c r="BQ462" s="163"/>
      <c r="BR462" s="163"/>
      <c r="BS462" s="163"/>
      <c r="BT462" s="251"/>
      <c r="BU462" s="163"/>
      <c r="BV462" s="163"/>
      <c r="BW462" s="163"/>
      <c r="BX462" s="163"/>
      <c r="BY462" s="163"/>
      <c r="BZ462" s="260"/>
    </row>
    <row r="463" spans="1:79" s="3" customFormat="1" ht="16.5" customHeight="1" thickBot="1">
      <c r="B463" s="252"/>
      <c r="C463" s="253"/>
      <c r="D463" s="253"/>
      <c r="E463" s="253"/>
      <c r="F463" s="253"/>
      <c r="G463" s="253"/>
      <c r="H463" s="253"/>
      <c r="I463" s="253"/>
      <c r="J463" s="253"/>
      <c r="K463" s="253"/>
      <c r="L463" s="253"/>
      <c r="M463" s="253"/>
      <c r="N463" s="253"/>
      <c r="O463" s="253"/>
      <c r="P463" s="253"/>
      <c r="Q463" s="264"/>
      <c r="R463" s="265"/>
      <c r="S463" s="265"/>
      <c r="T463" s="265"/>
      <c r="U463" s="265"/>
      <c r="V463" s="265"/>
      <c r="W463" s="265"/>
      <c r="X463" s="265"/>
      <c r="Y463" s="265"/>
      <c r="Z463" s="265"/>
      <c r="AA463" s="265"/>
      <c r="AB463" s="265"/>
      <c r="AC463" s="265"/>
      <c r="AD463" s="265"/>
      <c r="AE463" s="265"/>
      <c r="AF463" s="265"/>
      <c r="AG463" s="265"/>
      <c r="AH463" s="265"/>
      <c r="AI463" s="265"/>
      <c r="AJ463" s="265"/>
      <c r="AK463" s="265"/>
      <c r="AL463" s="265"/>
      <c r="AM463" s="265"/>
      <c r="AN463" s="268"/>
      <c r="AO463" s="264"/>
      <c r="AP463" s="265"/>
      <c r="AQ463" s="265"/>
      <c r="AR463" s="265"/>
      <c r="AS463" s="265"/>
      <c r="AT463" s="265"/>
      <c r="AU463" s="265"/>
      <c r="AV463" s="265"/>
      <c r="AW463" s="265"/>
      <c r="AX463" s="265"/>
      <c r="AY463" s="265"/>
      <c r="AZ463" s="265"/>
      <c r="BA463" s="265"/>
      <c r="BB463" s="265"/>
      <c r="BC463" s="265"/>
      <c r="BD463" s="265"/>
      <c r="BE463" s="265"/>
      <c r="BF463" s="265"/>
      <c r="BG463" s="265"/>
      <c r="BH463" s="265"/>
      <c r="BI463" s="265"/>
      <c r="BJ463" s="265"/>
      <c r="BK463" s="265"/>
      <c r="BL463" s="270"/>
      <c r="BM463" s="253"/>
      <c r="BN463" s="253"/>
      <c r="BO463" s="253"/>
      <c r="BP463" s="253"/>
      <c r="BQ463" s="253"/>
      <c r="BR463" s="253"/>
      <c r="BS463" s="253"/>
      <c r="BT463" s="252"/>
      <c r="BU463" s="253"/>
      <c r="BV463" s="253"/>
      <c r="BW463" s="253"/>
      <c r="BX463" s="253"/>
      <c r="BY463" s="253"/>
      <c r="BZ463" s="261"/>
    </row>
    <row r="464" spans="1:79" s="3" customFormat="1" ht="24.75" customHeight="1">
      <c r="B464" s="178"/>
      <c r="C464" s="179"/>
      <c r="D464" s="179"/>
      <c r="E464" s="191" t="s">
        <v>4</v>
      </c>
      <c r="F464" s="191"/>
      <c r="G464" s="179"/>
      <c r="H464" s="179"/>
      <c r="I464" s="179"/>
      <c r="J464" s="191" t="s">
        <v>40</v>
      </c>
      <c r="K464" s="191"/>
      <c r="L464" s="179"/>
      <c r="M464" s="179"/>
      <c r="N464" s="179"/>
      <c r="O464" s="165" t="s">
        <v>39</v>
      </c>
      <c r="P464" s="165"/>
      <c r="Q464" s="271"/>
      <c r="R464" s="200"/>
      <c r="S464" s="200"/>
      <c r="T464" s="200"/>
      <c r="U464" s="200"/>
      <c r="V464" s="200"/>
      <c r="W464" s="200"/>
      <c r="X464" s="200"/>
      <c r="Y464" s="200"/>
      <c r="Z464" s="200"/>
      <c r="AA464" s="200"/>
      <c r="AB464" s="200"/>
      <c r="AC464" s="200"/>
      <c r="AD464" s="200"/>
      <c r="AE464" s="186" t="str">
        <f>IF(X464="","",入力シート!$C$13)</f>
        <v/>
      </c>
      <c r="AF464" s="186"/>
      <c r="AG464" s="186"/>
      <c r="AH464" s="186"/>
      <c r="AI464" s="186"/>
      <c r="AJ464" s="186"/>
      <c r="AK464" s="186"/>
      <c r="AL464" s="186"/>
      <c r="AM464" s="186"/>
      <c r="AN464" s="187"/>
      <c r="AO464" s="271"/>
      <c r="AP464" s="200"/>
      <c r="AQ464" s="200"/>
      <c r="AR464" s="200"/>
      <c r="AS464" s="200"/>
      <c r="AT464" s="200"/>
      <c r="AU464" s="200"/>
      <c r="AV464" s="200"/>
      <c r="AW464" s="200"/>
      <c r="AX464" s="200"/>
      <c r="AY464" s="200"/>
      <c r="AZ464" s="200"/>
      <c r="BA464" s="200"/>
      <c r="BB464" s="200"/>
      <c r="BC464" s="200"/>
      <c r="BD464" s="200"/>
      <c r="BE464" s="200"/>
      <c r="BF464" s="200"/>
      <c r="BG464" s="200"/>
      <c r="BH464" s="200"/>
      <c r="BI464" s="200"/>
      <c r="BJ464" s="200"/>
      <c r="BK464" s="200"/>
      <c r="BL464" s="201"/>
      <c r="BM464" s="202" t="str">
        <f>IF((Q464="")*OR(X464="")*OR(AO464="")*OR(AV464=""),"",(Q464+X464)-(AO464+AV464))</f>
        <v/>
      </c>
      <c r="BN464" s="202"/>
      <c r="BO464" s="202"/>
      <c r="BP464" s="202"/>
      <c r="BQ464" s="202"/>
      <c r="BR464" s="202"/>
      <c r="BS464" s="202"/>
      <c r="BT464" s="238"/>
      <c r="BU464" s="239"/>
      <c r="BV464" s="239"/>
      <c r="BW464" s="239"/>
      <c r="BX464" s="239"/>
      <c r="BY464" s="239"/>
      <c r="BZ464" s="240"/>
    </row>
    <row r="465" spans="2:78" s="3" customFormat="1" ht="24.75" customHeight="1">
      <c r="B465" s="178"/>
      <c r="C465" s="179"/>
      <c r="D465" s="179"/>
      <c r="E465" s="191" t="s">
        <v>4</v>
      </c>
      <c r="F465" s="191"/>
      <c r="G465" s="179"/>
      <c r="H465" s="179"/>
      <c r="I465" s="179"/>
      <c r="J465" s="191" t="s">
        <v>40</v>
      </c>
      <c r="K465" s="191"/>
      <c r="L465" s="179"/>
      <c r="M465" s="179"/>
      <c r="N465" s="179"/>
      <c r="O465" s="165" t="s">
        <v>39</v>
      </c>
      <c r="P465" s="165"/>
      <c r="Q465" s="203"/>
      <c r="R465" s="180"/>
      <c r="S465" s="180"/>
      <c r="T465" s="180"/>
      <c r="U465" s="180"/>
      <c r="V465" s="180"/>
      <c r="W465" s="180"/>
      <c r="X465" s="180"/>
      <c r="Y465" s="180"/>
      <c r="Z465" s="180"/>
      <c r="AA465" s="180"/>
      <c r="AB465" s="180"/>
      <c r="AC465" s="180"/>
      <c r="AD465" s="180"/>
      <c r="AE465" s="186" t="str">
        <f>IF(X465="","",入力シート!$C$13)</f>
        <v/>
      </c>
      <c r="AF465" s="186"/>
      <c r="AG465" s="186"/>
      <c r="AH465" s="186"/>
      <c r="AI465" s="186"/>
      <c r="AJ465" s="186"/>
      <c r="AK465" s="186"/>
      <c r="AL465" s="186"/>
      <c r="AM465" s="186"/>
      <c r="AN465" s="187"/>
      <c r="AO465" s="203"/>
      <c r="AP465" s="180"/>
      <c r="AQ465" s="180"/>
      <c r="AR465" s="180"/>
      <c r="AS465" s="180"/>
      <c r="AT465" s="180"/>
      <c r="AU465" s="180"/>
      <c r="AV465" s="180"/>
      <c r="AW465" s="180"/>
      <c r="AX465" s="180"/>
      <c r="AY465" s="180"/>
      <c r="AZ465" s="180"/>
      <c r="BA465" s="180"/>
      <c r="BB465" s="180"/>
      <c r="BC465" s="180"/>
      <c r="BD465" s="180"/>
      <c r="BE465" s="180"/>
      <c r="BF465" s="180"/>
      <c r="BG465" s="180"/>
      <c r="BH465" s="180"/>
      <c r="BI465" s="180"/>
      <c r="BJ465" s="180"/>
      <c r="BK465" s="180"/>
      <c r="BL465" s="181"/>
      <c r="BM465" s="182" t="str">
        <f>IF((Q465="")*OR(X465="")*OR(AO465="")*OR(AV465=""),"",(Q465+X465)-(AO465+AV465)+BM464)</f>
        <v/>
      </c>
      <c r="BN465" s="183"/>
      <c r="BO465" s="183"/>
      <c r="BP465" s="183"/>
      <c r="BQ465" s="183"/>
      <c r="BR465" s="183"/>
      <c r="BS465" s="160"/>
      <c r="BT465" s="203"/>
      <c r="BU465" s="180"/>
      <c r="BV465" s="180"/>
      <c r="BW465" s="180"/>
      <c r="BX465" s="180"/>
      <c r="BY465" s="180"/>
      <c r="BZ465" s="181"/>
    </row>
    <row r="466" spans="2:78" s="3" customFormat="1" ht="24.75" customHeight="1">
      <c r="B466" s="178"/>
      <c r="C466" s="179"/>
      <c r="D466" s="179"/>
      <c r="E466" s="191" t="s">
        <v>4</v>
      </c>
      <c r="F466" s="191"/>
      <c r="G466" s="179"/>
      <c r="H466" s="179"/>
      <c r="I466" s="179"/>
      <c r="J466" s="191" t="s">
        <v>40</v>
      </c>
      <c r="K466" s="191"/>
      <c r="L466" s="179"/>
      <c r="M466" s="179"/>
      <c r="N466" s="179"/>
      <c r="O466" s="165" t="s">
        <v>39</v>
      </c>
      <c r="P466" s="165"/>
      <c r="Q466" s="203"/>
      <c r="R466" s="180"/>
      <c r="S466" s="180"/>
      <c r="T466" s="180"/>
      <c r="U466" s="180"/>
      <c r="V466" s="180"/>
      <c r="W466" s="180"/>
      <c r="X466" s="180"/>
      <c r="Y466" s="180"/>
      <c r="Z466" s="180"/>
      <c r="AA466" s="180"/>
      <c r="AB466" s="180"/>
      <c r="AC466" s="180"/>
      <c r="AD466" s="180"/>
      <c r="AE466" s="186" t="str">
        <f>IF(X466="","",入力シート!$C$13)</f>
        <v/>
      </c>
      <c r="AF466" s="186"/>
      <c r="AG466" s="186"/>
      <c r="AH466" s="186"/>
      <c r="AI466" s="186"/>
      <c r="AJ466" s="186"/>
      <c r="AK466" s="186"/>
      <c r="AL466" s="186"/>
      <c r="AM466" s="186"/>
      <c r="AN466" s="187"/>
      <c r="AO466" s="203"/>
      <c r="AP466" s="180"/>
      <c r="AQ466" s="180"/>
      <c r="AR466" s="180"/>
      <c r="AS466" s="180"/>
      <c r="AT466" s="180"/>
      <c r="AU466" s="180"/>
      <c r="AV466" s="180"/>
      <c r="AW466" s="180"/>
      <c r="AX466" s="180"/>
      <c r="AY466" s="180"/>
      <c r="AZ466" s="180"/>
      <c r="BA466" s="180"/>
      <c r="BB466" s="180"/>
      <c r="BC466" s="180"/>
      <c r="BD466" s="180"/>
      <c r="BE466" s="180"/>
      <c r="BF466" s="180"/>
      <c r="BG466" s="180"/>
      <c r="BH466" s="180"/>
      <c r="BI466" s="180"/>
      <c r="BJ466" s="180"/>
      <c r="BK466" s="180"/>
      <c r="BL466" s="181"/>
      <c r="BM466" s="182" t="str">
        <f>IF((Q466="")*OR(X466="")*OR(AO466="")*OR(AV466=""),"",(Q466+X466)-(AO466+AV466)+BM465)</f>
        <v/>
      </c>
      <c r="BN466" s="183"/>
      <c r="BO466" s="183"/>
      <c r="BP466" s="183"/>
      <c r="BQ466" s="183"/>
      <c r="BR466" s="183"/>
      <c r="BS466" s="160"/>
      <c r="BT466" s="203"/>
      <c r="BU466" s="180"/>
      <c r="BV466" s="180"/>
      <c r="BW466" s="180"/>
      <c r="BX466" s="180"/>
      <c r="BY466" s="180"/>
      <c r="BZ466" s="181"/>
    </row>
    <row r="467" spans="2:78" s="3" customFormat="1" ht="24.75" customHeight="1">
      <c r="B467" s="178"/>
      <c r="C467" s="179"/>
      <c r="D467" s="179"/>
      <c r="E467" s="191" t="s">
        <v>4</v>
      </c>
      <c r="F467" s="191"/>
      <c r="G467" s="179"/>
      <c r="H467" s="179"/>
      <c r="I467" s="179"/>
      <c r="J467" s="191" t="s">
        <v>40</v>
      </c>
      <c r="K467" s="191"/>
      <c r="L467" s="179"/>
      <c r="M467" s="179"/>
      <c r="N467" s="179"/>
      <c r="O467" s="165" t="s">
        <v>39</v>
      </c>
      <c r="P467" s="165"/>
      <c r="Q467" s="203"/>
      <c r="R467" s="180"/>
      <c r="S467" s="180"/>
      <c r="T467" s="180"/>
      <c r="U467" s="180"/>
      <c r="V467" s="180"/>
      <c r="W467" s="180"/>
      <c r="X467" s="180"/>
      <c r="Y467" s="180"/>
      <c r="Z467" s="180"/>
      <c r="AA467" s="180"/>
      <c r="AB467" s="180"/>
      <c r="AC467" s="180"/>
      <c r="AD467" s="180"/>
      <c r="AE467" s="186" t="str">
        <f>IF(X467="","",入力シート!$C$13)</f>
        <v/>
      </c>
      <c r="AF467" s="186"/>
      <c r="AG467" s="186"/>
      <c r="AH467" s="186"/>
      <c r="AI467" s="186"/>
      <c r="AJ467" s="186"/>
      <c r="AK467" s="186"/>
      <c r="AL467" s="186"/>
      <c r="AM467" s="186"/>
      <c r="AN467" s="187"/>
      <c r="AO467" s="203"/>
      <c r="AP467" s="180"/>
      <c r="AQ467" s="180"/>
      <c r="AR467" s="180"/>
      <c r="AS467" s="180"/>
      <c r="AT467" s="180"/>
      <c r="AU467" s="180"/>
      <c r="AV467" s="180"/>
      <c r="AW467" s="180"/>
      <c r="AX467" s="180"/>
      <c r="AY467" s="180"/>
      <c r="AZ467" s="180"/>
      <c r="BA467" s="180"/>
      <c r="BB467" s="180"/>
      <c r="BC467" s="180"/>
      <c r="BD467" s="180"/>
      <c r="BE467" s="180"/>
      <c r="BF467" s="180"/>
      <c r="BG467" s="180"/>
      <c r="BH467" s="180"/>
      <c r="BI467" s="180"/>
      <c r="BJ467" s="180"/>
      <c r="BK467" s="180"/>
      <c r="BL467" s="181"/>
      <c r="BM467" s="182" t="str">
        <f>IF((Q467="")*OR(X467="")*OR(AO467="")*OR(AV467=""),"",(Q467+X467)-(AO467+AV467)+BM466)</f>
        <v/>
      </c>
      <c r="BN467" s="183"/>
      <c r="BO467" s="183"/>
      <c r="BP467" s="183"/>
      <c r="BQ467" s="183"/>
      <c r="BR467" s="183"/>
      <c r="BS467" s="160"/>
      <c r="BT467" s="203"/>
      <c r="BU467" s="180"/>
      <c r="BV467" s="180"/>
      <c r="BW467" s="180"/>
      <c r="BX467" s="180"/>
      <c r="BY467" s="180"/>
      <c r="BZ467" s="181"/>
    </row>
    <row r="468" spans="2:78" s="3" customFormat="1" ht="24.75" customHeight="1">
      <c r="B468" s="178"/>
      <c r="C468" s="179"/>
      <c r="D468" s="179"/>
      <c r="E468" s="191" t="s">
        <v>4</v>
      </c>
      <c r="F468" s="191"/>
      <c r="G468" s="179"/>
      <c r="H468" s="179"/>
      <c r="I468" s="179"/>
      <c r="J468" s="191" t="s">
        <v>40</v>
      </c>
      <c r="K468" s="191"/>
      <c r="L468" s="179"/>
      <c r="M468" s="179"/>
      <c r="N468" s="179"/>
      <c r="O468" s="165" t="s">
        <v>39</v>
      </c>
      <c r="P468" s="165"/>
      <c r="Q468" s="203"/>
      <c r="R468" s="180"/>
      <c r="S468" s="180"/>
      <c r="T468" s="180"/>
      <c r="U468" s="180"/>
      <c r="V468" s="180"/>
      <c r="W468" s="180"/>
      <c r="X468" s="180"/>
      <c r="Y468" s="180"/>
      <c r="Z468" s="180"/>
      <c r="AA468" s="180"/>
      <c r="AB468" s="180"/>
      <c r="AC468" s="180"/>
      <c r="AD468" s="180"/>
      <c r="AE468" s="186" t="str">
        <f>IF(X468="","",入力シート!$C$13)</f>
        <v/>
      </c>
      <c r="AF468" s="186"/>
      <c r="AG468" s="186"/>
      <c r="AH468" s="186"/>
      <c r="AI468" s="186"/>
      <c r="AJ468" s="186"/>
      <c r="AK468" s="186"/>
      <c r="AL468" s="186"/>
      <c r="AM468" s="186"/>
      <c r="AN468" s="187"/>
      <c r="AO468" s="203"/>
      <c r="AP468" s="180"/>
      <c r="AQ468" s="180"/>
      <c r="AR468" s="180"/>
      <c r="AS468" s="180"/>
      <c r="AT468" s="180"/>
      <c r="AU468" s="180"/>
      <c r="AV468" s="180"/>
      <c r="AW468" s="180"/>
      <c r="AX468" s="180"/>
      <c r="AY468" s="180"/>
      <c r="AZ468" s="180"/>
      <c r="BA468" s="180"/>
      <c r="BB468" s="180"/>
      <c r="BC468" s="180"/>
      <c r="BD468" s="180"/>
      <c r="BE468" s="180"/>
      <c r="BF468" s="180"/>
      <c r="BG468" s="180"/>
      <c r="BH468" s="180"/>
      <c r="BI468" s="180"/>
      <c r="BJ468" s="180"/>
      <c r="BK468" s="180"/>
      <c r="BL468" s="181"/>
      <c r="BM468" s="182" t="str">
        <f>IF((Q468="")*OR(X468="")*OR(AO468="")*OR(AV468=""),"",(Q468+X468)-(AO468+AV468)+BM467)</f>
        <v/>
      </c>
      <c r="BN468" s="183"/>
      <c r="BO468" s="183"/>
      <c r="BP468" s="183"/>
      <c r="BQ468" s="183"/>
      <c r="BR468" s="183"/>
      <c r="BS468" s="160"/>
      <c r="BT468" s="203"/>
      <c r="BU468" s="180"/>
      <c r="BV468" s="180"/>
      <c r="BW468" s="180"/>
      <c r="BX468" s="180"/>
      <c r="BY468" s="180"/>
      <c r="BZ468" s="181"/>
    </row>
    <row r="469" spans="2:78" s="3" customFormat="1" ht="24.75" customHeight="1">
      <c r="B469" s="178"/>
      <c r="C469" s="179"/>
      <c r="D469" s="179"/>
      <c r="E469" s="191" t="s">
        <v>4</v>
      </c>
      <c r="F469" s="191"/>
      <c r="G469" s="179"/>
      <c r="H469" s="179"/>
      <c r="I469" s="179"/>
      <c r="J469" s="191" t="s">
        <v>40</v>
      </c>
      <c r="K469" s="191"/>
      <c r="L469" s="179"/>
      <c r="M469" s="179"/>
      <c r="N469" s="179"/>
      <c r="O469" s="165" t="s">
        <v>39</v>
      </c>
      <c r="P469" s="165"/>
      <c r="Q469" s="203"/>
      <c r="R469" s="180"/>
      <c r="S469" s="180"/>
      <c r="T469" s="180"/>
      <c r="U469" s="180"/>
      <c r="V469" s="180"/>
      <c r="W469" s="180"/>
      <c r="X469" s="180"/>
      <c r="Y469" s="180"/>
      <c r="Z469" s="180"/>
      <c r="AA469" s="180"/>
      <c r="AB469" s="180"/>
      <c r="AC469" s="180"/>
      <c r="AD469" s="180"/>
      <c r="AE469" s="186" t="str">
        <f>IF(X469="","",入力シート!$C$13)</f>
        <v/>
      </c>
      <c r="AF469" s="186"/>
      <c r="AG469" s="186"/>
      <c r="AH469" s="186"/>
      <c r="AI469" s="186"/>
      <c r="AJ469" s="186"/>
      <c r="AK469" s="186"/>
      <c r="AL469" s="186"/>
      <c r="AM469" s="186"/>
      <c r="AN469" s="187"/>
      <c r="AO469" s="203"/>
      <c r="AP469" s="180"/>
      <c r="AQ469" s="180"/>
      <c r="AR469" s="180"/>
      <c r="AS469" s="180"/>
      <c r="AT469" s="180"/>
      <c r="AU469" s="180"/>
      <c r="AV469" s="180"/>
      <c r="AW469" s="180"/>
      <c r="AX469" s="180"/>
      <c r="AY469" s="180"/>
      <c r="AZ469" s="180"/>
      <c r="BA469" s="180"/>
      <c r="BB469" s="180"/>
      <c r="BC469" s="180"/>
      <c r="BD469" s="180"/>
      <c r="BE469" s="180"/>
      <c r="BF469" s="180"/>
      <c r="BG469" s="180"/>
      <c r="BH469" s="180"/>
      <c r="BI469" s="180"/>
      <c r="BJ469" s="180"/>
      <c r="BK469" s="180"/>
      <c r="BL469" s="181"/>
      <c r="BM469" s="182" t="str">
        <f t="shared" ref="BM469:BM473" si="11">IF((Q469="")*OR(X469="")*OR(AO469="")*OR(AV469=""),"",(Q469+X469)-(AO469+AV469)+BM468)</f>
        <v/>
      </c>
      <c r="BN469" s="183"/>
      <c r="BO469" s="183"/>
      <c r="BP469" s="183"/>
      <c r="BQ469" s="183"/>
      <c r="BR469" s="183"/>
      <c r="BS469" s="160"/>
      <c r="BT469" s="203"/>
      <c r="BU469" s="180"/>
      <c r="BV469" s="180"/>
      <c r="BW469" s="180"/>
      <c r="BX469" s="180"/>
      <c r="BY469" s="180"/>
      <c r="BZ469" s="181"/>
    </row>
    <row r="470" spans="2:78" s="3" customFormat="1" ht="24.75" customHeight="1">
      <c r="B470" s="178"/>
      <c r="C470" s="179"/>
      <c r="D470" s="179"/>
      <c r="E470" s="191" t="s">
        <v>4</v>
      </c>
      <c r="F470" s="191"/>
      <c r="G470" s="179"/>
      <c r="H470" s="179"/>
      <c r="I470" s="179"/>
      <c r="J470" s="191" t="s">
        <v>40</v>
      </c>
      <c r="K470" s="191"/>
      <c r="L470" s="179"/>
      <c r="M470" s="179"/>
      <c r="N470" s="179"/>
      <c r="O470" s="165" t="s">
        <v>39</v>
      </c>
      <c r="P470" s="165"/>
      <c r="Q470" s="203"/>
      <c r="R470" s="180"/>
      <c r="S470" s="180"/>
      <c r="T470" s="180"/>
      <c r="U470" s="180"/>
      <c r="V470" s="180"/>
      <c r="W470" s="180"/>
      <c r="X470" s="180"/>
      <c r="Y470" s="180"/>
      <c r="Z470" s="180"/>
      <c r="AA470" s="180"/>
      <c r="AB470" s="180"/>
      <c r="AC470" s="180"/>
      <c r="AD470" s="180"/>
      <c r="AE470" s="186" t="str">
        <f>IF(X470="","",入力シート!$C$13)</f>
        <v/>
      </c>
      <c r="AF470" s="186"/>
      <c r="AG470" s="186"/>
      <c r="AH470" s="186"/>
      <c r="AI470" s="186"/>
      <c r="AJ470" s="186"/>
      <c r="AK470" s="186"/>
      <c r="AL470" s="186"/>
      <c r="AM470" s="186"/>
      <c r="AN470" s="187"/>
      <c r="AO470" s="203"/>
      <c r="AP470" s="180"/>
      <c r="AQ470" s="180"/>
      <c r="AR470" s="180"/>
      <c r="AS470" s="180"/>
      <c r="AT470" s="180"/>
      <c r="AU470" s="180"/>
      <c r="AV470" s="180"/>
      <c r="AW470" s="180"/>
      <c r="AX470" s="180"/>
      <c r="AY470" s="180"/>
      <c r="AZ470" s="180"/>
      <c r="BA470" s="180"/>
      <c r="BB470" s="180"/>
      <c r="BC470" s="180"/>
      <c r="BD470" s="180"/>
      <c r="BE470" s="180"/>
      <c r="BF470" s="180"/>
      <c r="BG470" s="180"/>
      <c r="BH470" s="180"/>
      <c r="BI470" s="180"/>
      <c r="BJ470" s="180"/>
      <c r="BK470" s="180"/>
      <c r="BL470" s="181"/>
      <c r="BM470" s="182" t="str">
        <f t="shared" si="11"/>
        <v/>
      </c>
      <c r="BN470" s="183"/>
      <c r="BO470" s="183"/>
      <c r="BP470" s="183"/>
      <c r="BQ470" s="183"/>
      <c r="BR470" s="183"/>
      <c r="BS470" s="160"/>
      <c r="BT470" s="203"/>
      <c r="BU470" s="180"/>
      <c r="BV470" s="180"/>
      <c r="BW470" s="180"/>
      <c r="BX470" s="180"/>
      <c r="BY470" s="180"/>
      <c r="BZ470" s="181"/>
    </row>
    <row r="471" spans="2:78" s="3" customFormat="1" ht="24.75" customHeight="1">
      <c r="B471" s="178"/>
      <c r="C471" s="179"/>
      <c r="D471" s="179"/>
      <c r="E471" s="191" t="s">
        <v>4</v>
      </c>
      <c r="F471" s="191"/>
      <c r="G471" s="179"/>
      <c r="H471" s="179"/>
      <c r="I471" s="179"/>
      <c r="J471" s="191" t="s">
        <v>40</v>
      </c>
      <c r="K471" s="191"/>
      <c r="L471" s="179"/>
      <c r="M471" s="179"/>
      <c r="N471" s="179"/>
      <c r="O471" s="165" t="s">
        <v>39</v>
      </c>
      <c r="P471" s="165"/>
      <c r="Q471" s="203"/>
      <c r="R471" s="180"/>
      <c r="S471" s="180"/>
      <c r="T471" s="180"/>
      <c r="U471" s="180"/>
      <c r="V471" s="180"/>
      <c r="W471" s="180"/>
      <c r="X471" s="180"/>
      <c r="Y471" s="180"/>
      <c r="Z471" s="180"/>
      <c r="AA471" s="180"/>
      <c r="AB471" s="180"/>
      <c r="AC471" s="180"/>
      <c r="AD471" s="180"/>
      <c r="AE471" s="186" t="str">
        <f>IF(X471="","",入力シート!$C$13)</f>
        <v/>
      </c>
      <c r="AF471" s="186"/>
      <c r="AG471" s="186"/>
      <c r="AH471" s="186"/>
      <c r="AI471" s="186"/>
      <c r="AJ471" s="186"/>
      <c r="AK471" s="186"/>
      <c r="AL471" s="186"/>
      <c r="AM471" s="186"/>
      <c r="AN471" s="187"/>
      <c r="AO471" s="203"/>
      <c r="AP471" s="180"/>
      <c r="AQ471" s="180"/>
      <c r="AR471" s="180"/>
      <c r="AS471" s="180"/>
      <c r="AT471" s="180"/>
      <c r="AU471" s="180"/>
      <c r="AV471" s="180"/>
      <c r="AW471" s="180"/>
      <c r="AX471" s="180"/>
      <c r="AY471" s="180"/>
      <c r="AZ471" s="180"/>
      <c r="BA471" s="180"/>
      <c r="BB471" s="180"/>
      <c r="BC471" s="180"/>
      <c r="BD471" s="180"/>
      <c r="BE471" s="180"/>
      <c r="BF471" s="180"/>
      <c r="BG471" s="180"/>
      <c r="BH471" s="180"/>
      <c r="BI471" s="180"/>
      <c r="BJ471" s="180"/>
      <c r="BK471" s="180"/>
      <c r="BL471" s="181"/>
      <c r="BM471" s="182" t="str">
        <f t="shared" si="11"/>
        <v/>
      </c>
      <c r="BN471" s="183"/>
      <c r="BO471" s="183"/>
      <c r="BP471" s="183"/>
      <c r="BQ471" s="183"/>
      <c r="BR471" s="183"/>
      <c r="BS471" s="160"/>
      <c r="BT471" s="203"/>
      <c r="BU471" s="180"/>
      <c r="BV471" s="180"/>
      <c r="BW471" s="180"/>
      <c r="BX471" s="180"/>
      <c r="BY471" s="180"/>
      <c r="BZ471" s="181"/>
    </row>
    <row r="472" spans="2:78" s="3" customFormat="1" ht="24.75" customHeight="1">
      <c r="B472" s="178"/>
      <c r="C472" s="179"/>
      <c r="D472" s="179"/>
      <c r="E472" s="191" t="s">
        <v>4</v>
      </c>
      <c r="F472" s="191"/>
      <c r="G472" s="179"/>
      <c r="H472" s="179"/>
      <c r="I472" s="179"/>
      <c r="J472" s="191" t="s">
        <v>40</v>
      </c>
      <c r="K472" s="191"/>
      <c r="L472" s="179"/>
      <c r="M472" s="179"/>
      <c r="N472" s="179"/>
      <c r="O472" s="165" t="s">
        <v>39</v>
      </c>
      <c r="P472" s="165"/>
      <c r="Q472" s="203"/>
      <c r="R472" s="180"/>
      <c r="S472" s="180"/>
      <c r="T472" s="180"/>
      <c r="U472" s="180"/>
      <c r="V472" s="180"/>
      <c r="W472" s="180"/>
      <c r="X472" s="180"/>
      <c r="Y472" s="180"/>
      <c r="Z472" s="180"/>
      <c r="AA472" s="180"/>
      <c r="AB472" s="180"/>
      <c r="AC472" s="180"/>
      <c r="AD472" s="180"/>
      <c r="AE472" s="186" t="str">
        <f>IF(X472="","",入力シート!$C$13)</f>
        <v/>
      </c>
      <c r="AF472" s="186"/>
      <c r="AG472" s="186"/>
      <c r="AH472" s="186"/>
      <c r="AI472" s="186"/>
      <c r="AJ472" s="186"/>
      <c r="AK472" s="186"/>
      <c r="AL472" s="186"/>
      <c r="AM472" s="186"/>
      <c r="AN472" s="187"/>
      <c r="AO472" s="203"/>
      <c r="AP472" s="180"/>
      <c r="AQ472" s="180"/>
      <c r="AR472" s="180"/>
      <c r="AS472" s="180"/>
      <c r="AT472" s="180"/>
      <c r="AU472" s="180"/>
      <c r="AV472" s="180"/>
      <c r="AW472" s="180"/>
      <c r="AX472" s="180"/>
      <c r="AY472" s="180"/>
      <c r="AZ472" s="180"/>
      <c r="BA472" s="180"/>
      <c r="BB472" s="180"/>
      <c r="BC472" s="180"/>
      <c r="BD472" s="180"/>
      <c r="BE472" s="180"/>
      <c r="BF472" s="180"/>
      <c r="BG472" s="180"/>
      <c r="BH472" s="180"/>
      <c r="BI472" s="180"/>
      <c r="BJ472" s="180"/>
      <c r="BK472" s="180"/>
      <c r="BL472" s="181"/>
      <c r="BM472" s="182" t="str">
        <f t="shared" si="11"/>
        <v/>
      </c>
      <c r="BN472" s="183"/>
      <c r="BO472" s="183"/>
      <c r="BP472" s="183"/>
      <c r="BQ472" s="183"/>
      <c r="BR472" s="183"/>
      <c r="BS472" s="160"/>
      <c r="BT472" s="203"/>
      <c r="BU472" s="180"/>
      <c r="BV472" s="180"/>
      <c r="BW472" s="180"/>
      <c r="BX472" s="180"/>
      <c r="BY472" s="180"/>
      <c r="BZ472" s="181"/>
    </row>
    <row r="473" spans="2:78" s="3" customFormat="1" ht="24.75" customHeight="1" thickBot="1">
      <c r="B473" s="232"/>
      <c r="C473" s="233"/>
      <c r="D473" s="233"/>
      <c r="E473" s="234" t="s">
        <v>4</v>
      </c>
      <c r="F473" s="234"/>
      <c r="G473" s="233"/>
      <c r="H473" s="233"/>
      <c r="I473" s="233"/>
      <c r="J473" s="234" t="s">
        <v>40</v>
      </c>
      <c r="K473" s="234"/>
      <c r="L473" s="233"/>
      <c r="M473" s="233"/>
      <c r="N473" s="233"/>
      <c r="O473" s="163" t="s">
        <v>39</v>
      </c>
      <c r="P473" s="163"/>
      <c r="Q473" s="235"/>
      <c r="R473" s="236"/>
      <c r="S473" s="236"/>
      <c r="T473" s="236"/>
      <c r="U473" s="236"/>
      <c r="V473" s="236"/>
      <c r="W473" s="236"/>
      <c r="X473" s="236"/>
      <c r="Y473" s="236"/>
      <c r="Z473" s="236"/>
      <c r="AA473" s="236"/>
      <c r="AB473" s="236"/>
      <c r="AC473" s="236"/>
      <c r="AD473" s="236"/>
      <c r="AE473" s="186" t="str">
        <f>IF(X473="","",入力シート!$C$13)</f>
        <v/>
      </c>
      <c r="AF473" s="186"/>
      <c r="AG473" s="186"/>
      <c r="AH473" s="186"/>
      <c r="AI473" s="186"/>
      <c r="AJ473" s="186"/>
      <c r="AK473" s="186"/>
      <c r="AL473" s="186"/>
      <c r="AM473" s="186"/>
      <c r="AN473" s="187"/>
      <c r="AO473" s="235"/>
      <c r="AP473" s="236"/>
      <c r="AQ473" s="236"/>
      <c r="AR473" s="236"/>
      <c r="AS473" s="236"/>
      <c r="AT473" s="236"/>
      <c r="AU473" s="236"/>
      <c r="AV473" s="236"/>
      <c r="AW473" s="236"/>
      <c r="AX473" s="236"/>
      <c r="AY473" s="236"/>
      <c r="AZ473" s="236"/>
      <c r="BA473" s="236"/>
      <c r="BB473" s="236"/>
      <c r="BC473" s="236"/>
      <c r="BD473" s="236"/>
      <c r="BE473" s="236"/>
      <c r="BF473" s="236"/>
      <c r="BG473" s="236"/>
      <c r="BH473" s="236"/>
      <c r="BI473" s="236"/>
      <c r="BJ473" s="236"/>
      <c r="BK473" s="236"/>
      <c r="BL473" s="237"/>
      <c r="BM473" s="182" t="str">
        <f t="shared" si="11"/>
        <v/>
      </c>
      <c r="BN473" s="183"/>
      <c r="BO473" s="183"/>
      <c r="BP473" s="183"/>
      <c r="BQ473" s="183"/>
      <c r="BR473" s="183"/>
      <c r="BS473" s="160"/>
      <c r="BT473" s="238"/>
      <c r="BU473" s="239"/>
      <c r="BV473" s="239"/>
      <c r="BW473" s="239"/>
      <c r="BX473" s="239"/>
      <c r="BY473" s="239"/>
      <c r="BZ473" s="240"/>
    </row>
    <row r="474" spans="2:78" s="3" customFormat="1" ht="39.75" customHeight="1" thickTop="1" thickBot="1">
      <c r="B474" s="220" t="s">
        <v>33</v>
      </c>
      <c r="C474" s="221"/>
      <c r="D474" s="221"/>
      <c r="E474" s="221"/>
      <c r="F474" s="221"/>
      <c r="G474" s="221"/>
      <c r="H474" s="221"/>
      <c r="I474" s="221"/>
      <c r="J474" s="221"/>
      <c r="K474" s="221"/>
      <c r="L474" s="221"/>
      <c r="M474" s="221"/>
      <c r="N474" s="221"/>
      <c r="O474" s="221"/>
      <c r="P474" s="221"/>
      <c r="Q474" s="241" t="str">
        <f>IF(SUM(Q464:W473)=0,"",SUM(Q464:W473))</f>
        <v/>
      </c>
      <c r="R474" s="210"/>
      <c r="S474" s="210"/>
      <c r="T474" s="210"/>
      <c r="U474" s="210"/>
      <c r="V474" s="210"/>
      <c r="W474" s="210"/>
      <c r="X474" s="242" t="str">
        <f>IF(SUM(X464:AD473)=0,"",SUM(X464:AD473))</f>
        <v/>
      </c>
      <c r="Y474" s="210"/>
      <c r="Z474" s="210"/>
      <c r="AA474" s="210"/>
      <c r="AB474" s="210"/>
      <c r="AC474" s="210"/>
      <c r="AD474" s="243"/>
      <c r="AE474" s="206"/>
      <c r="AF474" s="207"/>
      <c r="AG474" s="207"/>
      <c r="AH474" s="207"/>
      <c r="AI474" s="207"/>
      <c r="AJ474" s="207"/>
      <c r="AK474" s="207"/>
      <c r="AL474" s="207"/>
      <c r="AM474" s="207"/>
      <c r="AN474" s="208"/>
      <c r="AO474" s="241" t="str">
        <f>IF(SUM(AO464:AU473)=0,"",SUM(AO464:AU473))</f>
        <v/>
      </c>
      <c r="AP474" s="210"/>
      <c r="AQ474" s="210"/>
      <c r="AR474" s="210"/>
      <c r="AS474" s="210"/>
      <c r="AT474" s="210"/>
      <c r="AU474" s="210"/>
      <c r="AV474" s="242" t="str">
        <f>IF(SUM(AV464:BB473)=0,"",SUM(AV464:BB473))</f>
        <v/>
      </c>
      <c r="AW474" s="210"/>
      <c r="AX474" s="210"/>
      <c r="AY474" s="210"/>
      <c r="AZ474" s="210"/>
      <c r="BA474" s="210"/>
      <c r="BB474" s="243"/>
      <c r="BC474" s="206"/>
      <c r="BD474" s="207"/>
      <c r="BE474" s="207"/>
      <c r="BF474" s="207"/>
      <c r="BG474" s="207"/>
      <c r="BH474" s="207"/>
      <c r="BI474" s="207"/>
      <c r="BJ474" s="207"/>
      <c r="BK474" s="207"/>
      <c r="BL474" s="208"/>
      <c r="BM474" s="244" t="s">
        <v>48</v>
      </c>
      <c r="BN474" s="245"/>
      <c r="BO474" s="245"/>
      <c r="BP474" s="245"/>
      <c r="BQ474" s="245"/>
      <c r="BR474" s="245"/>
      <c r="BS474" s="245"/>
      <c r="BT474" s="246"/>
      <c r="BU474" s="247"/>
      <c r="BV474" s="247"/>
      <c r="BW474" s="247"/>
      <c r="BX474" s="247"/>
      <c r="BY474" s="247"/>
      <c r="BZ474" s="248"/>
    </row>
    <row r="475" spans="2:78" s="3" customFormat="1" ht="19.5" customHeight="1" thickBot="1">
      <c r="B475" s="169" t="s">
        <v>47</v>
      </c>
      <c r="C475" s="169"/>
      <c r="D475" s="169"/>
      <c r="E475" s="169"/>
      <c r="F475" s="169"/>
      <c r="G475" s="169"/>
      <c r="H475" s="169"/>
      <c r="I475" s="169"/>
      <c r="J475" s="169"/>
      <c r="K475" s="169"/>
      <c r="L475" s="169"/>
      <c r="M475" s="169"/>
      <c r="N475" s="169"/>
      <c r="O475" s="169"/>
      <c r="P475" s="169"/>
      <c r="Q475" s="169"/>
      <c r="R475" s="169"/>
      <c r="S475" s="169"/>
      <c r="T475" s="169"/>
      <c r="U475" s="169"/>
      <c r="V475" s="169"/>
      <c r="W475" s="169"/>
      <c r="X475" s="169"/>
      <c r="Y475" s="169"/>
      <c r="Z475" s="169"/>
      <c r="AA475" s="169"/>
      <c r="AB475" s="169"/>
      <c r="AC475" s="169"/>
      <c r="AD475" s="169"/>
      <c r="AE475" s="169"/>
      <c r="AF475" s="169"/>
      <c r="AG475" s="169"/>
      <c r="AH475" s="169"/>
      <c r="AI475" s="169"/>
      <c r="AJ475" s="169"/>
      <c r="AK475" s="169"/>
      <c r="AL475" s="169"/>
      <c r="AM475" s="169"/>
      <c r="AN475" s="169"/>
      <c r="AO475" s="169"/>
      <c r="AP475" s="169"/>
      <c r="AQ475" s="169"/>
      <c r="AR475" s="169"/>
      <c r="AS475" s="169"/>
      <c r="AT475" s="169"/>
      <c r="AU475" s="169"/>
      <c r="AV475" s="169"/>
      <c r="AW475" s="169"/>
      <c r="AX475" s="169"/>
      <c r="AY475" s="169"/>
      <c r="AZ475" s="169"/>
      <c r="BA475" s="169"/>
      <c r="BB475" s="169"/>
      <c r="BC475" s="169"/>
      <c r="BD475" s="169"/>
      <c r="BE475" s="169"/>
      <c r="BF475" s="169"/>
      <c r="BG475" s="169"/>
      <c r="BH475" s="169"/>
      <c r="BI475" s="169"/>
      <c r="BJ475" s="169"/>
      <c r="BK475" s="169"/>
      <c r="BL475" s="169"/>
      <c r="BM475" s="169"/>
      <c r="BN475" s="169"/>
      <c r="BO475" s="169"/>
      <c r="BP475" s="169"/>
      <c r="BQ475" s="169"/>
      <c r="BR475" s="169"/>
      <c r="BS475" s="169"/>
      <c r="BT475" s="169"/>
      <c r="BU475" s="169"/>
      <c r="BV475" s="169"/>
      <c r="BW475" s="169"/>
      <c r="BX475" s="169"/>
      <c r="BY475" s="169"/>
      <c r="BZ475" s="169"/>
    </row>
    <row r="476" spans="2:78" s="3" customFormat="1" ht="32.25" customHeight="1" thickBot="1">
      <c r="B476" s="170" t="s">
        <v>46</v>
      </c>
      <c r="C476" s="171"/>
      <c r="D476" s="171"/>
      <c r="E476" s="171"/>
      <c r="F476" s="171"/>
      <c r="G476" s="171"/>
      <c r="H476" s="171"/>
      <c r="I476" s="171"/>
      <c r="J476" s="171"/>
      <c r="K476" s="171"/>
      <c r="L476" s="171"/>
      <c r="M476" s="171"/>
      <c r="N476" s="171"/>
      <c r="O476" s="171"/>
      <c r="P476" s="171"/>
      <c r="Q476" s="172" t="s">
        <v>45</v>
      </c>
      <c r="R476" s="173"/>
      <c r="S476" s="173"/>
      <c r="T476" s="173"/>
      <c r="U476" s="173"/>
      <c r="V476" s="173"/>
      <c r="W476" s="173"/>
      <c r="X476" s="173"/>
      <c r="Y476" s="173"/>
      <c r="Z476" s="173"/>
      <c r="AA476" s="173"/>
      <c r="AB476" s="173"/>
      <c r="AC476" s="173"/>
      <c r="AD476" s="173"/>
      <c r="AE476" s="173"/>
      <c r="AF476" s="173"/>
      <c r="AG476" s="173"/>
      <c r="AH476" s="174"/>
      <c r="AI476" s="173" t="s">
        <v>44</v>
      </c>
      <c r="AJ476" s="173"/>
      <c r="AK476" s="173"/>
      <c r="AL476" s="173"/>
      <c r="AM476" s="173"/>
      <c r="AN476" s="173"/>
      <c r="AO476" s="173"/>
      <c r="AP476" s="173"/>
      <c r="AQ476" s="173"/>
      <c r="AR476" s="173"/>
      <c r="AS476" s="173"/>
      <c r="AT476" s="173"/>
      <c r="AU476" s="173"/>
      <c r="AV476" s="173"/>
      <c r="AW476" s="173"/>
      <c r="AX476" s="173"/>
      <c r="AY476" s="173"/>
      <c r="AZ476" s="174"/>
      <c r="BA476" s="171" t="s">
        <v>43</v>
      </c>
      <c r="BB476" s="171"/>
      <c r="BC476" s="171"/>
      <c r="BD476" s="171"/>
      <c r="BE476" s="171"/>
      <c r="BF476" s="171"/>
      <c r="BG476" s="171"/>
      <c r="BH476" s="175" t="s">
        <v>42</v>
      </c>
      <c r="BI476" s="171"/>
      <c r="BJ476" s="171"/>
      <c r="BK476" s="171"/>
      <c r="BL476" s="171"/>
      <c r="BM476" s="171"/>
      <c r="BN476" s="171"/>
      <c r="BO476" s="171"/>
      <c r="BP476" s="171"/>
      <c r="BQ476" s="171"/>
      <c r="BR476" s="171"/>
      <c r="BS476" s="176"/>
      <c r="BT476" s="175" t="s">
        <v>41</v>
      </c>
      <c r="BU476" s="171"/>
      <c r="BV476" s="171"/>
      <c r="BW476" s="171"/>
      <c r="BX476" s="171"/>
      <c r="BY476" s="171"/>
      <c r="BZ476" s="177"/>
    </row>
    <row r="477" spans="2:78" s="3" customFormat="1" ht="45" customHeight="1">
      <c r="B477" s="178"/>
      <c r="C477" s="179"/>
      <c r="D477" s="179"/>
      <c r="E477" s="191" t="s">
        <v>4</v>
      </c>
      <c r="F477" s="191"/>
      <c r="G477" s="179"/>
      <c r="H477" s="179"/>
      <c r="I477" s="179"/>
      <c r="J477" s="191" t="s">
        <v>40</v>
      </c>
      <c r="K477" s="191"/>
      <c r="L477" s="179"/>
      <c r="M477" s="179"/>
      <c r="N477" s="179"/>
      <c r="O477" s="165" t="s">
        <v>39</v>
      </c>
      <c r="P477" s="165"/>
      <c r="Q477" s="188" t="str">
        <f>IF($AI477="","",VLOOKUP($AI477,入力シート!$L$4:$M$18,2,0))</f>
        <v/>
      </c>
      <c r="R477" s="189"/>
      <c r="S477" s="189"/>
      <c r="T477" s="189"/>
      <c r="U477" s="189"/>
      <c r="V477" s="189"/>
      <c r="W477" s="189"/>
      <c r="X477" s="189"/>
      <c r="Y477" s="189"/>
      <c r="Z477" s="189"/>
      <c r="AA477" s="189"/>
      <c r="AB477" s="189"/>
      <c r="AC477" s="189"/>
      <c r="AD477" s="189"/>
      <c r="AE477" s="189"/>
      <c r="AF477" s="189"/>
      <c r="AG477" s="189"/>
      <c r="AH477" s="190"/>
      <c r="AI477" s="192" t="str">
        <f>IF(出面!B225="","",出面!B225)</f>
        <v/>
      </c>
      <c r="AJ477" s="192"/>
      <c r="AK477" s="192"/>
      <c r="AL477" s="192"/>
      <c r="AM477" s="192"/>
      <c r="AN477" s="192"/>
      <c r="AO477" s="192"/>
      <c r="AP477" s="192"/>
      <c r="AQ477" s="192"/>
      <c r="AR477" s="192"/>
      <c r="AS477" s="192"/>
      <c r="AT477" s="192"/>
      <c r="AU477" s="192"/>
      <c r="AV477" s="192"/>
      <c r="AW477" s="192"/>
      <c r="AX477" s="192"/>
      <c r="AY477" s="192"/>
      <c r="AZ477" s="193"/>
      <c r="BA477" s="194" t="str">
        <f>IF(AI477="","",出面!AH225)</f>
        <v/>
      </c>
      <c r="BB477" s="195"/>
      <c r="BC477" s="195"/>
      <c r="BD477" s="195"/>
      <c r="BE477" s="195"/>
      <c r="BF477" s="195"/>
      <c r="BG477" s="195"/>
      <c r="BH477" s="158" t="str">
        <f>IF(AI477="","",出面!$AC$41)</f>
        <v/>
      </c>
      <c r="BI477" s="159"/>
      <c r="BJ477" s="159"/>
      <c r="BK477" s="159"/>
      <c r="BL477" s="159"/>
      <c r="BM477" s="159"/>
      <c r="BN477" s="159"/>
      <c r="BO477" s="159"/>
      <c r="BP477" s="165" t="s">
        <v>38</v>
      </c>
      <c r="BQ477" s="165"/>
      <c r="BR477" s="165"/>
      <c r="BS477" s="166"/>
      <c r="BT477" s="167"/>
      <c r="BU477" s="165"/>
      <c r="BV477" s="165"/>
      <c r="BW477" s="165"/>
      <c r="BX477" s="165"/>
      <c r="BY477" s="165"/>
      <c r="BZ477" s="168"/>
    </row>
    <row r="478" spans="2:78" s="3" customFormat="1" ht="45" customHeight="1">
      <c r="B478" s="178"/>
      <c r="C478" s="179"/>
      <c r="D478" s="179"/>
      <c r="E478" s="196" t="s">
        <v>4</v>
      </c>
      <c r="F478" s="196"/>
      <c r="G478" s="179"/>
      <c r="H478" s="179"/>
      <c r="I478" s="179"/>
      <c r="J478" s="196" t="s">
        <v>40</v>
      </c>
      <c r="K478" s="196"/>
      <c r="L478" s="179"/>
      <c r="M478" s="179"/>
      <c r="N478" s="179"/>
      <c r="O478" s="197" t="s">
        <v>39</v>
      </c>
      <c r="P478" s="197"/>
      <c r="Q478" s="160" t="str">
        <f>IF($AI478="","",VLOOKUP($AI478,入力シート!$L$4:$M$18,2,0))</f>
        <v/>
      </c>
      <c r="R478" s="161"/>
      <c r="S478" s="161"/>
      <c r="T478" s="161"/>
      <c r="U478" s="161"/>
      <c r="V478" s="161"/>
      <c r="W478" s="161"/>
      <c r="X478" s="161"/>
      <c r="Y478" s="161"/>
      <c r="Z478" s="161"/>
      <c r="AA478" s="161"/>
      <c r="AB478" s="161"/>
      <c r="AC478" s="161"/>
      <c r="AD478" s="161"/>
      <c r="AE478" s="161"/>
      <c r="AF478" s="161"/>
      <c r="AG478" s="161"/>
      <c r="AH478" s="162"/>
      <c r="AI478" s="192" t="str">
        <f>IF(出面!B226="","",出面!B226)</f>
        <v/>
      </c>
      <c r="AJ478" s="192"/>
      <c r="AK478" s="192"/>
      <c r="AL478" s="192"/>
      <c r="AM478" s="192"/>
      <c r="AN478" s="192"/>
      <c r="AO478" s="192"/>
      <c r="AP478" s="192"/>
      <c r="AQ478" s="192"/>
      <c r="AR478" s="192"/>
      <c r="AS478" s="192"/>
      <c r="AT478" s="192"/>
      <c r="AU478" s="192"/>
      <c r="AV478" s="192"/>
      <c r="AW478" s="192"/>
      <c r="AX478" s="192"/>
      <c r="AY478" s="192"/>
      <c r="AZ478" s="193"/>
      <c r="BA478" s="194" t="str">
        <f>IF(AI478="","",出面!AH226)</f>
        <v/>
      </c>
      <c r="BB478" s="195"/>
      <c r="BC478" s="195"/>
      <c r="BD478" s="195"/>
      <c r="BE478" s="195"/>
      <c r="BF478" s="195"/>
      <c r="BG478" s="195"/>
      <c r="BH478" s="158" t="str">
        <f>IF(AI478="","",出面!$AC$41)</f>
        <v/>
      </c>
      <c r="BI478" s="159"/>
      <c r="BJ478" s="159"/>
      <c r="BK478" s="159"/>
      <c r="BL478" s="159"/>
      <c r="BM478" s="159"/>
      <c r="BN478" s="159"/>
      <c r="BO478" s="159"/>
      <c r="BP478" s="165" t="s">
        <v>38</v>
      </c>
      <c r="BQ478" s="165"/>
      <c r="BR478" s="165"/>
      <c r="BS478" s="166"/>
      <c r="BT478" s="167"/>
      <c r="BU478" s="165"/>
      <c r="BV478" s="165"/>
      <c r="BW478" s="165"/>
      <c r="BX478" s="165"/>
      <c r="BY478" s="165"/>
      <c r="BZ478" s="168"/>
    </row>
    <row r="479" spans="2:78" s="3" customFormat="1" ht="45" customHeight="1">
      <c r="B479" s="178"/>
      <c r="C479" s="179"/>
      <c r="D479" s="179"/>
      <c r="E479" s="196" t="s">
        <v>4</v>
      </c>
      <c r="F479" s="196"/>
      <c r="G479" s="179"/>
      <c r="H479" s="179"/>
      <c r="I479" s="179"/>
      <c r="J479" s="196" t="s">
        <v>40</v>
      </c>
      <c r="K479" s="196"/>
      <c r="L479" s="179"/>
      <c r="M479" s="179"/>
      <c r="N479" s="179"/>
      <c r="O479" s="197" t="s">
        <v>39</v>
      </c>
      <c r="P479" s="197"/>
      <c r="Q479" s="160" t="str">
        <f>IF($AI479="","",VLOOKUP($AI479,入力シート!$L$4:$M$18,2,0))</f>
        <v/>
      </c>
      <c r="R479" s="161"/>
      <c r="S479" s="161"/>
      <c r="T479" s="161"/>
      <c r="U479" s="161"/>
      <c r="V479" s="161"/>
      <c r="W479" s="161"/>
      <c r="X479" s="161"/>
      <c r="Y479" s="161"/>
      <c r="Z479" s="161"/>
      <c r="AA479" s="161"/>
      <c r="AB479" s="161"/>
      <c r="AC479" s="161"/>
      <c r="AD479" s="161"/>
      <c r="AE479" s="161"/>
      <c r="AF479" s="161"/>
      <c r="AG479" s="161"/>
      <c r="AH479" s="162"/>
      <c r="AI479" s="192" t="str">
        <f>IF(出面!B227="","",出面!B227)</f>
        <v/>
      </c>
      <c r="AJ479" s="192"/>
      <c r="AK479" s="192"/>
      <c r="AL479" s="192"/>
      <c r="AM479" s="192"/>
      <c r="AN479" s="192"/>
      <c r="AO479" s="192"/>
      <c r="AP479" s="192"/>
      <c r="AQ479" s="192"/>
      <c r="AR479" s="192"/>
      <c r="AS479" s="192"/>
      <c r="AT479" s="192"/>
      <c r="AU479" s="192"/>
      <c r="AV479" s="192"/>
      <c r="AW479" s="192"/>
      <c r="AX479" s="192"/>
      <c r="AY479" s="192"/>
      <c r="AZ479" s="193"/>
      <c r="BA479" s="194" t="str">
        <f>IF(AI479="","",出面!AH227)</f>
        <v/>
      </c>
      <c r="BB479" s="195"/>
      <c r="BC479" s="195"/>
      <c r="BD479" s="195"/>
      <c r="BE479" s="195"/>
      <c r="BF479" s="195"/>
      <c r="BG479" s="195"/>
      <c r="BH479" s="158" t="str">
        <f>IF(AI479="","",出面!$AC$41)</f>
        <v/>
      </c>
      <c r="BI479" s="159"/>
      <c r="BJ479" s="159"/>
      <c r="BK479" s="159"/>
      <c r="BL479" s="159"/>
      <c r="BM479" s="159"/>
      <c r="BN479" s="159"/>
      <c r="BO479" s="159"/>
      <c r="BP479" s="165" t="s">
        <v>38</v>
      </c>
      <c r="BQ479" s="165"/>
      <c r="BR479" s="165"/>
      <c r="BS479" s="166"/>
      <c r="BT479" s="167"/>
      <c r="BU479" s="165"/>
      <c r="BV479" s="165"/>
      <c r="BW479" s="165"/>
      <c r="BX479" s="165"/>
      <c r="BY479" s="165"/>
      <c r="BZ479" s="168"/>
    </row>
    <row r="480" spans="2:78" s="3" customFormat="1" ht="45" customHeight="1">
      <c r="B480" s="178"/>
      <c r="C480" s="179"/>
      <c r="D480" s="179"/>
      <c r="E480" s="196" t="s">
        <v>4</v>
      </c>
      <c r="F480" s="196"/>
      <c r="G480" s="179"/>
      <c r="H480" s="179"/>
      <c r="I480" s="179"/>
      <c r="J480" s="196" t="s">
        <v>40</v>
      </c>
      <c r="K480" s="196"/>
      <c r="L480" s="179"/>
      <c r="M480" s="179"/>
      <c r="N480" s="179"/>
      <c r="O480" s="197" t="s">
        <v>39</v>
      </c>
      <c r="P480" s="197"/>
      <c r="Q480" s="160" t="str">
        <f>IF($AI480="","",VLOOKUP($AI480,入力シート!$L$4:$M$18,2,0))</f>
        <v/>
      </c>
      <c r="R480" s="161"/>
      <c r="S480" s="161"/>
      <c r="T480" s="161"/>
      <c r="U480" s="161"/>
      <c r="V480" s="161"/>
      <c r="W480" s="161"/>
      <c r="X480" s="161"/>
      <c r="Y480" s="161"/>
      <c r="Z480" s="161"/>
      <c r="AA480" s="161"/>
      <c r="AB480" s="161"/>
      <c r="AC480" s="161"/>
      <c r="AD480" s="161"/>
      <c r="AE480" s="161"/>
      <c r="AF480" s="161"/>
      <c r="AG480" s="161"/>
      <c r="AH480" s="162"/>
      <c r="AI480" s="192" t="str">
        <f>IF(出面!B228="","",出面!B228)</f>
        <v/>
      </c>
      <c r="AJ480" s="192"/>
      <c r="AK480" s="192"/>
      <c r="AL480" s="192"/>
      <c r="AM480" s="192"/>
      <c r="AN480" s="192"/>
      <c r="AO480" s="192"/>
      <c r="AP480" s="192"/>
      <c r="AQ480" s="192"/>
      <c r="AR480" s="192"/>
      <c r="AS480" s="192"/>
      <c r="AT480" s="192"/>
      <c r="AU480" s="192"/>
      <c r="AV480" s="192"/>
      <c r="AW480" s="192"/>
      <c r="AX480" s="192"/>
      <c r="AY480" s="192"/>
      <c r="AZ480" s="193"/>
      <c r="BA480" s="194" t="str">
        <f>IF(AI480="","",出面!AH228)</f>
        <v/>
      </c>
      <c r="BB480" s="195"/>
      <c r="BC480" s="195"/>
      <c r="BD480" s="195"/>
      <c r="BE480" s="195"/>
      <c r="BF480" s="195"/>
      <c r="BG480" s="195"/>
      <c r="BH480" s="158" t="str">
        <f>IF(AI480="","",出面!$AC$41)</f>
        <v/>
      </c>
      <c r="BI480" s="159"/>
      <c r="BJ480" s="159"/>
      <c r="BK480" s="159"/>
      <c r="BL480" s="159"/>
      <c r="BM480" s="159"/>
      <c r="BN480" s="159"/>
      <c r="BO480" s="159"/>
      <c r="BP480" s="165" t="s">
        <v>38</v>
      </c>
      <c r="BQ480" s="165"/>
      <c r="BR480" s="165"/>
      <c r="BS480" s="166"/>
      <c r="BT480" s="167"/>
      <c r="BU480" s="165"/>
      <c r="BV480" s="165"/>
      <c r="BW480" s="165"/>
      <c r="BX480" s="165"/>
      <c r="BY480" s="165"/>
      <c r="BZ480" s="168"/>
    </row>
    <row r="481" spans="2:78" s="3" customFormat="1" ht="45" customHeight="1">
      <c r="B481" s="178"/>
      <c r="C481" s="179"/>
      <c r="D481" s="179"/>
      <c r="E481" s="196" t="s">
        <v>4</v>
      </c>
      <c r="F481" s="196"/>
      <c r="G481" s="179"/>
      <c r="H481" s="179"/>
      <c r="I481" s="179"/>
      <c r="J481" s="196" t="s">
        <v>40</v>
      </c>
      <c r="K481" s="196"/>
      <c r="L481" s="179"/>
      <c r="M481" s="179"/>
      <c r="N481" s="179"/>
      <c r="O481" s="197" t="s">
        <v>39</v>
      </c>
      <c r="P481" s="197"/>
      <c r="Q481" s="160" t="str">
        <f>IF($AI481="","",VLOOKUP($AI481,入力シート!$L$4:$M$18,2,0))</f>
        <v/>
      </c>
      <c r="R481" s="161"/>
      <c r="S481" s="161"/>
      <c r="T481" s="161"/>
      <c r="U481" s="161"/>
      <c r="V481" s="161"/>
      <c r="W481" s="161"/>
      <c r="X481" s="161"/>
      <c r="Y481" s="161"/>
      <c r="Z481" s="161"/>
      <c r="AA481" s="161"/>
      <c r="AB481" s="161"/>
      <c r="AC481" s="161"/>
      <c r="AD481" s="161"/>
      <c r="AE481" s="161"/>
      <c r="AF481" s="161"/>
      <c r="AG481" s="161"/>
      <c r="AH481" s="162"/>
      <c r="AI481" s="192" t="str">
        <f>IF(出面!B229="","",出面!B229)</f>
        <v/>
      </c>
      <c r="AJ481" s="192"/>
      <c r="AK481" s="192"/>
      <c r="AL481" s="192"/>
      <c r="AM481" s="192"/>
      <c r="AN481" s="192"/>
      <c r="AO481" s="192"/>
      <c r="AP481" s="192"/>
      <c r="AQ481" s="192"/>
      <c r="AR481" s="192"/>
      <c r="AS481" s="192"/>
      <c r="AT481" s="192"/>
      <c r="AU481" s="192"/>
      <c r="AV481" s="192"/>
      <c r="AW481" s="192"/>
      <c r="AX481" s="192"/>
      <c r="AY481" s="192"/>
      <c r="AZ481" s="193"/>
      <c r="BA481" s="194" t="str">
        <f>IF(AI481="","",出面!AH229)</f>
        <v/>
      </c>
      <c r="BB481" s="195"/>
      <c r="BC481" s="195"/>
      <c r="BD481" s="195"/>
      <c r="BE481" s="195"/>
      <c r="BF481" s="195"/>
      <c r="BG481" s="195"/>
      <c r="BH481" s="158" t="str">
        <f>IF(AI481="","",出面!$AC$41)</f>
        <v/>
      </c>
      <c r="BI481" s="159"/>
      <c r="BJ481" s="159"/>
      <c r="BK481" s="159"/>
      <c r="BL481" s="159"/>
      <c r="BM481" s="159"/>
      <c r="BN481" s="159"/>
      <c r="BO481" s="159"/>
      <c r="BP481" s="165" t="s">
        <v>38</v>
      </c>
      <c r="BQ481" s="165"/>
      <c r="BR481" s="165"/>
      <c r="BS481" s="166"/>
      <c r="BT481" s="167"/>
      <c r="BU481" s="165"/>
      <c r="BV481" s="165"/>
      <c r="BW481" s="165"/>
      <c r="BX481" s="165"/>
      <c r="BY481" s="165"/>
      <c r="BZ481" s="168"/>
    </row>
    <row r="482" spans="2:78" s="3" customFormat="1" ht="45" customHeight="1">
      <c r="B482" s="178"/>
      <c r="C482" s="179"/>
      <c r="D482" s="179"/>
      <c r="E482" s="196" t="s">
        <v>4</v>
      </c>
      <c r="F482" s="196"/>
      <c r="G482" s="179"/>
      <c r="H482" s="179"/>
      <c r="I482" s="179"/>
      <c r="J482" s="196" t="s">
        <v>40</v>
      </c>
      <c r="K482" s="196"/>
      <c r="L482" s="179"/>
      <c r="M482" s="179"/>
      <c r="N482" s="179"/>
      <c r="O482" s="197" t="s">
        <v>39</v>
      </c>
      <c r="P482" s="197"/>
      <c r="Q482" s="160" t="str">
        <f>IF($AI482="","",VLOOKUP($AI482,入力シート!$L$4:$M$18,2,0))</f>
        <v/>
      </c>
      <c r="R482" s="161"/>
      <c r="S482" s="161"/>
      <c r="T482" s="161"/>
      <c r="U482" s="161"/>
      <c r="V482" s="161"/>
      <c r="W482" s="161"/>
      <c r="X482" s="161"/>
      <c r="Y482" s="161"/>
      <c r="Z482" s="161"/>
      <c r="AA482" s="161"/>
      <c r="AB482" s="161"/>
      <c r="AC482" s="161"/>
      <c r="AD482" s="161"/>
      <c r="AE482" s="161"/>
      <c r="AF482" s="161"/>
      <c r="AG482" s="161"/>
      <c r="AH482" s="162"/>
      <c r="AI482" s="192" t="str">
        <f>IF(出面!B230="","",出面!B230)</f>
        <v/>
      </c>
      <c r="AJ482" s="192"/>
      <c r="AK482" s="192"/>
      <c r="AL482" s="192"/>
      <c r="AM482" s="192"/>
      <c r="AN482" s="192"/>
      <c r="AO482" s="192"/>
      <c r="AP482" s="192"/>
      <c r="AQ482" s="192"/>
      <c r="AR482" s="192"/>
      <c r="AS482" s="192"/>
      <c r="AT482" s="192"/>
      <c r="AU482" s="192"/>
      <c r="AV482" s="192"/>
      <c r="AW482" s="192"/>
      <c r="AX482" s="192"/>
      <c r="AY482" s="192"/>
      <c r="AZ482" s="193"/>
      <c r="BA482" s="194" t="str">
        <f>IF(AI482="","",出面!AH230)</f>
        <v/>
      </c>
      <c r="BB482" s="195"/>
      <c r="BC482" s="195"/>
      <c r="BD482" s="195"/>
      <c r="BE482" s="195"/>
      <c r="BF482" s="195"/>
      <c r="BG482" s="195"/>
      <c r="BH482" s="158" t="str">
        <f>IF(AI482="","",出面!$AC$41)</f>
        <v/>
      </c>
      <c r="BI482" s="159"/>
      <c r="BJ482" s="159"/>
      <c r="BK482" s="159"/>
      <c r="BL482" s="159"/>
      <c r="BM482" s="159"/>
      <c r="BN482" s="159"/>
      <c r="BO482" s="159"/>
      <c r="BP482" s="165" t="s">
        <v>38</v>
      </c>
      <c r="BQ482" s="165"/>
      <c r="BR482" s="165"/>
      <c r="BS482" s="166"/>
      <c r="BT482" s="167"/>
      <c r="BU482" s="165"/>
      <c r="BV482" s="165"/>
      <c r="BW482" s="165"/>
      <c r="BX482" s="165"/>
      <c r="BY482" s="165"/>
      <c r="BZ482" s="168"/>
    </row>
    <row r="483" spans="2:78" s="3" customFormat="1" ht="45" customHeight="1">
      <c r="B483" s="178"/>
      <c r="C483" s="179"/>
      <c r="D483" s="179"/>
      <c r="E483" s="196" t="s">
        <v>4</v>
      </c>
      <c r="F483" s="196"/>
      <c r="G483" s="179"/>
      <c r="H483" s="179"/>
      <c r="I483" s="179"/>
      <c r="J483" s="196" t="s">
        <v>40</v>
      </c>
      <c r="K483" s="196"/>
      <c r="L483" s="179"/>
      <c r="M483" s="179"/>
      <c r="N483" s="179"/>
      <c r="O483" s="197" t="s">
        <v>39</v>
      </c>
      <c r="P483" s="197"/>
      <c r="Q483" s="160" t="str">
        <f>IF($AI483="","",VLOOKUP($AI483,入力シート!$L$4:$M$18,2,0))</f>
        <v/>
      </c>
      <c r="R483" s="161"/>
      <c r="S483" s="161"/>
      <c r="T483" s="161"/>
      <c r="U483" s="161"/>
      <c r="V483" s="161"/>
      <c r="W483" s="161"/>
      <c r="X483" s="161"/>
      <c r="Y483" s="161"/>
      <c r="Z483" s="161"/>
      <c r="AA483" s="161"/>
      <c r="AB483" s="161"/>
      <c r="AC483" s="161"/>
      <c r="AD483" s="161"/>
      <c r="AE483" s="161"/>
      <c r="AF483" s="161"/>
      <c r="AG483" s="161"/>
      <c r="AH483" s="162"/>
      <c r="AI483" s="192" t="str">
        <f>IF(出面!B231="","",出面!B231)</f>
        <v/>
      </c>
      <c r="AJ483" s="192"/>
      <c r="AK483" s="192"/>
      <c r="AL483" s="192"/>
      <c r="AM483" s="192"/>
      <c r="AN483" s="192"/>
      <c r="AO483" s="192"/>
      <c r="AP483" s="192"/>
      <c r="AQ483" s="192"/>
      <c r="AR483" s="192"/>
      <c r="AS483" s="192"/>
      <c r="AT483" s="192"/>
      <c r="AU483" s="192"/>
      <c r="AV483" s="192"/>
      <c r="AW483" s="192"/>
      <c r="AX483" s="192"/>
      <c r="AY483" s="192"/>
      <c r="AZ483" s="193"/>
      <c r="BA483" s="194" t="str">
        <f>IF(AI483="","",出面!AH231)</f>
        <v/>
      </c>
      <c r="BB483" s="195"/>
      <c r="BC483" s="195"/>
      <c r="BD483" s="195"/>
      <c r="BE483" s="195"/>
      <c r="BF483" s="195"/>
      <c r="BG483" s="195"/>
      <c r="BH483" s="158" t="str">
        <f>IF(AI483="","",出面!$AC$41)</f>
        <v/>
      </c>
      <c r="BI483" s="159"/>
      <c r="BJ483" s="159"/>
      <c r="BK483" s="159"/>
      <c r="BL483" s="159"/>
      <c r="BM483" s="159"/>
      <c r="BN483" s="159"/>
      <c r="BO483" s="159"/>
      <c r="BP483" s="165" t="s">
        <v>38</v>
      </c>
      <c r="BQ483" s="165"/>
      <c r="BR483" s="165"/>
      <c r="BS483" s="166"/>
      <c r="BT483" s="167"/>
      <c r="BU483" s="165"/>
      <c r="BV483" s="165"/>
      <c r="BW483" s="165"/>
      <c r="BX483" s="165"/>
      <c r="BY483" s="165"/>
      <c r="BZ483" s="168"/>
    </row>
    <row r="484" spans="2:78" s="3" customFormat="1" ht="45" customHeight="1">
      <c r="B484" s="178"/>
      <c r="C484" s="179"/>
      <c r="D484" s="179"/>
      <c r="E484" s="196" t="s">
        <v>4</v>
      </c>
      <c r="F484" s="196"/>
      <c r="G484" s="179"/>
      <c r="H484" s="179"/>
      <c r="I484" s="179"/>
      <c r="J484" s="196" t="s">
        <v>40</v>
      </c>
      <c r="K484" s="196"/>
      <c r="L484" s="179"/>
      <c r="M484" s="179"/>
      <c r="N484" s="179"/>
      <c r="O484" s="197" t="s">
        <v>39</v>
      </c>
      <c r="P484" s="197"/>
      <c r="Q484" s="160" t="str">
        <f>IF($AI484="","",VLOOKUP($AI484,入力シート!$L$4:$M$18,2,0))</f>
        <v/>
      </c>
      <c r="R484" s="161"/>
      <c r="S484" s="161"/>
      <c r="T484" s="161"/>
      <c r="U484" s="161"/>
      <c r="V484" s="161"/>
      <c r="W484" s="161"/>
      <c r="X484" s="161"/>
      <c r="Y484" s="161"/>
      <c r="Z484" s="161"/>
      <c r="AA484" s="161"/>
      <c r="AB484" s="161"/>
      <c r="AC484" s="161"/>
      <c r="AD484" s="161"/>
      <c r="AE484" s="161"/>
      <c r="AF484" s="161"/>
      <c r="AG484" s="161"/>
      <c r="AH484" s="162"/>
      <c r="AI484" s="192" t="str">
        <f>IF(出面!B232="","",出面!B232)</f>
        <v/>
      </c>
      <c r="AJ484" s="192"/>
      <c r="AK484" s="192"/>
      <c r="AL484" s="192"/>
      <c r="AM484" s="192"/>
      <c r="AN484" s="192"/>
      <c r="AO484" s="192"/>
      <c r="AP484" s="192"/>
      <c r="AQ484" s="192"/>
      <c r="AR484" s="192"/>
      <c r="AS484" s="192"/>
      <c r="AT484" s="192"/>
      <c r="AU484" s="192"/>
      <c r="AV484" s="192"/>
      <c r="AW484" s="192"/>
      <c r="AX484" s="192"/>
      <c r="AY484" s="192"/>
      <c r="AZ484" s="193"/>
      <c r="BA484" s="194" t="str">
        <f>IF(AI484="","",出面!AH232)</f>
        <v/>
      </c>
      <c r="BB484" s="195"/>
      <c r="BC484" s="195"/>
      <c r="BD484" s="195"/>
      <c r="BE484" s="195"/>
      <c r="BF484" s="195"/>
      <c r="BG484" s="195"/>
      <c r="BH484" s="158" t="str">
        <f>IF(AI484="","",出面!$AC$41)</f>
        <v/>
      </c>
      <c r="BI484" s="159"/>
      <c r="BJ484" s="159"/>
      <c r="BK484" s="159"/>
      <c r="BL484" s="159"/>
      <c r="BM484" s="159"/>
      <c r="BN484" s="159"/>
      <c r="BO484" s="159"/>
      <c r="BP484" s="165" t="s">
        <v>38</v>
      </c>
      <c r="BQ484" s="165"/>
      <c r="BR484" s="165"/>
      <c r="BS484" s="166"/>
      <c r="BT484" s="167"/>
      <c r="BU484" s="165"/>
      <c r="BV484" s="165"/>
      <c r="BW484" s="165"/>
      <c r="BX484" s="165"/>
      <c r="BY484" s="165"/>
      <c r="BZ484" s="168"/>
    </row>
    <row r="485" spans="2:78" s="3" customFormat="1" ht="45" customHeight="1">
      <c r="B485" s="178"/>
      <c r="C485" s="179"/>
      <c r="D485" s="179"/>
      <c r="E485" s="196" t="s">
        <v>4</v>
      </c>
      <c r="F485" s="196"/>
      <c r="G485" s="179"/>
      <c r="H485" s="179"/>
      <c r="I485" s="179"/>
      <c r="J485" s="196" t="s">
        <v>40</v>
      </c>
      <c r="K485" s="196"/>
      <c r="L485" s="179"/>
      <c r="M485" s="179"/>
      <c r="N485" s="179"/>
      <c r="O485" s="197" t="s">
        <v>39</v>
      </c>
      <c r="P485" s="197"/>
      <c r="Q485" s="160" t="str">
        <f>IF($AI485="","",VLOOKUP($AI485,入力シート!$L$4:$M$18,2,0))</f>
        <v/>
      </c>
      <c r="R485" s="161"/>
      <c r="S485" s="161"/>
      <c r="T485" s="161"/>
      <c r="U485" s="161"/>
      <c r="V485" s="161"/>
      <c r="W485" s="161"/>
      <c r="X485" s="161"/>
      <c r="Y485" s="161"/>
      <c r="Z485" s="161"/>
      <c r="AA485" s="161"/>
      <c r="AB485" s="161"/>
      <c r="AC485" s="161"/>
      <c r="AD485" s="161"/>
      <c r="AE485" s="161"/>
      <c r="AF485" s="161"/>
      <c r="AG485" s="161"/>
      <c r="AH485" s="162"/>
      <c r="AI485" s="192" t="str">
        <f>IF(出面!B233="","",出面!B233)</f>
        <v/>
      </c>
      <c r="AJ485" s="192"/>
      <c r="AK485" s="192"/>
      <c r="AL485" s="192"/>
      <c r="AM485" s="192"/>
      <c r="AN485" s="192"/>
      <c r="AO485" s="192"/>
      <c r="AP485" s="192"/>
      <c r="AQ485" s="192"/>
      <c r="AR485" s="192"/>
      <c r="AS485" s="192"/>
      <c r="AT485" s="192"/>
      <c r="AU485" s="192"/>
      <c r="AV485" s="192"/>
      <c r="AW485" s="192"/>
      <c r="AX485" s="192"/>
      <c r="AY485" s="192"/>
      <c r="AZ485" s="193"/>
      <c r="BA485" s="194" t="str">
        <f>IF(AI485="","",出面!AH233)</f>
        <v/>
      </c>
      <c r="BB485" s="195"/>
      <c r="BC485" s="195"/>
      <c r="BD485" s="195"/>
      <c r="BE485" s="195"/>
      <c r="BF485" s="195"/>
      <c r="BG485" s="195"/>
      <c r="BH485" s="158" t="str">
        <f>IF(AI485="","",出面!$AC$41)</f>
        <v/>
      </c>
      <c r="BI485" s="159"/>
      <c r="BJ485" s="159"/>
      <c r="BK485" s="159"/>
      <c r="BL485" s="159"/>
      <c r="BM485" s="159"/>
      <c r="BN485" s="159"/>
      <c r="BO485" s="159"/>
      <c r="BP485" s="165" t="s">
        <v>38</v>
      </c>
      <c r="BQ485" s="165"/>
      <c r="BR485" s="165"/>
      <c r="BS485" s="166"/>
      <c r="BT485" s="167"/>
      <c r="BU485" s="165"/>
      <c r="BV485" s="165"/>
      <c r="BW485" s="165"/>
      <c r="BX485" s="165"/>
      <c r="BY485" s="165"/>
      <c r="BZ485" s="168"/>
    </row>
    <row r="486" spans="2:78" s="3" customFormat="1" ht="45" customHeight="1">
      <c r="B486" s="178"/>
      <c r="C486" s="179"/>
      <c r="D486" s="179"/>
      <c r="E486" s="196" t="s">
        <v>4</v>
      </c>
      <c r="F486" s="196"/>
      <c r="G486" s="231"/>
      <c r="H486" s="231"/>
      <c r="I486" s="231"/>
      <c r="J486" s="196" t="s">
        <v>40</v>
      </c>
      <c r="K486" s="196"/>
      <c r="L486" s="179"/>
      <c r="M486" s="179"/>
      <c r="N486" s="179"/>
      <c r="O486" s="197" t="s">
        <v>39</v>
      </c>
      <c r="P486" s="197"/>
      <c r="Q486" s="160" t="str">
        <f>IF($AI486="","",VLOOKUP($AI486,入力シート!$L$4:$M$18,2,0))</f>
        <v/>
      </c>
      <c r="R486" s="161"/>
      <c r="S486" s="161"/>
      <c r="T486" s="161"/>
      <c r="U486" s="161"/>
      <c r="V486" s="161"/>
      <c r="W486" s="161"/>
      <c r="X486" s="161"/>
      <c r="Y486" s="161"/>
      <c r="Z486" s="161"/>
      <c r="AA486" s="161"/>
      <c r="AB486" s="161"/>
      <c r="AC486" s="161"/>
      <c r="AD486" s="161"/>
      <c r="AE486" s="161"/>
      <c r="AF486" s="161"/>
      <c r="AG486" s="161"/>
      <c r="AH486" s="162"/>
      <c r="AI486" s="192" t="str">
        <f>IF(出面!B234="","",出面!B234)</f>
        <v/>
      </c>
      <c r="AJ486" s="192"/>
      <c r="AK486" s="192"/>
      <c r="AL486" s="192"/>
      <c r="AM486" s="192"/>
      <c r="AN486" s="192"/>
      <c r="AO486" s="192"/>
      <c r="AP486" s="192"/>
      <c r="AQ486" s="192"/>
      <c r="AR486" s="192"/>
      <c r="AS486" s="192"/>
      <c r="AT486" s="192"/>
      <c r="AU486" s="192"/>
      <c r="AV486" s="192"/>
      <c r="AW486" s="192"/>
      <c r="AX486" s="192"/>
      <c r="AY486" s="192"/>
      <c r="AZ486" s="193"/>
      <c r="BA486" s="194" t="str">
        <f>IF(AI486="","",出面!AH234)</f>
        <v/>
      </c>
      <c r="BB486" s="195"/>
      <c r="BC486" s="195"/>
      <c r="BD486" s="195"/>
      <c r="BE486" s="195"/>
      <c r="BF486" s="195"/>
      <c r="BG486" s="195"/>
      <c r="BH486" s="158" t="str">
        <f>IF(AI486="","",出面!$AC$41)</f>
        <v/>
      </c>
      <c r="BI486" s="159"/>
      <c r="BJ486" s="159"/>
      <c r="BK486" s="159"/>
      <c r="BL486" s="159"/>
      <c r="BM486" s="159"/>
      <c r="BN486" s="159"/>
      <c r="BO486" s="159"/>
      <c r="BP486" s="165" t="s">
        <v>38</v>
      </c>
      <c r="BQ486" s="165"/>
      <c r="BR486" s="165"/>
      <c r="BS486" s="166"/>
      <c r="BT486" s="167"/>
      <c r="BU486" s="165"/>
      <c r="BV486" s="165"/>
      <c r="BW486" s="165"/>
      <c r="BX486" s="165"/>
      <c r="BY486" s="165"/>
      <c r="BZ486" s="168"/>
    </row>
    <row r="487" spans="2:78" s="3" customFormat="1" ht="45" customHeight="1">
      <c r="B487" s="178"/>
      <c r="C487" s="179"/>
      <c r="D487" s="179"/>
      <c r="E487" s="196" t="s">
        <v>4</v>
      </c>
      <c r="F487" s="196"/>
      <c r="G487" s="231"/>
      <c r="H487" s="231"/>
      <c r="I487" s="231"/>
      <c r="J487" s="196" t="s">
        <v>40</v>
      </c>
      <c r="K487" s="196"/>
      <c r="L487" s="179"/>
      <c r="M487" s="179"/>
      <c r="N487" s="179"/>
      <c r="O487" s="197" t="s">
        <v>39</v>
      </c>
      <c r="P487" s="197"/>
      <c r="Q487" s="160" t="str">
        <f>IF($AI487="","",VLOOKUP($AI487,入力シート!$L$4:$M$18,2,0))</f>
        <v/>
      </c>
      <c r="R487" s="161"/>
      <c r="S487" s="161"/>
      <c r="T487" s="161"/>
      <c r="U487" s="161"/>
      <c r="V487" s="161"/>
      <c r="W487" s="161"/>
      <c r="X487" s="161"/>
      <c r="Y487" s="161"/>
      <c r="Z487" s="161"/>
      <c r="AA487" s="161"/>
      <c r="AB487" s="161"/>
      <c r="AC487" s="161"/>
      <c r="AD487" s="161"/>
      <c r="AE487" s="161"/>
      <c r="AF487" s="161"/>
      <c r="AG487" s="161"/>
      <c r="AH487" s="162"/>
      <c r="AI487" s="192" t="str">
        <f>IF(出面!B235="","",出面!B235)</f>
        <v/>
      </c>
      <c r="AJ487" s="192"/>
      <c r="AK487" s="192"/>
      <c r="AL487" s="192"/>
      <c r="AM487" s="192"/>
      <c r="AN487" s="192"/>
      <c r="AO487" s="192"/>
      <c r="AP487" s="192"/>
      <c r="AQ487" s="192"/>
      <c r="AR487" s="192"/>
      <c r="AS487" s="192"/>
      <c r="AT487" s="192"/>
      <c r="AU487" s="192"/>
      <c r="AV487" s="192"/>
      <c r="AW487" s="192"/>
      <c r="AX487" s="192"/>
      <c r="AY487" s="192"/>
      <c r="AZ487" s="193"/>
      <c r="BA487" s="194" t="str">
        <f>IF(AI487="","",出面!AH235)</f>
        <v/>
      </c>
      <c r="BB487" s="195"/>
      <c r="BC487" s="195"/>
      <c r="BD487" s="195"/>
      <c r="BE487" s="195"/>
      <c r="BF487" s="195"/>
      <c r="BG487" s="195"/>
      <c r="BH487" s="158" t="str">
        <f>IF(AI487="","",出面!$AC$41)</f>
        <v/>
      </c>
      <c r="BI487" s="159"/>
      <c r="BJ487" s="159"/>
      <c r="BK487" s="159"/>
      <c r="BL487" s="159"/>
      <c r="BM487" s="159"/>
      <c r="BN487" s="159"/>
      <c r="BO487" s="159"/>
      <c r="BP487" s="165" t="s">
        <v>38</v>
      </c>
      <c r="BQ487" s="165"/>
      <c r="BR487" s="165"/>
      <c r="BS487" s="166"/>
      <c r="BT487" s="167"/>
      <c r="BU487" s="165"/>
      <c r="BV487" s="165"/>
      <c r="BW487" s="165"/>
      <c r="BX487" s="165"/>
      <c r="BY487" s="165"/>
      <c r="BZ487" s="168"/>
    </row>
    <row r="488" spans="2:78" s="3" customFormat="1" ht="45" customHeight="1">
      <c r="B488" s="178"/>
      <c r="C488" s="179"/>
      <c r="D488" s="179"/>
      <c r="E488" s="196" t="s">
        <v>4</v>
      </c>
      <c r="F488" s="196"/>
      <c r="G488" s="231"/>
      <c r="H488" s="231"/>
      <c r="I488" s="231"/>
      <c r="J488" s="196" t="s">
        <v>40</v>
      </c>
      <c r="K488" s="196"/>
      <c r="L488" s="179"/>
      <c r="M488" s="179"/>
      <c r="N488" s="179"/>
      <c r="O488" s="197" t="s">
        <v>39</v>
      </c>
      <c r="P488" s="197"/>
      <c r="Q488" s="160" t="str">
        <f>IF($AI488="","",VLOOKUP($AI488,入力シート!$L$4:$M$18,2,0))</f>
        <v/>
      </c>
      <c r="R488" s="161"/>
      <c r="S488" s="161"/>
      <c r="T488" s="161"/>
      <c r="U488" s="161"/>
      <c r="V488" s="161"/>
      <c r="W488" s="161"/>
      <c r="X488" s="161"/>
      <c r="Y488" s="161"/>
      <c r="Z488" s="161"/>
      <c r="AA488" s="161"/>
      <c r="AB488" s="161"/>
      <c r="AC488" s="161"/>
      <c r="AD488" s="161"/>
      <c r="AE488" s="161"/>
      <c r="AF488" s="161"/>
      <c r="AG488" s="161"/>
      <c r="AH488" s="162"/>
      <c r="AI488" s="192" t="str">
        <f>IF(出面!B236="","",出面!B236)</f>
        <v/>
      </c>
      <c r="AJ488" s="192"/>
      <c r="AK488" s="192"/>
      <c r="AL488" s="192"/>
      <c r="AM488" s="192"/>
      <c r="AN488" s="192"/>
      <c r="AO488" s="192"/>
      <c r="AP488" s="192"/>
      <c r="AQ488" s="192"/>
      <c r="AR488" s="192"/>
      <c r="AS488" s="192"/>
      <c r="AT488" s="192"/>
      <c r="AU488" s="192"/>
      <c r="AV488" s="192"/>
      <c r="AW488" s="192"/>
      <c r="AX488" s="192"/>
      <c r="AY488" s="192"/>
      <c r="AZ488" s="193"/>
      <c r="BA488" s="194" t="str">
        <f>IF(AI488="","",出面!AH236)</f>
        <v/>
      </c>
      <c r="BB488" s="195"/>
      <c r="BC488" s="195"/>
      <c r="BD488" s="195"/>
      <c r="BE488" s="195"/>
      <c r="BF488" s="195"/>
      <c r="BG488" s="195"/>
      <c r="BH488" s="158" t="str">
        <f>IF(AI488="","",出面!$AC$41)</f>
        <v/>
      </c>
      <c r="BI488" s="159"/>
      <c r="BJ488" s="159"/>
      <c r="BK488" s="159"/>
      <c r="BL488" s="159"/>
      <c r="BM488" s="159"/>
      <c r="BN488" s="159"/>
      <c r="BO488" s="159"/>
      <c r="BP488" s="165" t="s">
        <v>38</v>
      </c>
      <c r="BQ488" s="165"/>
      <c r="BR488" s="165"/>
      <c r="BS488" s="166"/>
      <c r="BT488" s="167"/>
      <c r="BU488" s="165"/>
      <c r="BV488" s="165"/>
      <c r="BW488" s="165"/>
      <c r="BX488" s="165"/>
      <c r="BY488" s="165"/>
      <c r="BZ488" s="168"/>
    </row>
    <row r="489" spans="2:78" s="3" customFormat="1" ht="45" customHeight="1">
      <c r="B489" s="178"/>
      <c r="C489" s="179"/>
      <c r="D489" s="179"/>
      <c r="E489" s="196" t="s">
        <v>4</v>
      </c>
      <c r="F489" s="196"/>
      <c r="G489" s="231"/>
      <c r="H489" s="231"/>
      <c r="I489" s="231"/>
      <c r="J489" s="196" t="s">
        <v>40</v>
      </c>
      <c r="K489" s="196"/>
      <c r="L489" s="179"/>
      <c r="M489" s="179"/>
      <c r="N489" s="179"/>
      <c r="O489" s="197" t="s">
        <v>39</v>
      </c>
      <c r="P489" s="197"/>
      <c r="Q489" s="160" t="str">
        <f>IF($AI489="","",VLOOKUP($AI489,入力シート!$L$4:$M$18,2,0))</f>
        <v/>
      </c>
      <c r="R489" s="161"/>
      <c r="S489" s="161"/>
      <c r="T489" s="161"/>
      <c r="U489" s="161"/>
      <c r="V489" s="161"/>
      <c r="W489" s="161"/>
      <c r="X489" s="161"/>
      <c r="Y489" s="161"/>
      <c r="Z489" s="161"/>
      <c r="AA489" s="161"/>
      <c r="AB489" s="161"/>
      <c r="AC489" s="161"/>
      <c r="AD489" s="161"/>
      <c r="AE489" s="161"/>
      <c r="AF489" s="161"/>
      <c r="AG489" s="161"/>
      <c r="AH489" s="162"/>
      <c r="AI489" s="192" t="str">
        <f>IF(出面!B237="","",出面!B237)</f>
        <v/>
      </c>
      <c r="AJ489" s="192"/>
      <c r="AK489" s="192"/>
      <c r="AL489" s="192"/>
      <c r="AM489" s="192"/>
      <c r="AN489" s="192"/>
      <c r="AO489" s="192"/>
      <c r="AP489" s="192"/>
      <c r="AQ489" s="192"/>
      <c r="AR489" s="192"/>
      <c r="AS489" s="192"/>
      <c r="AT489" s="192"/>
      <c r="AU489" s="192"/>
      <c r="AV489" s="192"/>
      <c r="AW489" s="192"/>
      <c r="AX489" s="192"/>
      <c r="AY489" s="192"/>
      <c r="AZ489" s="193"/>
      <c r="BA489" s="194" t="str">
        <f>IF(AI489="","",出面!AH237)</f>
        <v/>
      </c>
      <c r="BB489" s="195"/>
      <c r="BC489" s="195"/>
      <c r="BD489" s="195"/>
      <c r="BE489" s="195"/>
      <c r="BF489" s="195"/>
      <c r="BG489" s="195"/>
      <c r="BH489" s="158" t="str">
        <f>IF(AI489="","",出面!$AC$41)</f>
        <v/>
      </c>
      <c r="BI489" s="159"/>
      <c r="BJ489" s="159"/>
      <c r="BK489" s="159"/>
      <c r="BL489" s="159"/>
      <c r="BM489" s="159"/>
      <c r="BN489" s="159"/>
      <c r="BO489" s="159"/>
      <c r="BP489" s="165" t="s">
        <v>38</v>
      </c>
      <c r="BQ489" s="165"/>
      <c r="BR489" s="165"/>
      <c r="BS489" s="166"/>
      <c r="BT489" s="167"/>
      <c r="BU489" s="165"/>
      <c r="BV489" s="165"/>
      <c r="BW489" s="165"/>
      <c r="BX489" s="165"/>
      <c r="BY489" s="165"/>
      <c r="BZ489" s="168"/>
    </row>
    <row r="490" spans="2:78" s="3" customFormat="1" ht="45" customHeight="1">
      <c r="B490" s="230"/>
      <c r="C490" s="231"/>
      <c r="D490" s="231"/>
      <c r="E490" s="196" t="s">
        <v>4</v>
      </c>
      <c r="F490" s="196"/>
      <c r="G490" s="231"/>
      <c r="H490" s="231"/>
      <c r="I490" s="231"/>
      <c r="J490" s="196" t="s">
        <v>40</v>
      </c>
      <c r="K490" s="196"/>
      <c r="L490" s="231"/>
      <c r="M490" s="231"/>
      <c r="N490" s="231"/>
      <c r="O490" s="197" t="s">
        <v>39</v>
      </c>
      <c r="P490" s="197"/>
      <c r="Q490" s="160" t="str">
        <f>IF($AI490="","",VLOOKUP($AI490,入力シート!$L$4:$M$18,2,0))</f>
        <v/>
      </c>
      <c r="R490" s="161"/>
      <c r="S490" s="161"/>
      <c r="T490" s="161"/>
      <c r="U490" s="161"/>
      <c r="V490" s="161"/>
      <c r="W490" s="161"/>
      <c r="X490" s="161"/>
      <c r="Y490" s="161"/>
      <c r="Z490" s="161"/>
      <c r="AA490" s="161"/>
      <c r="AB490" s="161"/>
      <c r="AC490" s="161"/>
      <c r="AD490" s="161"/>
      <c r="AE490" s="161"/>
      <c r="AF490" s="161"/>
      <c r="AG490" s="161"/>
      <c r="AH490" s="162"/>
      <c r="AI490" s="192" t="str">
        <f>IF(出面!B238="","",出面!B238)</f>
        <v/>
      </c>
      <c r="AJ490" s="192"/>
      <c r="AK490" s="192"/>
      <c r="AL490" s="192"/>
      <c r="AM490" s="192"/>
      <c r="AN490" s="192"/>
      <c r="AO490" s="192"/>
      <c r="AP490" s="192"/>
      <c r="AQ490" s="192"/>
      <c r="AR490" s="192"/>
      <c r="AS490" s="192"/>
      <c r="AT490" s="192"/>
      <c r="AU490" s="192"/>
      <c r="AV490" s="192"/>
      <c r="AW490" s="192"/>
      <c r="AX490" s="192"/>
      <c r="AY490" s="192"/>
      <c r="AZ490" s="193"/>
      <c r="BA490" s="194" t="str">
        <f>IF(AI490="","",出面!AH238)</f>
        <v/>
      </c>
      <c r="BB490" s="195"/>
      <c r="BC490" s="195"/>
      <c r="BD490" s="195"/>
      <c r="BE490" s="195"/>
      <c r="BF490" s="195"/>
      <c r="BG490" s="195"/>
      <c r="BH490" s="158" t="str">
        <f>IF(AI490="","",出面!$AC$41)</f>
        <v/>
      </c>
      <c r="BI490" s="159"/>
      <c r="BJ490" s="159"/>
      <c r="BK490" s="159"/>
      <c r="BL490" s="159"/>
      <c r="BM490" s="159"/>
      <c r="BN490" s="159"/>
      <c r="BO490" s="159"/>
      <c r="BP490" s="165" t="s">
        <v>38</v>
      </c>
      <c r="BQ490" s="165"/>
      <c r="BR490" s="165"/>
      <c r="BS490" s="166"/>
      <c r="BT490" s="167"/>
      <c r="BU490" s="165"/>
      <c r="BV490" s="165"/>
      <c r="BW490" s="165"/>
      <c r="BX490" s="165"/>
      <c r="BY490" s="165"/>
      <c r="BZ490" s="168"/>
    </row>
    <row r="491" spans="2:78" s="3" customFormat="1" ht="45" customHeight="1" thickBot="1">
      <c r="B491" s="230"/>
      <c r="C491" s="231"/>
      <c r="D491" s="231"/>
      <c r="E491" s="196" t="s">
        <v>4</v>
      </c>
      <c r="F491" s="196"/>
      <c r="G491" s="231"/>
      <c r="H491" s="231"/>
      <c r="I491" s="231"/>
      <c r="J491" s="196" t="s">
        <v>40</v>
      </c>
      <c r="K491" s="196"/>
      <c r="L491" s="231"/>
      <c r="M491" s="231"/>
      <c r="N491" s="231"/>
      <c r="O491" s="197" t="s">
        <v>39</v>
      </c>
      <c r="P491" s="197"/>
      <c r="Q491" s="160" t="str">
        <f>IF($AI491="","",VLOOKUP($AI491,入力シート!$L$4:$M$18,2,0))</f>
        <v/>
      </c>
      <c r="R491" s="161"/>
      <c r="S491" s="161"/>
      <c r="T491" s="161"/>
      <c r="U491" s="161"/>
      <c r="V491" s="161"/>
      <c r="W491" s="161"/>
      <c r="X491" s="161"/>
      <c r="Y491" s="161"/>
      <c r="Z491" s="161"/>
      <c r="AA491" s="161"/>
      <c r="AB491" s="161"/>
      <c r="AC491" s="161"/>
      <c r="AD491" s="161"/>
      <c r="AE491" s="161"/>
      <c r="AF491" s="161"/>
      <c r="AG491" s="161"/>
      <c r="AH491" s="162"/>
      <c r="AI491" s="192" t="str">
        <f>IF(出面!B239="","",出面!B239)</f>
        <v/>
      </c>
      <c r="AJ491" s="192"/>
      <c r="AK491" s="192"/>
      <c r="AL491" s="192"/>
      <c r="AM491" s="192"/>
      <c r="AN491" s="192"/>
      <c r="AO491" s="192"/>
      <c r="AP491" s="192"/>
      <c r="AQ491" s="192"/>
      <c r="AR491" s="192"/>
      <c r="AS491" s="192"/>
      <c r="AT491" s="192"/>
      <c r="AU491" s="192"/>
      <c r="AV491" s="192"/>
      <c r="AW491" s="192"/>
      <c r="AX491" s="192"/>
      <c r="AY491" s="192"/>
      <c r="AZ491" s="193"/>
      <c r="BA491" s="194" t="str">
        <f>IF(AI491="","",出面!AH239)</f>
        <v/>
      </c>
      <c r="BB491" s="195"/>
      <c r="BC491" s="195"/>
      <c r="BD491" s="195"/>
      <c r="BE491" s="195"/>
      <c r="BF491" s="195"/>
      <c r="BG491" s="195"/>
      <c r="BH491" s="158" t="str">
        <f>IF(AI491="","",出面!$AC$41)</f>
        <v/>
      </c>
      <c r="BI491" s="159"/>
      <c r="BJ491" s="159"/>
      <c r="BK491" s="159"/>
      <c r="BL491" s="159"/>
      <c r="BM491" s="159"/>
      <c r="BN491" s="159"/>
      <c r="BO491" s="159"/>
      <c r="BP491" s="165" t="s">
        <v>38</v>
      </c>
      <c r="BQ491" s="165"/>
      <c r="BR491" s="165"/>
      <c r="BS491" s="166"/>
      <c r="BT491" s="167"/>
      <c r="BU491" s="165"/>
      <c r="BV491" s="165"/>
      <c r="BW491" s="165"/>
      <c r="BX491" s="165"/>
      <c r="BY491" s="165"/>
      <c r="BZ491" s="168"/>
    </row>
    <row r="492" spans="2:78" s="3" customFormat="1" ht="37.5" customHeight="1" thickTop="1" thickBot="1">
      <c r="B492" s="220" t="s">
        <v>33</v>
      </c>
      <c r="C492" s="221"/>
      <c r="D492" s="221"/>
      <c r="E492" s="221"/>
      <c r="F492" s="221"/>
      <c r="G492" s="221"/>
      <c r="H492" s="221"/>
      <c r="I492" s="221"/>
      <c r="J492" s="221"/>
      <c r="K492" s="221"/>
      <c r="L492" s="221"/>
      <c r="M492" s="221"/>
      <c r="N492" s="221"/>
      <c r="O492" s="221"/>
      <c r="P492" s="221"/>
      <c r="Q492" s="206"/>
      <c r="R492" s="207"/>
      <c r="S492" s="207"/>
      <c r="T492" s="207"/>
      <c r="U492" s="207"/>
      <c r="V492" s="207"/>
      <c r="W492" s="207"/>
      <c r="X492" s="207"/>
      <c r="Y492" s="207"/>
      <c r="Z492" s="207"/>
      <c r="AA492" s="207"/>
      <c r="AB492" s="207"/>
      <c r="AC492" s="207"/>
      <c r="AD492" s="207"/>
      <c r="AE492" s="207"/>
      <c r="AF492" s="207"/>
      <c r="AG492" s="207"/>
      <c r="AH492" s="209"/>
      <c r="AI492" s="206"/>
      <c r="AJ492" s="207"/>
      <c r="AK492" s="207"/>
      <c r="AL492" s="207"/>
      <c r="AM492" s="207"/>
      <c r="AN492" s="207"/>
      <c r="AO492" s="207"/>
      <c r="AP492" s="207"/>
      <c r="AQ492" s="207"/>
      <c r="AR492" s="207"/>
      <c r="AS492" s="207"/>
      <c r="AT492" s="207"/>
      <c r="AU492" s="207"/>
      <c r="AV492" s="207"/>
      <c r="AW492" s="207"/>
      <c r="AX492" s="207"/>
      <c r="AY492" s="207"/>
      <c r="AZ492" s="209"/>
      <c r="BA492" s="210" t="str">
        <f>IF(SUM(BA477:BG491)=0,"",SUM(BA477:BG491))</f>
        <v/>
      </c>
      <c r="BB492" s="210"/>
      <c r="BC492" s="210"/>
      <c r="BD492" s="210"/>
      <c r="BE492" s="210"/>
      <c r="BF492" s="210"/>
      <c r="BG492" s="210"/>
      <c r="BH492" s="211"/>
      <c r="BI492" s="212"/>
      <c r="BJ492" s="212"/>
      <c r="BK492" s="212"/>
      <c r="BL492" s="212"/>
      <c r="BM492" s="212"/>
      <c r="BN492" s="212"/>
      <c r="BO492" s="212"/>
      <c r="BP492" s="212"/>
      <c r="BQ492" s="212"/>
      <c r="BR492" s="212"/>
      <c r="BS492" s="213"/>
      <c r="BT492" s="206"/>
      <c r="BU492" s="207"/>
      <c r="BV492" s="207"/>
      <c r="BW492" s="207"/>
      <c r="BX492" s="207"/>
      <c r="BY492" s="207"/>
      <c r="BZ492" s="208"/>
    </row>
  </sheetData>
  <sheetProtection sheet="1" objects="1" scenarios="1"/>
  <mergeCells count="4452">
    <mergeCell ref="AI80:AZ80"/>
    <mergeCell ref="BA80:BG80"/>
    <mergeCell ref="B80:D80"/>
    <mergeCell ref="E80:F80"/>
    <mergeCell ref="G80:I80"/>
    <mergeCell ref="J80:K80"/>
    <mergeCell ref="L80:N80"/>
    <mergeCell ref="O80:P80"/>
    <mergeCell ref="Q80:AH80"/>
    <mergeCell ref="BP81:BS81"/>
    <mergeCell ref="BT81:BZ81"/>
    <mergeCell ref="B82:P82"/>
    <mergeCell ref="Q82:AH82"/>
    <mergeCell ref="AI82:AZ82"/>
    <mergeCell ref="BA82:BG82"/>
    <mergeCell ref="BH82:BS82"/>
    <mergeCell ref="BT82:BZ82"/>
    <mergeCell ref="BP80:BS80"/>
    <mergeCell ref="BT80:BZ80"/>
    <mergeCell ref="B81:D81"/>
    <mergeCell ref="E81:F81"/>
    <mergeCell ref="G81:I81"/>
    <mergeCell ref="J81:K81"/>
    <mergeCell ref="L81:N81"/>
    <mergeCell ref="O81:P81"/>
    <mergeCell ref="AI81:AZ81"/>
    <mergeCell ref="BA81:BG81"/>
    <mergeCell ref="Q81:AH81"/>
    <mergeCell ref="B78:D78"/>
    <mergeCell ref="E78:F78"/>
    <mergeCell ref="G78:I78"/>
    <mergeCell ref="J78:K78"/>
    <mergeCell ref="L78:N78"/>
    <mergeCell ref="O78:P78"/>
    <mergeCell ref="AI78:AZ78"/>
    <mergeCell ref="BA78:BG78"/>
    <mergeCell ref="AI77:AZ77"/>
    <mergeCell ref="BA77:BG77"/>
    <mergeCell ref="BP78:BS78"/>
    <mergeCell ref="BT78:BZ78"/>
    <mergeCell ref="B79:D79"/>
    <mergeCell ref="E79:F79"/>
    <mergeCell ref="G79:I79"/>
    <mergeCell ref="J79:K79"/>
    <mergeCell ref="L79:N79"/>
    <mergeCell ref="O79:P79"/>
    <mergeCell ref="AI79:AZ79"/>
    <mergeCell ref="BA79:BG79"/>
    <mergeCell ref="BP79:BS79"/>
    <mergeCell ref="BT79:BZ79"/>
    <mergeCell ref="BP76:BS76"/>
    <mergeCell ref="BT76:BZ76"/>
    <mergeCell ref="BP74:BS74"/>
    <mergeCell ref="BT74:BZ74"/>
    <mergeCell ref="B75:D75"/>
    <mergeCell ref="E75:F75"/>
    <mergeCell ref="G75:I75"/>
    <mergeCell ref="J75:K75"/>
    <mergeCell ref="L75:N75"/>
    <mergeCell ref="O75:P75"/>
    <mergeCell ref="AI75:AZ75"/>
    <mergeCell ref="BA75:BG75"/>
    <mergeCell ref="B77:D77"/>
    <mergeCell ref="E77:F77"/>
    <mergeCell ref="G77:I77"/>
    <mergeCell ref="J77:K77"/>
    <mergeCell ref="L77:N77"/>
    <mergeCell ref="O77:P77"/>
    <mergeCell ref="BP75:BS75"/>
    <mergeCell ref="BT75:BZ75"/>
    <mergeCell ref="B76:D76"/>
    <mergeCell ref="E76:F76"/>
    <mergeCell ref="G76:I76"/>
    <mergeCell ref="J76:K76"/>
    <mergeCell ref="L76:N76"/>
    <mergeCell ref="O76:P76"/>
    <mergeCell ref="AI76:AZ76"/>
    <mergeCell ref="BA76:BG76"/>
    <mergeCell ref="BP77:BS77"/>
    <mergeCell ref="BT77:BZ77"/>
    <mergeCell ref="BP73:BS73"/>
    <mergeCell ref="BT73:BZ73"/>
    <mergeCell ref="BP71:BS71"/>
    <mergeCell ref="BT71:BZ71"/>
    <mergeCell ref="B72:D72"/>
    <mergeCell ref="E72:F72"/>
    <mergeCell ref="G72:I72"/>
    <mergeCell ref="J72:K72"/>
    <mergeCell ref="L72:N72"/>
    <mergeCell ref="O72:P72"/>
    <mergeCell ref="AI72:AZ72"/>
    <mergeCell ref="BA72:BG72"/>
    <mergeCell ref="AI74:AZ74"/>
    <mergeCell ref="BA74:BG74"/>
    <mergeCell ref="B74:D74"/>
    <mergeCell ref="E74:F74"/>
    <mergeCell ref="G74:I74"/>
    <mergeCell ref="J74:K74"/>
    <mergeCell ref="L74:N74"/>
    <mergeCell ref="O74:P74"/>
    <mergeCell ref="BP72:BS72"/>
    <mergeCell ref="BT72:BZ72"/>
    <mergeCell ref="B73:D73"/>
    <mergeCell ref="E73:F73"/>
    <mergeCell ref="G73:I73"/>
    <mergeCell ref="J73:K73"/>
    <mergeCell ref="L73:N73"/>
    <mergeCell ref="O73:P73"/>
    <mergeCell ref="AI73:AZ73"/>
    <mergeCell ref="BA73:BG73"/>
    <mergeCell ref="BP70:BS70"/>
    <mergeCell ref="BT70:BZ70"/>
    <mergeCell ref="BP68:BS68"/>
    <mergeCell ref="BT68:BZ68"/>
    <mergeCell ref="B69:D69"/>
    <mergeCell ref="E69:F69"/>
    <mergeCell ref="G69:I69"/>
    <mergeCell ref="J69:K69"/>
    <mergeCell ref="L69:N69"/>
    <mergeCell ref="O69:P69"/>
    <mergeCell ref="AI69:AZ69"/>
    <mergeCell ref="BA69:BG69"/>
    <mergeCell ref="BP69:BS69"/>
    <mergeCell ref="B68:D68"/>
    <mergeCell ref="AI71:AZ71"/>
    <mergeCell ref="BA71:BG71"/>
    <mergeCell ref="B71:D71"/>
    <mergeCell ref="E71:F71"/>
    <mergeCell ref="G71:I71"/>
    <mergeCell ref="J71:K71"/>
    <mergeCell ref="L71:N71"/>
    <mergeCell ref="O71:P71"/>
    <mergeCell ref="BT69:BZ69"/>
    <mergeCell ref="B70:D70"/>
    <mergeCell ref="E70:F70"/>
    <mergeCell ref="G70:I70"/>
    <mergeCell ref="J70:K70"/>
    <mergeCell ref="L70:N70"/>
    <mergeCell ref="O70:P70"/>
    <mergeCell ref="AI70:AZ70"/>
    <mergeCell ref="BA70:BG70"/>
    <mergeCell ref="BH69:BO69"/>
    <mergeCell ref="BT67:BZ67"/>
    <mergeCell ref="B64:P64"/>
    <mergeCell ref="Q64:W64"/>
    <mergeCell ref="X64:AD64"/>
    <mergeCell ref="AE64:AN64"/>
    <mergeCell ref="AO64:AU64"/>
    <mergeCell ref="AV64:BB64"/>
    <mergeCell ref="BC64:BL64"/>
    <mergeCell ref="BM64:BS64"/>
    <mergeCell ref="BT64:BZ64"/>
    <mergeCell ref="E68:F68"/>
    <mergeCell ref="G68:I68"/>
    <mergeCell ref="J68:K68"/>
    <mergeCell ref="L68:N68"/>
    <mergeCell ref="O68:P68"/>
    <mergeCell ref="AI68:AZ68"/>
    <mergeCell ref="BA68:BG68"/>
    <mergeCell ref="B65:BZ65"/>
    <mergeCell ref="B66:P66"/>
    <mergeCell ref="Q66:AH66"/>
    <mergeCell ref="AI66:AZ66"/>
    <mergeCell ref="BA66:BG66"/>
    <mergeCell ref="BH66:BS66"/>
    <mergeCell ref="BT66:BZ66"/>
    <mergeCell ref="B67:D67"/>
    <mergeCell ref="E67:F67"/>
    <mergeCell ref="G67:I67"/>
    <mergeCell ref="J67:K67"/>
    <mergeCell ref="L67:N67"/>
    <mergeCell ref="O67:P67"/>
    <mergeCell ref="BH67:BO67"/>
    <mergeCell ref="BH68:BO68"/>
    <mergeCell ref="BM62:BS62"/>
    <mergeCell ref="BT62:BZ62"/>
    <mergeCell ref="B63:D63"/>
    <mergeCell ref="E63:F63"/>
    <mergeCell ref="G63:I63"/>
    <mergeCell ref="J63:K63"/>
    <mergeCell ref="L63:N63"/>
    <mergeCell ref="O63:P63"/>
    <mergeCell ref="Q63:W63"/>
    <mergeCell ref="X63:AD63"/>
    <mergeCell ref="AE63:AN63"/>
    <mergeCell ref="AO63:AU63"/>
    <mergeCell ref="AV63:BB63"/>
    <mergeCell ref="BC63:BL63"/>
    <mergeCell ref="BM63:BS63"/>
    <mergeCell ref="BT63:BZ63"/>
    <mergeCell ref="B62:D62"/>
    <mergeCell ref="E62:F62"/>
    <mergeCell ref="G62:I62"/>
    <mergeCell ref="J62:K62"/>
    <mergeCell ref="L62:N62"/>
    <mergeCell ref="O62:P62"/>
    <mergeCell ref="Q62:W62"/>
    <mergeCell ref="X62:AD62"/>
    <mergeCell ref="AE62:AN62"/>
    <mergeCell ref="BT60:BZ60"/>
    <mergeCell ref="B61:D61"/>
    <mergeCell ref="E61:F61"/>
    <mergeCell ref="G61:I61"/>
    <mergeCell ref="J61:K61"/>
    <mergeCell ref="L61:N61"/>
    <mergeCell ref="O61:P61"/>
    <mergeCell ref="Q61:W61"/>
    <mergeCell ref="X61:AD61"/>
    <mergeCell ref="AE61:AN61"/>
    <mergeCell ref="AO61:AU61"/>
    <mergeCell ref="AV61:BB61"/>
    <mergeCell ref="BC61:BL61"/>
    <mergeCell ref="BM61:BS61"/>
    <mergeCell ref="BT61:BZ61"/>
    <mergeCell ref="B60:D60"/>
    <mergeCell ref="E60:F60"/>
    <mergeCell ref="G60:I60"/>
    <mergeCell ref="J60:K60"/>
    <mergeCell ref="L60:N60"/>
    <mergeCell ref="O60:P60"/>
    <mergeCell ref="Q60:W60"/>
    <mergeCell ref="X60:AD60"/>
    <mergeCell ref="AE60:AN60"/>
    <mergeCell ref="AO60:AU60"/>
    <mergeCell ref="BT58:BZ58"/>
    <mergeCell ref="B59:D59"/>
    <mergeCell ref="E59:F59"/>
    <mergeCell ref="G59:I59"/>
    <mergeCell ref="J59:K59"/>
    <mergeCell ref="L59:N59"/>
    <mergeCell ref="O59:P59"/>
    <mergeCell ref="Q59:W59"/>
    <mergeCell ref="X59:AD59"/>
    <mergeCell ref="AE59:AN59"/>
    <mergeCell ref="AO59:AU59"/>
    <mergeCell ref="AV59:BB59"/>
    <mergeCell ref="BC59:BL59"/>
    <mergeCell ref="BM59:BS59"/>
    <mergeCell ref="BT59:BZ59"/>
    <mergeCell ref="B58:D58"/>
    <mergeCell ref="E58:F58"/>
    <mergeCell ref="G58:I58"/>
    <mergeCell ref="J58:K58"/>
    <mergeCell ref="L58:N58"/>
    <mergeCell ref="O58:P58"/>
    <mergeCell ref="Q58:W58"/>
    <mergeCell ref="X58:AD58"/>
    <mergeCell ref="AE58:AN58"/>
    <mergeCell ref="AO58:AU58"/>
    <mergeCell ref="BT56:BZ56"/>
    <mergeCell ref="B57:D57"/>
    <mergeCell ref="E57:F57"/>
    <mergeCell ref="G57:I57"/>
    <mergeCell ref="J57:K57"/>
    <mergeCell ref="L57:N57"/>
    <mergeCell ref="O57:P57"/>
    <mergeCell ref="Q57:W57"/>
    <mergeCell ref="X57:AD57"/>
    <mergeCell ref="AE57:AN57"/>
    <mergeCell ref="AO57:AU57"/>
    <mergeCell ref="AV57:BB57"/>
    <mergeCell ref="BC57:BL57"/>
    <mergeCell ref="BM57:BS57"/>
    <mergeCell ref="BT57:BZ57"/>
    <mergeCell ref="B56:D56"/>
    <mergeCell ref="E56:F56"/>
    <mergeCell ref="G56:I56"/>
    <mergeCell ref="J56:K56"/>
    <mergeCell ref="L56:N56"/>
    <mergeCell ref="O56:P56"/>
    <mergeCell ref="Q56:W56"/>
    <mergeCell ref="X56:AD56"/>
    <mergeCell ref="AE56:AN56"/>
    <mergeCell ref="AO56:AU56"/>
    <mergeCell ref="BT54:BZ54"/>
    <mergeCell ref="B55:D55"/>
    <mergeCell ref="E55:F55"/>
    <mergeCell ref="G55:I55"/>
    <mergeCell ref="J55:K55"/>
    <mergeCell ref="L55:N55"/>
    <mergeCell ref="O55:P55"/>
    <mergeCell ref="Q55:W55"/>
    <mergeCell ref="X55:AD55"/>
    <mergeCell ref="AE55:AN55"/>
    <mergeCell ref="AO55:AU55"/>
    <mergeCell ref="AV55:BB55"/>
    <mergeCell ref="BC55:BL55"/>
    <mergeCell ref="BM55:BS55"/>
    <mergeCell ref="BT55:BZ55"/>
    <mergeCell ref="B54:D54"/>
    <mergeCell ref="E54:F54"/>
    <mergeCell ref="G54:I54"/>
    <mergeCell ref="J54:K54"/>
    <mergeCell ref="L54:N54"/>
    <mergeCell ref="O54:P54"/>
    <mergeCell ref="Q54:W54"/>
    <mergeCell ref="X54:AD54"/>
    <mergeCell ref="AE54:AN54"/>
    <mergeCell ref="AO54:AU54"/>
    <mergeCell ref="B46:M46"/>
    <mergeCell ref="O46:AM46"/>
    <mergeCell ref="B47:M47"/>
    <mergeCell ref="O47:AM47"/>
    <mergeCell ref="AQ47:BE47"/>
    <mergeCell ref="BG47:BZ47"/>
    <mergeCell ref="B48:M48"/>
    <mergeCell ref="AG48:AI48"/>
    <mergeCell ref="AQ48:BE48"/>
    <mergeCell ref="BG48:BK48"/>
    <mergeCell ref="BL48:BM48"/>
    <mergeCell ref="BN48:BZ48"/>
    <mergeCell ref="B51:P53"/>
    <mergeCell ref="Q51:AN51"/>
    <mergeCell ref="AO51:BL51"/>
    <mergeCell ref="BM51:BS53"/>
    <mergeCell ref="BT51:BZ53"/>
    <mergeCell ref="Q52:W53"/>
    <mergeCell ref="X52:AD53"/>
    <mergeCell ref="AE52:AN53"/>
    <mergeCell ref="AO52:AU53"/>
    <mergeCell ref="AV52:BB53"/>
    <mergeCell ref="BC52:BL53"/>
    <mergeCell ref="AQ49:BE49"/>
    <mergeCell ref="B2:BZ2"/>
    <mergeCell ref="BL7:BM7"/>
    <mergeCell ref="O17:P17"/>
    <mergeCell ref="G17:I17"/>
    <mergeCell ref="B19:D19"/>
    <mergeCell ref="E19:F19"/>
    <mergeCell ref="B1:BZ1"/>
    <mergeCell ref="B5:M5"/>
    <mergeCell ref="B6:M6"/>
    <mergeCell ref="B7:M7"/>
    <mergeCell ref="O5:AM5"/>
    <mergeCell ref="O6:AM6"/>
    <mergeCell ref="BG7:BK7"/>
    <mergeCell ref="AO11:AU12"/>
    <mergeCell ref="AQ7:BE7"/>
    <mergeCell ref="B42:BZ42"/>
    <mergeCell ref="B43:BZ43"/>
    <mergeCell ref="AQ6:BE6"/>
    <mergeCell ref="AG7:AI7"/>
    <mergeCell ref="AQ8:BE8"/>
    <mergeCell ref="AV11:BB12"/>
    <mergeCell ref="BC11:BL12"/>
    <mergeCell ref="BG6:BZ6"/>
    <mergeCell ref="BN7:BZ7"/>
    <mergeCell ref="BM23:BS23"/>
    <mergeCell ref="BC19:BL19"/>
    <mergeCell ref="BM14:BS14"/>
    <mergeCell ref="BT17:BZ17"/>
    <mergeCell ref="BT13:BZ13"/>
    <mergeCell ref="AV23:BB23"/>
    <mergeCell ref="BC23:BL23"/>
    <mergeCell ref="BT23:BZ23"/>
    <mergeCell ref="BT22:BZ22"/>
    <mergeCell ref="AV16:BB16"/>
    <mergeCell ref="AV22:BB22"/>
    <mergeCell ref="BM19:BS19"/>
    <mergeCell ref="BT21:BZ21"/>
    <mergeCell ref="BM16:BS16"/>
    <mergeCell ref="BM20:BS20"/>
    <mergeCell ref="BT20:BZ20"/>
    <mergeCell ref="BC21:BL21"/>
    <mergeCell ref="BC22:BL22"/>
    <mergeCell ref="BM22:BS22"/>
    <mergeCell ref="BC20:BL20"/>
    <mergeCell ref="BM21:BS21"/>
    <mergeCell ref="BC14:BL14"/>
    <mergeCell ref="BC16:BL16"/>
    <mergeCell ref="BT18:BZ18"/>
    <mergeCell ref="BM17:BS17"/>
    <mergeCell ref="BC18:BL18"/>
    <mergeCell ref="BC17:BL17"/>
    <mergeCell ref="B14:D14"/>
    <mergeCell ref="E14:F14"/>
    <mergeCell ref="G14:I14"/>
    <mergeCell ref="J16:K16"/>
    <mergeCell ref="O15:P15"/>
    <mergeCell ref="AO16:AU16"/>
    <mergeCell ref="AV14:BB14"/>
    <mergeCell ref="AO15:AU15"/>
    <mergeCell ref="AV15:BB15"/>
    <mergeCell ref="J15:K15"/>
    <mergeCell ref="E15:F15"/>
    <mergeCell ref="B15:D15"/>
    <mergeCell ref="G15:I15"/>
    <mergeCell ref="E16:F16"/>
    <mergeCell ref="AE17:AN17"/>
    <mergeCell ref="AO17:AU17"/>
    <mergeCell ref="AV17:BB17"/>
    <mergeCell ref="AO10:BL10"/>
    <mergeCell ref="BT10:BZ12"/>
    <mergeCell ref="BT16:BZ16"/>
    <mergeCell ref="BM10:BS12"/>
    <mergeCell ref="BM13:BS13"/>
    <mergeCell ref="AV13:BB13"/>
    <mergeCell ref="BC13:BL13"/>
    <mergeCell ref="O19:P19"/>
    <mergeCell ref="O18:P18"/>
    <mergeCell ref="G19:I19"/>
    <mergeCell ref="J19:K19"/>
    <mergeCell ref="Q19:W19"/>
    <mergeCell ref="AE19:AN19"/>
    <mergeCell ref="AO19:AU19"/>
    <mergeCell ref="Q10:AN10"/>
    <mergeCell ref="J14:K14"/>
    <mergeCell ref="J13:K13"/>
    <mergeCell ref="B10:P12"/>
    <mergeCell ref="B13:D13"/>
    <mergeCell ref="E13:F13"/>
    <mergeCell ref="G13:I13"/>
    <mergeCell ref="AE16:AN16"/>
    <mergeCell ref="AE11:AN12"/>
    <mergeCell ref="AE13:AN13"/>
    <mergeCell ref="AO13:AU13"/>
    <mergeCell ref="Q11:W12"/>
    <mergeCell ref="X11:AD12"/>
    <mergeCell ref="Q13:W13"/>
    <mergeCell ref="X13:AD13"/>
    <mergeCell ref="Q14:W14"/>
    <mergeCell ref="Q15:W15"/>
    <mergeCell ref="AO14:AU14"/>
    <mergeCell ref="O28:P28"/>
    <mergeCell ref="L29:N29"/>
    <mergeCell ref="O29:P29"/>
    <mergeCell ref="X20:AD20"/>
    <mergeCell ref="AV19:BB19"/>
    <mergeCell ref="AE15:AN15"/>
    <mergeCell ref="AE14:AN14"/>
    <mergeCell ref="X14:AD14"/>
    <mergeCell ref="X15:AD15"/>
    <mergeCell ref="AO20:AU20"/>
    <mergeCell ref="AV20:BB20"/>
    <mergeCell ref="BA28:BG28"/>
    <mergeCell ref="AI28:AZ28"/>
    <mergeCell ref="AE18:AN18"/>
    <mergeCell ref="AE23:AN23"/>
    <mergeCell ref="AE21:AN21"/>
    <mergeCell ref="AE22:AN22"/>
    <mergeCell ref="B24:BZ24"/>
    <mergeCell ref="X23:AD23"/>
    <mergeCell ref="BT19:BZ19"/>
    <mergeCell ref="BM18:BS18"/>
    <mergeCell ref="L20:N20"/>
    <mergeCell ref="O20:P20"/>
    <mergeCell ref="AO18:AU18"/>
    <mergeCell ref="AO21:AU21"/>
    <mergeCell ref="AV21:BB21"/>
    <mergeCell ref="AO22:AU22"/>
    <mergeCell ref="AV18:BB18"/>
    <mergeCell ref="BT14:BZ14"/>
    <mergeCell ref="BC15:BL15"/>
    <mergeCell ref="BM15:BS15"/>
    <mergeCell ref="BT15:BZ15"/>
    <mergeCell ref="BA27:BG27"/>
    <mergeCell ref="B33:D33"/>
    <mergeCell ref="E33:F33"/>
    <mergeCell ref="G33:I33"/>
    <mergeCell ref="G31:I31"/>
    <mergeCell ref="G28:I28"/>
    <mergeCell ref="B30:D30"/>
    <mergeCell ref="E21:F21"/>
    <mergeCell ref="B21:D21"/>
    <mergeCell ref="G21:I21"/>
    <mergeCell ref="B29:D29"/>
    <mergeCell ref="E29:F29"/>
    <mergeCell ref="B28:D28"/>
    <mergeCell ref="E28:F28"/>
    <mergeCell ref="AE20:AN20"/>
    <mergeCell ref="J20:K20"/>
    <mergeCell ref="L34:N34"/>
    <mergeCell ref="O34:P34"/>
    <mergeCell ref="J32:K32"/>
    <mergeCell ref="L32:N32"/>
    <mergeCell ref="O32:P32"/>
    <mergeCell ref="G27:I27"/>
    <mergeCell ref="J28:K28"/>
    <mergeCell ref="J27:K27"/>
    <mergeCell ref="E30:F30"/>
    <mergeCell ref="G30:I30"/>
    <mergeCell ref="J30:K30"/>
    <mergeCell ref="B27:D27"/>
    <mergeCell ref="E27:F27"/>
    <mergeCell ref="E20:F20"/>
    <mergeCell ref="J21:K21"/>
    <mergeCell ref="G20:I20"/>
    <mergeCell ref="L13:N13"/>
    <mergeCell ref="O13:P13"/>
    <mergeCell ref="Q23:W23"/>
    <mergeCell ref="L21:N21"/>
    <mergeCell ref="B23:P23"/>
    <mergeCell ref="G16:I16"/>
    <mergeCell ref="L16:N16"/>
    <mergeCell ref="O16:P16"/>
    <mergeCell ref="O14:P14"/>
    <mergeCell ref="O21:P21"/>
    <mergeCell ref="Q16:W16"/>
    <mergeCell ref="Q20:W20"/>
    <mergeCell ref="Q17:W17"/>
    <mergeCell ref="Q18:W18"/>
    <mergeCell ref="J22:K22"/>
    <mergeCell ref="E22:F22"/>
    <mergeCell ref="L22:N22"/>
    <mergeCell ref="O22:P22"/>
    <mergeCell ref="Q21:W21"/>
    <mergeCell ref="Q22:W22"/>
    <mergeCell ref="B18:D18"/>
    <mergeCell ref="E18:F18"/>
    <mergeCell ref="G18:I18"/>
    <mergeCell ref="J18:K18"/>
    <mergeCell ref="L17:N17"/>
    <mergeCell ref="L14:N14"/>
    <mergeCell ref="L15:N15"/>
    <mergeCell ref="B22:D22"/>
    <mergeCell ref="G22:I22"/>
    <mergeCell ref="B16:D16"/>
    <mergeCell ref="L18:N18"/>
    <mergeCell ref="B17:D17"/>
    <mergeCell ref="L28:N28"/>
    <mergeCell ref="G34:I34"/>
    <mergeCell ref="BH25:BS25"/>
    <mergeCell ref="BA25:BG25"/>
    <mergeCell ref="B25:P25"/>
    <mergeCell ref="Q25:AH25"/>
    <mergeCell ref="AI27:AZ27"/>
    <mergeCell ref="X16:AD16"/>
    <mergeCell ref="X17:AD17"/>
    <mergeCell ref="X18:AD18"/>
    <mergeCell ref="X19:AD19"/>
    <mergeCell ref="X22:AD22"/>
    <mergeCell ref="X21:AD21"/>
    <mergeCell ref="BT25:BZ25"/>
    <mergeCell ref="B26:D26"/>
    <mergeCell ref="E26:F26"/>
    <mergeCell ref="G26:I26"/>
    <mergeCell ref="J26:K26"/>
    <mergeCell ref="L26:N26"/>
    <mergeCell ref="BP26:BS26"/>
    <mergeCell ref="AI25:AZ25"/>
    <mergeCell ref="BA26:BG26"/>
    <mergeCell ref="AI26:AZ26"/>
    <mergeCell ref="BT27:BZ27"/>
    <mergeCell ref="AO23:AU23"/>
    <mergeCell ref="E17:F17"/>
    <mergeCell ref="J17:K17"/>
    <mergeCell ref="L19:N19"/>
    <mergeCell ref="B20:D20"/>
    <mergeCell ref="O27:P27"/>
    <mergeCell ref="L27:N27"/>
    <mergeCell ref="O26:P26"/>
    <mergeCell ref="J34:K34"/>
    <mergeCell ref="L31:N31"/>
    <mergeCell ref="O31:P31"/>
    <mergeCell ref="L30:N30"/>
    <mergeCell ref="O30:P30"/>
    <mergeCell ref="O33:P33"/>
    <mergeCell ref="L33:N33"/>
    <mergeCell ref="J29:K29"/>
    <mergeCell ref="B32:D32"/>
    <mergeCell ref="E32:F32"/>
    <mergeCell ref="J31:K31"/>
    <mergeCell ref="B34:D34"/>
    <mergeCell ref="E34:F34"/>
    <mergeCell ref="E35:F35"/>
    <mergeCell ref="G35:I35"/>
    <mergeCell ref="J35:K35"/>
    <mergeCell ref="B31:D31"/>
    <mergeCell ref="E31:F31"/>
    <mergeCell ref="J33:K33"/>
    <mergeCell ref="G32:I32"/>
    <mergeCell ref="L35:N35"/>
    <mergeCell ref="O35:P35"/>
    <mergeCell ref="B35:D35"/>
    <mergeCell ref="G29:I29"/>
    <mergeCell ref="B41:P41"/>
    <mergeCell ref="BT26:BZ26"/>
    <mergeCell ref="O39:P39"/>
    <mergeCell ref="L40:N40"/>
    <mergeCell ref="O40:P40"/>
    <mergeCell ref="G40:I40"/>
    <mergeCell ref="J40:K40"/>
    <mergeCell ref="B36:D36"/>
    <mergeCell ref="E36:F36"/>
    <mergeCell ref="B37:D37"/>
    <mergeCell ref="E37:F37"/>
    <mergeCell ref="G37:I37"/>
    <mergeCell ref="J37:K37"/>
    <mergeCell ref="B40:D40"/>
    <mergeCell ref="E40:F40"/>
    <mergeCell ref="B38:D38"/>
    <mergeCell ref="E38:F38"/>
    <mergeCell ref="G38:I38"/>
    <mergeCell ref="J38:K38"/>
    <mergeCell ref="L38:N38"/>
    <mergeCell ref="O38:P38"/>
    <mergeCell ref="B39:D39"/>
    <mergeCell ref="E39:F39"/>
    <mergeCell ref="G39:I39"/>
    <mergeCell ref="J39:K39"/>
    <mergeCell ref="L37:N37"/>
    <mergeCell ref="O37:P37"/>
    <mergeCell ref="L39:N39"/>
    <mergeCell ref="G36:I36"/>
    <mergeCell ref="J36:K36"/>
    <mergeCell ref="L36:N36"/>
    <mergeCell ref="O36:P36"/>
    <mergeCell ref="BA36:BG36"/>
    <mergeCell ref="BA34:BG34"/>
    <mergeCell ref="AI40:AZ40"/>
    <mergeCell ref="AI36:AZ36"/>
    <mergeCell ref="AI37:AZ37"/>
    <mergeCell ref="BA38:BG38"/>
    <mergeCell ref="AI33:AZ33"/>
    <mergeCell ref="AI34:AZ34"/>
    <mergeCell ref="AI35:AZ35"/>
    <mergeCell ref="AI38:AZ38"/>
    <mergeCell ref="BA35:BG35"/>
    <mergeCell ref="BA33:BG33"/>
    <mergeCell ref="AI29:AZ29"/>
    <mergeCell ref="AI30:AZ30"/>
    <mergeCell ref="BA29:BG29"/>
    <mergeCell ref="BA30:BG30"/>
    <mergeCell ref="BA31:BG31"/>
    <mergeCell ref="BA32:BG32"/>
    <mergeCell ref="AI31:AZ31"/>
    <mergeCell ref="AI32:AZ32"/>
    <mergeCell ref="AI39:AZ39"/>
    <mergeCell ref="BP36:BS36"/>
    <mergeCell ref="BT28:BZ28"/>
    <mergeCell ref="BT29:BZ29"/>
    <mergeCell ref="BT30:BZ30"/>
    <mergeCell ref="BP38:BS38"/>
    <mergeCell ref="BP27:BS27"/>
    <mergeCell ref="BP28:BS28"/>
    <mergeCell ref="BP29:BS29"/>
    <mergeCell ref="BP30:BS30"/>
    <mergeCell ref="BT31:BZ31"/>
    <mergeCell ref="BT32:BZ32"/>
    <mergeCell ref="BT33:BZ33"/>
    <mergeCell ref="BT34:BZ34"/>
    <mergeCell ref="BT35:BZ35"/>
    <mergeCell ref="BT36:BZ36"/>
    <mergeCell ref="BT37:BZ37"/>
    <mergeCell ref="BT38:BZ38"/>
    <mergeCell ref="BP31:BS31"/>
    <mergeCell ref="AQ90:BE90"/>
    <mergeCell ref="B92:P94"/>
    <mergeCell ref="Q92:AN92"/>
    <mergeCell ref="AO92:BL92"/>
    <mergeCell ref="BM92:BS94"/>
    <mergeCell ref="BT92:BZ94"/>
    <mergeCell ref="Q93:W94"/>
    <mergeCell ref="X93:AD94"/>
    <mergeCell ref="AE93:AN94"/>
    <mergeCell ref="AO93:AU94"/>
    <mergeCell ref="AV93:BB94"/>
    <mergeCell ref="BC93:BL94"/>
    <mergeCell ref="BG90:BZ90"/>
    <mergeCell ref="O90:AF90"/>
    <mergeCell ref="B83:BZ83"/>
    <mergeCell ref="B84:BZ84"/>
    <mergeCell ref="B87:M87"/>
    <mergeCell ref="O87:AM87"/>
    <mergeCell ref="B88:M88"/>
    <mergeCell ref="O88:AM88"/>
    <mergeCell ref="AQ88:BE88"/>
    <mergeCell ref="BG88:BZ88"/>
    <mergeCell ref="B89:M89"/>
    <mergeCell ref="AG89:AI89"/>
    <mergeCell ref="AQ89:BE89"/>
    <mergeCell ref="BG89:BK89"/>
    <mergeCell ref="BL89:BM89"/>
    <mergeCell ref="BN89:BZ89"/>
    <mergeCell ref="O89:AF89"/>
    <mergeCell ref="AV98:BB98"/>
    <mergeCell ref="BC98:BL98"/>
    <mergeCell ref="BM98:BS98"/>
    <mergeCell ref="BT98:BZ98"/>
    <mergeCell ref="B95:D95"/>
    <mergeCell ref="E95:F95"/>
    <mergeCell ref="G95:I95"/>
    <mergeCell ref="J95:K95"/>
    <mergeCell ref="L95:N95"/>
    <mergeCell ref="O95:P95"/>
    <mergeCell ref="Q95:W95"/>
    <mergeCell ref="X95:AD95"/>
    <mergeCell ref="AE95:AN95"/>
    <mergeCell ref="AO95:AU95"/>
    <mergeCell ref="AV95:BB95"/>
    <mergeCell ref="BC95:BL95"/>
    <mergeCell ref="BM95:BS95"/>
    <mergeCell ref="BT95:BZ95"/>
    <mergeCell ref="B96:D96"/>
    <mergeCell ref="E96:F96"/>
    <mergeCell ref="G96:I96"/>
    <mergeCell ref="J96:K96"/>
    <mergeCell ref="L96:N96"/>
    <mergeCell ref="O96:P96"/>
    <mergeCell ref="Q96:W96"/>
    <mergeCell ref="X96:AD96"/>
    <mergeCell ref="AE96:AN96"/>
    <mergeCell ref="AO96:AU96"/>
    <mergeCell ref="AV96:BB96"/>
    <mergeCell ref="BC96:BL96"/>
    <mergeCell ref="BM96:BS96"/>
    <mergeCell ref="BT96:BZ96"/>
    <mergeCell ref="Q100:W100"/>
    <mergeCell ref="X100:AD100"/>
    <mergeCell ref="AE100:AN100"/>
    <mergeCell ref="AO100:AU100"/>
    <mergeCell ref="AV100:BB100"/>
    <mergeCell ref="BC100:BL100"/>
    <mergeCell ref="BM100:BS100"/>
    <mergeCell ref="BT100:BZ100"/>
    <mergeCell ref="B97:D97"/>
    <mergeCell ref="E97:F97"/>
    <mergeCell ref="G97:I97"/>
    <mergeCell ref="J97:K97"/>
    <mergeCell ref="L97:N97"/>
    <mergeCell ref="O97:P97"/>
    <mergeCell ref="Q97:W97"/>
    <mergeCell ref="X97:AD97"/>
    <mergeCell ref="AE97:AN97"/>
    <mergeCell ref="AO97:AU97"/>
    <mergeCell ref="AV97:BB97"/>
    <mergeCell ref="BC97:BL97"/>
    <mergeCell ref="BM97:BS97"/>
    <mergeCell ref="BT97:BZ97"/>
    <mergeCell ref="B98:D98"/>
    <mergeCell ref="E98:F98"/>
    <mergeCell ref="G98:I98"/>
    <mergeCell ref="J98:K98"/>
    <mergeCell ref="L98:N98"/>
    <mergeCell ref="O98:P98"/>
    <mergeCell ref="Q98:W98"/>
    <mergeCell ref="X98:AD98"/>
    <mergeCell ref="AE98:AN98"/>
    <mergeCell ref="AO98:AU98"/>
    <mergeCell ref="G102:I102"/>
    <mergeCell ref="J102:K102"/>
    <mergeCell ref="L102:N102"/>
    <mergeCell ref="O102:P102"/>
    <mergeCell ref="Q102:W102"/>
    <mergeCell ref="X102:AD102"/>
    <mergeCell ref="AE102:AN102"/>
    <mergeCell ref="AO102:AU102"/>
    <mergeCell ref="AV102:BB102"/>
    <mergeCell ref="BC102:BL102"/>
    <mergeCell ref="BM102:BS102"/>
    <mergeCell ref="BT102:BZ102"/>
    <mergeCell ref="B99:D99"/>
    <mergeCell ref="E99:F99"/>
    <mergeCell ref="G99:I99"/>
    <mergeCell ref="J99:K99"/>
    <mergeCell ref="L99:N99"/>
    <mergeCell ref="O99:P99"/>
    <mergeCell ref="Q99:W99"/>
    <mergeCell ref="X99:AD99"/>
    <mergeCell ref="AE99:AN99"/>
    <mergeCell ref="AO99:AU99"/>
    <mergeCell ref="AV99:BB99"/>
    <mergeCell ref="BC99:BL99"/>
    <mergeCell ref="BM99:BS99"/>
    <mergeCell ref="BT99:BZ99"/>
    <mergeCell ref="B100:D100"/>
    <mergeCell ref="E100:F100"/>
    <mergeCell ref="G100:I100"/>
    <mergeCell ref="J100:K100"/>
    <mergeCell ref="L100:N100"/>
    <mergeCell ref="O100:P100"/>
    <mergeCell ref="BM103:BS103"/>
    <mergeCell ref="BT103:BZ103"/>
    <mergeCell ref="B104:D104"/>
    <mergeCell ref="E104:F104"/>
    <mergeCell ref="G104:I104"/>
    <mergeCell ref="J104:K104"/>
    <mergeCell ref="L104:N104"/>
    <mergeCell ref="O104:P104"/>
    <mergeCell ref="Q104:W104"/>
    <mergeCell ref="X104:AD104"/>
    <mergeCell ref="AE104:AN104"/>
    <mergeCell ref="AO104:AU104"/>
    <mergeCell ref="AV104:BB104"/>
    <mergeCell ref="BC104:BL104"/>
    <mergeCell ref="BM104:BS104"/>
    <mergeCell ref="BT104:BZ104"/>
    <mergeCell ref="B101:D101"/>
    <mergeCell ref="E101:F101"/>
    <mergeCell ref="G101:I101"/>
    <mergeCell ref="J101:K101"/>
    <mergeCell ref="L101:N101"/>
    <mergeCell ref="O101:P101"/>
    <mergeCell ref="Q101:W101"/>
    <mergeCell ref="X101:AD101"/>
    <mergeCell ref="AE101:AN101"/>
    <mergeCell ref="AO101:AU101"/>
    <mergeCell ref="AV101:BB101"/>
    <mergeCell ref="BC101:BL101"/>
    <mergeCell ref="BM101:BS101"/>
    <mergeCell ref="BT101:BZ101"/>
    <mergeCell ref="B102:D102"/>
    <mergeCell ref="E102:F102"/>
    <mergeCell ref="E108:F108"/>
    <mergeCell ref="G108:I108"/>
    <mergeCell ref="J108:K108"/>
    <mergeCell ref="L108:N108"/>
    <mergeCell ref="O108:P108"/>
    <mergeCell ref="AI108:AZ108"/>
    <mergeCell ref="B103:D103"/>
    <mergeCell ref="E103:F103"/>
    <mergeCell ref="G103:I103"/>
    <mergeCell ref="J103:K103"/>
    <mergeCell ref="L103:N103"/>
    <mergeCell ref="O103:P103"/>
    <mergeCell ref="Q103:W103"/>
    <mergeCell ref="X103:AD103"/>
    <mergeCell ref="AE103:AN103"/>
    <mergeCell ref="AO103:AU103"/>
    <mergeCell ref="AV103:BB103"/>
    <mergeCell ref="BA108:BG108"/>
    <mergeCell ref="BC103:BL103"/>
    <mergeCell ref="BP108:BS108"/>
    <mergeCell ref="BT108:BZ108"/>
    <mergeCell ref="B109:D109"/>
    <mergeCell ref="E109:F109"/>
    <mergeCell ref="G109:I109"/>
    <mergeCell ref="J109:K109"/>
    <mergeCell ref="L109:N109"/>
    <mergeCell ref="O109:P109"/>
    <mergeCell ref="AI109:AZ109"/>
    <mergeCell ref="BA109:BG109"/>
    <mergeCell ref="BP109:BS109"/>
    <mergeCell ref="BT109:BZ109"/>
    <mergeCell ref="Q108:AH108"/>
    <mergeCell ref="Q109:AH109"/>
    <mergeCell ref="B105:P105"/>
    <mergeCell ref="Q105:W105"/>
    <mergeCell ref="X105:AD105"/>
    <mergeCell ref="AE105:AN105"/>
    <mergeCell ref="AO105:AU105"/>
    <mergeCell ref="AV105:BB105"/>
    <mergeCell ref="BC105:BL105"/>
    <mergeCell ref="BM105:BS105"/>
    <mergeCell ref="BT105:BZ105"/>
    <mergeCell ref="B106:BZ106"/>
    <mergeCell ref="B107:P107"/>
    <mergeCell ref="Q107:AH107"/>
    <mergeCell ref="AI107:AZ107"/>
    <mergeCell ref="BA107:BG107"/>
    <mergeCell ref="BH107:BS107"/>
    <mergeCell ref="BT107:BZ107"/>
    <mergeCell ref="B108:D108"/>
    <mergeCell ref="BH108:BO108"/>
    <mergeCell ref="J113:K113"/>
    <mergeCell ref="L113:N113"/>
    <mergeCell ref="O113:P113"/>
    <mergeCell ref="AI113:AZ113"/>
    <mergeCell ref="BA113:BG113"/>
    <mergeCell ref="O112:P112"/>
    <mergeCell ref="AI112:AZ112"/>
    <mergeCell ref="BA112:BG112"/>
    <mergeCell ref="BP110:BS110"/>
    <mergeCell ref="BT110:BZ110"/>
    <mergeCell ref="BP111:BS111"/>
    <mergeCell ref="BT111:BZ111"/>
    <mergeCell ref="BP112:BS112"/>
    <mergeCell ref="BT112:BZ112"/>
    <mergeCell ref="B111:D111"/>
    <mergeCell ref="E111:F111"/>
    <mergeCell ref="G111:I111"/>
    <mergeCell ref="J111:K111"/>
    <mergeCell ref="L111:N111"/>
    <mergeCell ref="O111:P111"/>
    <mergeCell ref="AI111:AZ111"/>
    <mergeCell ref="BA111:BG111"/>
    <mergeCell ref="B110:D110"/>
    <mergeCell ref="E110:F110"/>
    <mergeCell ref="G110:I110"/>
    <mergeCell ref="J110:K110"/>
    <mergeCell ref="L110:N110"/>
    <mergeCell ref="O110:P110"/>
    <mergeCell ref="AI110:AZ110"/>
    <mergeCell ref="BA110:BG110"/>
    <mergeCell ref="Q110:AH110"/>
    <mergeCell ref="Q111:AH111"/>
    <mergeCell ref="BP114:BS114"/>
    <mergeCell ref="BT114:BZ114"/>
    <mergeCell ref="BP115:BS115"/>
    <mergeCell ref="BT115:BZ115"/>
    <mergeCell ref="BP116:BS116"/>
    <mergeCell ref="BT116:BZ116"/>
    <mergeCell ref="B115:D115"/>
    <mergeCell ref="E115:F115"/>
    <mergeCell ref="G115:I115"/>
    <mergeCell ref="J115:K115"/>
    <mergeCell ref="L115:N115"/>
    <mergeCell ref="O115:P115"/>
    <mergeCell ref="AI115:AZ115"/>
    <mergeCell ref="BA115:BG115"/>
    <mergeCell ref="BP113:BS113"/>
    <mergeCell ref="BT113:BZ113"/>
    <mergeCell ref="B112:D112"/>
    <mergeCell ref="E112:F112"/>
    <mergeCell ref="G112:I112"/>
    <mergeCell ref="J112:K112"/>
    <mergeCell ref="L112:N112"/>
    <mergeCell ref="B114:D114"/>
    <mergeCell ref="E114:F114"/>
    <mergeCell ref="G114:I114"/>
    <mergeCell ref="J114:K114"/>
    <mergeCell ref="L114:N114"/>
    <mergeCell ref="O114:P114"/>
    <mergeCell ref="AI114:AZ114"/>
    <mergeCell ref="BA114:BG114"/>
    <mergeCell ref="B113:D113"/>
    <mergeCell ref="E113:F113"/>
    <mergeCell ref="G113:I113"/>
    <mergeCell ref="BP117:BS117"/>
    <mergeCell ref="BT117:BZ117"/>
    <mergeCell ref="B116:D116"/>
    <mergeCell ref="E116:F116"/>
    <mergeCell ref="G116:I116"/>
    <mergeCell ref="J116:K116"/>
    <mergeCell ref="L116:N116"/>
    <mergeCell ref="BP118:BS118"/>
    <mergeCell ref="BT118:BZ118"/>
    <mergeCell ref="B119:D119"/>
    <mergeCell ref="E119:F119"/>
    <mergeCell ref="G119:I119"/>
    <mergeCell ref="J119:K119"/>
    <mergeCell ref="L119:N119"/>
    <mergeCell ref="O119:P119"/>
    <mergeCell ref="AI119:AZ119"/>
    <mergeCell ref="BA119:BG119"/>
    <mergeCell ref="B117:D117"/>
    <mergeCell ref="E117:F117"/>
    <mergeCell ref="G117:I117"/>
    <mergeCell ref="J117:K117"/>
    <mergeCell ref="L117:N117"/>
    <mergeCell ref="O117:P117"/>
    <mergeCell ref="AI117:AZ117"/>
    <mergeCell ref="BA117:BG117"/>
    <mergeCell ref="O116:P116"/>
    <mergeCell ref="AI116:AZ116"/>
    <mergeCell ref="BA116:BG116"/>
    <mergeCell ref="AI118:AZ118"/>
    <mergeCell ref="BA118:BG118"/>
    <mergeCell ref="BP119:BS119"/>
    <mergeCell ref="BT119:BZ119"/>
    <mergeCell ref="B118:D118"/>
    <mergeCell ref="E118:F118"/>
    <mergeCell ref="G118:I118"/>
    <mergeCell ref="J118:K118"/>
    <mergeCell ref="L118:N118"/>
    <mergeCell ref="O118:P118"/>
    <mergeCell ref="E120:F120"/>
    <mergeCell ref="G120:I120"/>
    <mergeCell ref="J120:K120"/>
    <mergeCell ref="L120:N120"/>
    <mergeCell ref="O120:P120"/>
    <mergeCell ref="AI120:AZ120"/>
    <mergeCell ref="BA120:BG120"/>
    <mergeCell ref="B122:D122"/>
    <mergeCell ref="E122:F122"/>
    <mergeCell ref="G122:I122"/>
    <mergeCell ref="J122:K122"/>
    <mergeCell ref="L122:N122"/>
    <mergeCell ref="O122:P122"/>
    <mergeCell ref="BP121:BS121"/>
    <mergeCell ref="BT121:BZ121"/>
    <mergeCell ref="B120:D120"/>
    <mergeCell ref="BP122:BS122"/>
    <mergeCell ref="BT122:BZ122"/>
    <mergeCell ref="B123:P123"/>
    <mergeCell ref="Q123:AH123"/>
    <mergeCell ref="AI123:AZ123"/>
    <mergeCell ref="BA123:BG123"/>
    <mergeCell ref="BH123:BS123"/>
    <mergeCell ref="BT123:BZ123"/>
    <mergeCell ref="B130:M130"/>
    <mergeCell ref="AG130:AI130"/>
    <mergeCell ref="AQ130:BE130"/>
    <mergeCell ref="BG130:BK130"/>
    <mergeCell ref="BL130:BM130"/>
    <mergeCell ref="BN130:BZ130"/>
    <mergeCell ref="AI122:AZ122"/>
    <mergeCell ref="BA122:BG122"/>
    <mergeCell ref="BP120:BS120"/>
    <mergeCell ref="BT120:BZ120"/>
    <mergeCell ref="B121:D121"/>
    <mergeCell ref="E121:F121"/>
    <mergeCell ref="G121:I121"/>
    <mergeCell ref="J121:K121"/>
    <mergeCell ref="L121:N121"/>
    <mergeCell ref="O121:P121"/>
    <mergeCell ref="AI121:AZ121"/>
    <mergeCell ref="BA121:BG121"/>
    <mergeCell ref="AQ131:BE131"/>
    <mergeCell ref="BG131:BZ131"/>
    <mergeCell ref="O130:AF130"/>
    <mergeCell ref="O131:AF131"/>
    <mergeCell ref="B124:BZ124"/>
    <mergeCell ref="B125:BZ125"/>
    <mergeCell ref="B128:M128"/>
    <mergeCell ref="O128:AM128"/>
    <mergeCell ref="B129:M129"/>
    <mergeCell ref="O129:AM129"/>
    <mergeCell ref="AQ129:BE129"/>
    <mergeCell ref="BG129:BZ129"/>
    <mergeCell ref="B133:P135"/>
    <mergeCell ref="Q133:AN133"/>
    <mergeCell ref="AO133:BL133"/>
    <mergeCell ref="BM133:BS135"/>
    <mergeCell ref="BT133:BZ135"/>
    <mergeCell ref="Q134:W135"/>
    <mergeCell ref="X134:AD135"/>
    <mergeCell ref="AE134:AN135"/>
    <mergeCell ref="AO134:AU135"/>
    <mergeCell ref="AV134:BB135"/>
    <mergeCell ref="BC134:BL135"/>
    <mergeCell ref="B136:D136"/>
    <mergeCell ref="E136:F136"/>
    <mergeCell ref="G136:I136"/>
    <mergeCell ref="J136:K136"/>
    <mergeCell ref="L136:N136"/>
    <mergeCell ref="O136:P136"/>
    <mergeCell ref="Q136:W136"/>
    <mergeCell ref="X136:AD136"/>
    <mergeCell ref="AE136:AN136"/>
    <mergeCell ref="AO136:AU136"/>
    <mergeCell ref="AV136:BB136"/>
    <mergeCell ref="BC136:BL136"/>
    <mergeCell ref="BM136:BS136"/>
    <mergeCell ref="BT136:BZ136"/>
    <mergeCell ref="B137:D137"/>
    <mergeCell ref="E137:F137"/>
    <mergeCell ref="G137:I137"/>
    <mergeCell ref="J137:K137"/>
    <mergeCell ref="L137:N137"/>
    <mergeCell ref="O137:P137"/>
    <mergeCell ref="Q137:W137"/>
    <mergeCell ref="X137:AD137"/>
    <mergeCell ref="AE137:AN137"/>
    <mergeCell ref="AO137:AU137"/>
    <mergeCell ref="AV137:BB137"/>
    <mergeCell ref="BC137:BL137"/>
    <mergeCell ref="BM137:BS137"/>
    <mergeCell ref="BT137:BZ137"/>
    <mergeCell ref="B138:D138"/>
    <mergeCell ref="E138:F138"/>
    <mergeCell ref="G138:I138"/>
    <mergeCell ref="J138:K138"/>
    <mergeCell ref="L138:N138"/>
    <mergeCell ref="O138:P138"/>
    <mergeCell ref="Q138:W138"/>
    <mergeCell ref="X138:AD138"/>
    <mergeCell ref="AE138:AN138"/>
    <mergeCell ref="AO138:AU138"/>
    <mergeCell ref="AV138:BB138"/>
    <mergeCell ref="BC138:BL138"/>
    <mergeCell ref="BM138:BS138"/>
    <mergeCell ref="BT138:BZ138"/>
    <mergeCell ref="B139:D139"/>
    <mergeCell ref="E139:F139"/>
    <mergeCell ref="G139:I139"/>
    <mergeCell ref="J139:K139"/>
    <mergeCell ref="L139:N139"/>
    <mergeCell ref="O139:P139"/>
    <mergeCell ref="Q139:W139"/>
    <mergeCell ref="X139:AD139"/>
    <mergeCell ref="AE139:AN139"/>
    <mergeCell ref="AO139:AU139"/>
    <mergeCell ref="AV139:BB139"/>
    <mergeCell ref="BC139:BL139"/>
    <mergeCell ref="BM139:BS139"/>
    <mergeCell ref="BT139:BZ139"/>
    <mergeCell ref="B140:D140"/>
    <mergeCell ref="E140:F140"/>
    <mergeCell ref="G140:I140"/>
    <mergeCell ref="J140:K140"/>
    <mergeCell ref="L140:N140"/>
    <mergeCell ref="O140:P140"/>
    <mergeCell ref="Q140:W140"/>
    <mergeCell ref="X140:AD140"/>
    <mergeCell ref="AE140:AN140"/>
    <mergeCell ref="AO140:AU140"/>
    <mergeCell ref="AV140:BB140"/>
    <mergeCell ref="BC140:BL140"/>
    <mergeCell ref="BM140:BS140"/>
    <mergeCell ref="BT140:BZ140"/>
    <mergeCell ref="B141:D141"/>
    <mergeCell ref="E141:F141"/>
    <mergeCell ref="G141:I141"/>
    <mergeCell ref="J141:K141"/>
    <mergeCell ref="L141:N141"/>
    <mergeCell ref="O141:P141"/>
    <mergeCell ref="Q141:W141"/>
    <mergeCell ref="X141:AD141"/>
    <mergeCell ref="AE141:AN141"/>
    <mergeCell ref="AO141:AU141"/>
    <mergeCell ref="AV141:BB141"/>
    <mergeCell ref="BC141:BL141"/>
    <mergeCell ref="BM141:BS141"/>
    <mergeCell ref="BT141:BZ141"/>
    <mergeCell ref="B142:D142"/>
    <mergeCell ref="E142:F142"/>
    <mergeCell ref="G142:I142"/>
    <mergeCell ref="J142:K142"/>
    <mergeCell ref="L142:N142"/>
    <mergeCell ref="O142:P142"/>
    <mergeCell ref="Q142:W142"/>
    <mergeCell ref="X142:AD142"/>
    <mergeCell ref="AE142:AN142"/>
    <mergeCell ref="AO142:AU142"/>
    <mergeCell ref="AV142:BB142"/>
    <mergeCell ref="BC142:BL142"/>
    <mergeCell ref="BM142:BS142"/>
    <mergeCell ref="BT142:BZ142"/>
    <mergeCell ref="B143:D143"/>
    <mergeCell ref="E143:F143"/>
    <mergeCell ref="G143:I143"/>
    <mergeCell ref="J143:K143"/>
    <mergeCell ref="L143:N143"/>
    <mergeCell ref="O143:P143"/>
    <mergeCell ref="Q143:W143"/>
    <mergeCell ref="X143:AD143"/>
    <mergeCell ref="AE143:AN143"/>
    <mergeCell ref="AO143:AU143"/>
    <mergeCell ref="AV143:BB143"/>
    <mergeCell ref="BC143:BL143"/>
    <mergeCell ref="BM143:BS143"/>
    <mergeCell ref="BT143:BZ143"/>
    <mergeCell ref="B144:D144"/>
    <mergeCell ref="E144:F144"/>
    <mergeCell ref="G144:I144"/>
    <mergeCell ref="J144:K144"/>
    <mergeCell ref="L144:N144"/>
    <mergeCell ref="O144:P144"/>
    <mergeCell ref="Q144:W144"/>
    <mergeCell ref="X144:AD144"/>
    <mergeCell ref="AE144:AN144"/>
    <mergeCell ref="AO144:AU144"/>
    <mergeCell ref="AV144:BB144"/>
    <mergeCell ref="BC144:BL144"/>
    <mergeCell ref="BM144:BS144"/>
    <mergeCell ref="BT144:BZ144"/>
    <mergeCell ref="BP149:BS149"/>
    <mergeCell ref="BT149:BZ149"/>
    <mergeCell ref="B145:D145"/>
    <mergeCell ref="E145:F145"/>
    <mergeCell ref="G145:I145"/>
    <mergeCell ref="J145:K145"/>
    <mergeCell ref="L145:N145"/>
    <mergeCell ref="O145:P145"/>
    <mergeCell ref="Q145:W145"/>
    <mergeCell ref="X145:AD145"/>
    <mergeCell ref="AE145:AN145"/>
    <mergeCell ref="AO145:AU145"/>
    <mergeCell ref="AV145:BB145"/>
    <mergeCell ref="BC145:BL145"/>
    <mergeCell ref="BM145:BS145"/>
    <mergeCell ref="BT145:BZ145"/>
    <mergeCell ref="B146:P146"/>
    <mergeCell ref="Q146:W146"/>
    <mergeCell ref="X146:AD146"/>
    <mergeCell ref="AE146:AN146"/>
    <mergeCell ref="AO146:AU146"/>
    <mergeCell ref="AV146:BB146"/>
    <mergeCell ref="BC146:BL146"/>
    <mergeCell ref="BM146:BS146"/>
    <mergeCell ref="BT146:BZ146"/>
    <mergeCell ref="BP150:BS150"/>
    <mergeCell ref="BT150:BZ150"/>
    <mergeCell ref="B151:D151"/>
    <mergeCell ref="E151:F151"/>
    <mergeCell ref="G151:I151"/>
    <mergeCell ref="J151:K151"/>
    <mergeCell ref="L151:N151"/>
    <mergeCell ref="O151:P151"/>
    <mergeCell ref="AI151:AZ151"/>
    <mergeCell ref="BA151:BG151"/>
    <mergeCell ref="BP151:BS151"/>
    <mergeCell ref="BT151:BZ151"/>
    <mergeCell ref="B150:D150"/>
    <mergeCell ref="E150:F150"/>
    <mergeCell ref="G150:I150"/>
    <mergeCell ref="J150:K150"/>
    <mergeCell ref="L150:N150"/>
    <mergeCell ref="O150:P150"/>
    <mergeCell ref="AI150:AZ150"/>
    <mergeCell ref="BA150:BG150"/>
    <mergeCell ref="J155:K155"/>
    <mergeCell ref="L155:N155"/>
    <mergeCell ref="O155:P155"/>
    <mergeCell ref="AI155:AZ155"/>
    <mergeCell ref="BA155:BG155"/>
    <mergeCell ref="O154:P154"/>
    <mergeCell ref="AI154:AZ154"/>
    <mergeCell ref="BA154:BG154"/>
    <mergeCell ref="Q154:AH154"/>
    <mergeCell ref="Q155:AH155"/>
    <mergeCell ref="BP152:BS152"/>
    <mergeCell ref="BT152:BZ152"/>
    <mergeCell ref="BP153:BS153"/>
    <mergeCell ref="BT153:BZ153"/>
    <mergeCell ref="BP154:BS154"/>
    <mergeCell ref="BT154:BZ154"/>
    <mergeCell ref="B153:D153"/>
    <mergeCell ref="E153:F153"/>
    <mergeCell ref="G153:I153"/>
    <mergeCell ref="J153:K153"/>
    <mergeCell ref="L153:N153"/>
    <mergeCell ref="O153:P153"/>
    <mergeCell ref="AI153:AZ153"/>
    <mergeCell ref="BA153:BG153"/>
    <mergeCell ref="B152:D152"/>
    <mergeCell ref="E152:F152"/>
    <mergeCell ref="G152:I152"/>
    <mergeCell ref="J152:K152"/>
    <mergeCell ref="L152:N152"/>
    <mergeCell ref="O152:P152"/>
    <mergeCell ref="AI152:AZ152"/>
    <mergeCell ref="BA152:BG152"/>
    <mergeCell ref="BP156:BS156"/>
    <mergeCell ref="BT156:BZ156"/>
    <mergeCell ref="BP157:BS157"/>
    <mergeCell ref="BT157:BZ157"/>
    <mergeCell ref="BP158:BS158"/>
    <mergeCell ref="BT158:BZ158"/>
    <mergeCell ref="B157:D157"/>
    <mergeCell ref="E157:F157"/>
    <mergeCell ref="G157:I157"/>
    <mergeCell ref="J157:K157"/>
    <mergeCell ref="L157:N157"/>
    <mergeCell ref="O157:P157"/>
    <mergeCell ref="AI157:AZ157"/>
    <mergeCell ref="BA157:BG157"/>
    <mergeCell ref="BP155:BS155"/>
    <mergeCell ref="BT155:BZ155"/>
    <mergeCell ref="B154:D154"/>
    <mergeCell ref="E154:F154"/>
    <mergeCell ref="G154:I154"/>
    <mergeCell ref="J154:K154"/>
    <mergeCell ref="L154:N154"/>
    <mergeCell ref="B156:D156"/>
    <mergeCell ref="E156:F156"/>
    <mergeCell ref="G156:I156"/>
    <mergeCell ref="J156:K156"/>
    <mergeCell ref="L156:N156"/>
    <mergeCell ref="O156:P156"/>
    <mergeCell ref="AI156:AZ156"/>
    <mergeCell ref="BA156:BG156"/>
    <mergeCell ref="B155:D155"/>
    <mergeCell ref="E155:F155"/>
    <mergeCell ref="G155:I155"/>
    <mergeCell ref="BP159:BS159"/>
    <mergeCell ref="BT159:BZ159"/>
    <mergeCell ref="B158:D158"/>
    <mergeCell ref="E158:F158"/>
    <mergeCell ref="G158:I158"/>
    <mergeCell ref="J158:K158"/>
    <mergeCell ref="L158:N158"/>
    <mergeCell ref="B160:D160"/>
    <mergeCell ref="E160:F160"/>
    <mergeCell ref="G160:I160"/>
    <mergeCell ref="J160:K160"/>
    <mergeCell ref="L160:N160"/>
    <mergeCell ref="O160:P160"/>
    <mergeCell ref="AI160:AZ160"/>
    <mergeCell ref="BA160:BG160"/>
    <mergeCell ref="B159:D159"/>
    <mergeCell ref="E159:F159"/>
    <mergeCell ref="G159:I159"/>
    <mergeCell ref="J159:K159"/>
    <mergeCell ref="L159:N159"/>
    <mergeCell ref="O159:P159"/>
    <mergeCell ref="AI159:AZ159"/>
    <mergeCell ref="BA159:BG159"/>
    <mergeCell ref="O158:P158"/>
    <mergeCell ref="AI158:AZ158"/>
    <mergeCell ref="BA158:BG158"/>
    <mergeCell ref="B162:D162"/>
    <mergeCell ref="E162:F162"/>
    <mergeCell ref="G162:I162"/>
    <mergeCell ref="J162:K162"/>
    <mergeCell ref="L162:N162"/>
    <mergeCell ref="O162:P162"/>
    <mergeCell ref="BP160:BS160"/>
    <mergeCell ref="BT160:BZ160"/>
    <mergeCell ref="BP161:BS161"/>
    <mergeCell ref="BT161:BZ161"/>
    <mergeCell ref="BP162:BS162"/>
    <mergeCell ref="BT162:BZ162"/>
    <mergeCell ref="B161:D161"/>
    <mergeCell ref="E161:F161"/>
    <mergeCell ref="G161:I161"/>
    <mergeCell ref="J161:K161"/>
    <mergeCell ref="L161:N161"/>
    <mergeCell ref="O161:P161"/>
    <mergeCell ref="AI161:AZ161"/>
    <mergeCell ref="BA161:BG161"/>
    <mergeCell ref="AI162:AZ162"/>
    <mergeCell ref="BA162:BG162"/>
    <mergeCell ref="B164:P164"/>
    <mergeCell ref="Q164:AH164"/>
    <mergeCell ref="AI164:AZ164"/>
    <mergeCell ref="BA164:BG164"/>
    <mergeCell ref="BH164:BS164"/>
    <mergeCell ref="BT164:BZ164"/>
    <mergeCell ref="B165:BZ165"/>
    <mergeCell ref="B163:D163"/>
    <mergeCell ref="E163:F163"/>
    <mergeCell ref="G163:I163"/>
    <mergeCell ref="J163:K163"/>
    <mergeCell ref="L163:N163"/>
    <mergeCell ref="O163:P163"/>
    <mergeCell ref="AI163:AZ163"/>
    <mergeCell ref="BA163:BG163"/>
    <mergeCell ref="BP163:BS163"/>
    <mergeCell ref="BT163:BZ163"/>
    <mergeCell ref="AQ172:BE172"/>
    <mergeCell ref="B174:P176"/>
    <mergeCell ref="Q174:AN174"/>
    <mergeCell ref="AO174:BL174"/>
    <mergeCell ref="BM174:BS176"/>
    <mergeCell ref="BT174:BZ176"/>
    <mergeCell ref="Q175:W176"/>
    <mergeCell ref="X175:AD176"/>
    <mergeCell ref="AE175:AN176"/>
    <mergeCell ref="AO175:AU176"/>
    <mergeCell ref="AV175:BB176"/>
    <mergeCell ref="BC175:BL176"/>
    <mergeCell ref="BG172:BZ172"/>
    <mergeCell ref="O172:AF172"/>
    <mergeCell ref="B166:BZ166"/>
    <mergeCell ref="B169:M169"/>
    <mergeCell ref="O169:AM169"/>
    <mergeCell ref="B170:M170"/>
    <mergeCell ref="O170:AM170"/>
    <mergeCell ref="AQ170:BE170"/>
    <mergeCell ref="BG170:BZ170"/>
    <mergeCell ref="B171:M171"/>
    <mergeCell ref="AG171:AI171"/>
    <mergeCell ref="AQ171:BE171"/>
    <mergeCell ref="BG171:BK171"/>
    <mergeCell ref="BL171:BM171"/>
    <mergeCell ref="BN171:BZ171"/>
    <mergeCell ref="O171:AF171"/>
    <mergeCell ref="BT180:BZ180"/>
    <mergeCell ref="B177:D177"/>
    <mergeCell ref="E177:F177"/>
    <mergeCell ref="G177:I177"/>
    <mergeCell ref="J177:K177"/>
    <mergeCell ref="L177:N177"/>
    <mergeCell ref="O177:P177"/>
    <mergeCell ref="Q177:W177"/>
    <mergeCell ref="X177:AD177"/>
    <mergeCell ref="AE177:AN177"/>
    <mergeCell ref="AO177:AU177"/>
    <mergeCell ref="AV177:BB177"/>
    <mergeCell ref="BC177:BL177"/>
    <mergeCell ref="BM177:BS177"/>
    <mergeCell ref="BT177:BZ177"/>
    <mergeCell ref="B178:D178"/>
    <mergeCell ref="E178:F178"/>
    <mergeCell ref="G178:I178"/>
    <mergeCell ref="J178:K178"/>
    <mergeCell ref="L178:N178"/>
    <mergeCell ref="O178:P178"/>
    <mergeCell ref="Q178:W178"/>
    <mergeCell ref="X178:AD178"/>
    <mergeCell ref="AE178:AN178"/>
    <mergeCell ref="AO178:AU178"/>
    <mergeCell ref="AV178:BB178"/>
    <mergeCell ref="BC178:BL178"/>
    <mergeCell ref="BM178:BS178"/>
    <mergeCell ref="BT178:BZ178"/>
    <mergeCell ref="AO182:AU182"/>
    <mergeCell ref="AV182:BB182"/>
    <mergeCell ref="BC182:BL182"/>
    <mergeCell ref="BM182:BS182"/>
    <mergeCell ref="BT182:BZ182"/>
    <mergeCell ref="B179:D179"/>
    <mergeCell ref="E179:F179"/>
    <mergeCell ref="G179:I179"/>
    <mergeCell ref="J179:K179"/>
    <mergeCell ref="L179:N179"/>
    <mergeCell ref="O179:P179"/>
    <mergeCell ref="Q179:W179"/>
    <mergeCell ref="X179:AD179"/>
    <mergeCell ref="AE179:AN179"/>
    <mergeCell ref="AO179:AU179"/>
    <mergeCell ref="AV179:BB179"/>
    <mergeCell ref="BC179:BL179"/>
    <mergeCell ref="BM179:BS179"/>
    <mergeCell ref="BT179:BZ179"/>
    <mergeCell ref="B180:D180"/>
    <mergeCell ref="E180:F180"/>
    <mergeCell ref="G180:I180"/>
    <mergeCell ref="J180:K180"/>
    <mergeCell ref="L180:N180"/>
    <mergeCell ref="O180:P180"/>
    <mergeCell ref="Q180:W180"/>
    <mergeCell ref="X180:AD180"/>
    <mergeCell ref="AE180:AN180"/>
    <mergeCell ref="AO180:AU180"/>
    <mergeCell ref="AV180:BB180"/>
    <mergeCell ref="BC180:BL180"/>
    <mergeCell ref="BM180:BS180"/>
    <mergeCell ref="J184:K184"/>
    <mergeCell ref="L184:N184"/>
    <mergeCell ref="O184:P184"/>
    <mergeCell ref="Q184:W184"/>
    <mergeCell ref="X184:AD184"/>
    <mergeCell ref="AE184:AN184"/>
    <mergeCell ref="AO184:AU184"/>
    <mergeCell ref="AV184:BB184"/>
    <mergeCell ref="BC184:BL184"/>
    <mergeCell ref="BM184:BS184"/>
    <mergeCell ref="BT184:BZ184"/>
    <mergeCell ref="B181:D181"/>
    <mergeCell ref="E181:F181"/>
    <mergeCell ref="G181:I181"/>
    <mergeCell ref="J181:K181"/>
    <mergeCell ref="L181:N181"/>
    <mergeCell ref="O181:P181"/>
    <mergeCell ref="Q181:W181"/>
    <mergeCell ref="X181:AD181"/>
    <mergeCell ref="AE181:AN181"/>
    <mergeCell ref="AO181:AU181"/>
    <mergeCell ref="AV181:BB181"/>
    <mergeCell ref="BC181:BL181"/>
    <mergeCell ref="BM181:BS181"/>
    <mergeCell ref="BT181:BZ181"/>
    <mergeCell ref="B182:D182"/>
    <mergeCell ref="E182:F182"/>
    <mergeCell ref="G182:I182"/>
    <mergeCell ref="J182:K182"/>
    <mergeCell ref="L182:N182"/>
    <mergeCell ref="O182:P182"/>
    <mergeCell ref="Q182:W182"/>
    <mergeCell ref="BT185:BZ185"/>
    <mergeCell ref="B186:D186"/>
    <mergeCell ref="E186:F186"/>
    <mergeCell ref="G186:I186"/>
    <mergeCell ref="J186:K186"/>
    <mergeCell ref="L186:N186"/>
    <mergeCell ref="O186:P186"/>
    <mergeCell ref="Q186:W186"/>
    <mergeCell ref="X186:AD186"/>
    <mergeCell ref="AE186:AN186"/>
    <mergeCell ref="AO186:AU186"/>
    <mergeCell ref="AV186:BB186"/>
    <mergeCell ref="BC186:BL186"/>
    <mergeCell ref="BM186:BS186"/>
    <mergeCell ref="BT186:BZ186"/>
    <mergeCell ref="B183:D183"/>
    <mergeCell ref="E183:F183"/>
    <mergeCell ref="G183:I183"/>
    <mergeCell ref="J183:K183"/>
    <mergeCell ref="L183:N183"/>
    <mergeCell ref="O183:P183"/>
    <mergeCell ref="Q183:W183"/>
    <mergeCell ref="X183:AD183"/>
    <mergeCell ref="AE183:AN183"/>
    <mergeCell ref="AO183:AU183"/>
    <mergeCell ref="AV183:BB183"/>
    <mergeCell ref="BC183:BL183"/>
    <mergeCell ref="BM183:BS183"/>
    <mergeCell ref="BT183:BZ183"/>
    <mergeCell ref="B184:D184"/>
    <mergeCell ref="E184:F184"/>
    <mergeCell ref="G184:I184"/>
    <mergeCell ref="O190:P190"/>
    <mergeCell ref="AI190:AZ190"/>
    <mergeCell ref="B185:D185"/>
    <mergeCell ref="E185:F185"/>
    <mergeCell ref="G185:I185"/>
    <mergeCell ref="J185:K185"/>
    <mergeCell ref="L185:N185"/>
    <mergeCell ref="O185:P185"/>
    <mergeCell ref="Q185:W185"/>
    <mergeCell ref="X185:AD185"/>
    <mergeCell ref="AE185:AN185"/>
    <mergeCell ref="AO185:AU185"/>
    <mergeCell ref="AV185:BB185"/>
    <mergeCell ref="BC185:BL185"/>
    <mergeCell ref="BM185:BS185"/>
    <mergeCell ref="BA190:BG190"/>
    <mergeCell ref="BP190:BS190"/>
    <mergeCell ref="BT190:BZ190"/>
    <mergeCell ref="B191:D191"/>
    <mergeCell ref="E191:F191"/>
    <mergeCell ref="G191:I191"/>
    <mergeCell ref="J191:K191"/>
    <mergeCell ref="L191:N191"/>
    <mergeCell ref="O191:P191"/>
    <mergeCell ref="AI191:AZ191"/>
    <mergeCell ref="BA191:BG191"/>
    <mergeCell ref="BP191:BS191"/>
    <mergeCell ref="BT191:BZ191"/>
    <mergeCell ref="B187:P187"/>
    <mergeCell ref="Q187:W187"/>
    <mergeCell ref="X187:AD187"/>
    <mergeCell ref="AE187:AN187"/>
    <mergeCell ref="AO187:AU187"/>
    <mergeCell ref="AV187:BB187"/>
    <mergeCell ref="BC187:BL187"/>
    <mergeCell ref="BM187:BS187"/>
    <mergeCell ref="BT187:BZ187"/>
    <mergeCell ref="B188:BZ188"/>
    <mergeCell ref="B189:P189"/>
    <mergeCell ref="Q189:AH189"/>
    <mergeCell ref="AI189:AZ189"/>
    <mergeCell ref="BA189:BG189"/>
    <mergeCell ref="BH189:BS189"/>
    <mergeCell ref="BT189:BZ189"/>
    <mergeCell ref="B190:D190"/>
    <mergeCell ref="E190:F190"/>
    <mergeCell ref="G190:I190"/>
    <mergeCell ref="J190:K190"/>
    <mergeCell ref="L190:N190"/>
    <mergeCell ref="BP192:BS192"/>
    <mergeCell ref="BT192:BZ192"/>
    <mergeCell ref="BP193:BS193"/>
    <mergeCell ref="BT193:BZ193"/>
    <mergeCell ref="BP194:BS194"/>
    <mergeCell ref="BT194:BZ194"/>
    <mergeCell ref="B193:D193"/>
    <mergeCell ref="E193:F193"/>
    <mergeCell ref="G193:I193"/>
    <mergeCell ref="J193:K193"/>
    <mergeCell ref="L193:N193"/>
    <mergeCell ref="O193:P193"/>
    <mergeCell ref="AI193:AZ193"/>
    <mergeCell ref="BA193:BG193"/>
    <mergeCell ref="B192:D192"/>
    <mergeCell ref="E192:F192"/>
    <mergeCell ref="G192:I192"/>
    <mergeCell ref="J192:K192"/>
    <mergeCell ref="L192:N192"/>
    <mergeCell ref="O192:P192"/>
    <mergeCell ref="AI192:AZ192"/>
    <mergeCell ref="BA192:BG192"/>
    <mergeCell ref="BP195:BS195"/>
    <mergeCell ref="BT195:BZ195"/>
    <mergeCell ref="B194:D194"/>
    <mergeCell ref="E194:F194"/>
    <mergeCell ref="G194:I194"/>
    <mergeCell ref="J194:K194"/>
    <mergeCell ref="L194:N194"/>
    <mergeCell ref="B196:D196"/>
    <mergeCell ref="E196:F196"/>
    <mergeCell ref="G196:I196"/>
    <mergeCell ref="J196:K196"/>
    <mergeCell ref="L196:N196"/>
    <mergeCell ref="O196:P196"/>
    <mergeCell ref="AI196:AZ196"/>
    <mergeCell ref="BA196:BG196"/>
    <mergeCell ref="B195:D195"/>
    <mergeCell ref="E195:F195"/>
    <mergeCell ref="G195:I195"/>
    <mergeCell ref="J195:K195"/>
    <mergeCell ref="L195:N195"/>
    <mergeCell ref="O195:P195"/>
    <mergeCell ref="AI195:AZ195"/>
    <mergeCell ref="BA195:BG195"/>
    <mergeCell ref="O194:P194"/>
    <mergeCell ref="AI194:AZ194"/>
    <mergeCell ref="BA194:BG194"/>
    <mergeCell ref="BP196:BS196"/>
    <mergeCell ref="BT196:BZ196"/>
    <mergeCell ref="BP197:BS197"/>
    <mergeCell ref="BT197:BZ197"/>
    <mergeCell ref="BP198:BS198"/>
    <mergeCell ref="BT198:BZ198"/>
    <mergeCell ref="BH196:BO196"/>
    <mergeCell ref="BH197:BO197"/>
    <mergeCell ref="BH198:BO198"/>
    <mergeCell ref="B197:D197"/>
    <mergeCell ref="E197:F197"/>
    <mergeCell ref="G197:I197"/>
    <mergeCell ref="J197:K197"/>
    <mergeCell ref="L197:N197"/>
    <mergeCell ref="O197:P197"/>
    <mergeCell ref="AI197:AZ197"/>
    <mergeCell ref="BA197:BG197"/>
    <mergeCell ref="BP199:BS199"/>
    <mergeCell ref="BT199:BZ199"/>
    <mergeCell ref="B198:D198"/>
    <mergeCell ref="E198:F198"/>
    <mergeCell ref="G198:I198"/>
    <mergeCell ref="J198:K198"/>
    <mergeCell ref="L198:N198"/>
    <mergeCell ref="O198:P198"/>
    <mergeCell ref="AI198:AZ198"/>
    <mergeCell ref="BA198:BG198"/>
    <mergeCell ref="B204:D204"/>
    <mergeCell ref="E204:F204"/>
    <mergeCell ref="G204:I204"/>
    <mergeCell ref="J204:K204"/>
    <mergeCell ref="L204:N204"/>
    <mergeCell ref="BP200:BS200"/>
    <mergeCell ref="BT200:BZ200"/>
    <mergeCell ref="B201:D201"/>
    <mergeCell ref="E201:F201"/>
    <mergeCell ref="G201:I201"/>
    <mergeCell ref="J201:K201"/>
    <mergeCell ref="L201:N201"/>
    <mergeCell ref="O201:P201"/>
    <mergeCell ref="AI201:AZ201"/>
    <mergeCell ref="BA201:BG201"/>
    <mergeCell ref="B199:D199"/>
    <mergeCell ref="E199:F199"/>
    <mergeCell ref="G199:I199"/>
    <mergeCell ref="J199:K199"/>
    <mergeCell ref="L199:N199"/>
    <mergeCell ref="O199:P199"/>
    <mergeCell ref="AI199:AZ199"/>
    <mergeCell ref="BA199:BG199"/>
    <mergeCell ref="Q199:AH199"/>
    <mergeCell ref="AI200:AZ200"/>
    <mergeCell ref="BA200:BG200"/>
    <mergeCell ref="Q200:AH200"/>
    <mergeCell ref="Q201:AH201"/>
    <mergeCell ref="BH199:BO199"/>
    <mergeCell ref="BH200:BO200"/>
    <mergeCell ref="BH201:BO201"/>
    <mergeCell ref="L203:N203"/>
    <mergeCell ref="O203:P203"/>
    <mergeCell ref="AI203:AZ203"/>
    <mergeCell ref="BA203:BG203"/>
    <mergeCell ref="BP201:BS201"/>
    <mergeCell ref="BT201:BZ201"/>
    <mergeCell ref="B200:D200"/>
    <mergeCell ref="E200:F200"/>
    <mergeCell ref="G200:I200"/>
    <mergeCell ref="J200:K200"/>
    <mergeCell ref="L200:N200"/>
    <mergeCell ref="O200:P200"/>
    <mergeCell ref="E202:F202"/>
    <mergeCell ref="G202:I202"/>
    <mergeCell ref="J202:K202"/>
    <mergeCell ref="L202:N202"/>
    <mergeCell ref="O202:P202"/>
    <mergeCell ref="AI202:AZ202"/>
    <mergeCell ref="BA202:BG202"/>
    <mergeCell ref="O204:P204"/>
    <mergeCell ref="BP203:BS203"/>
    <mergeCell ref="BT203:BZ203"/>
    <mergeCell ref="B202:D202"/>
    <mergeCell ref="BP204:BS204"/>
    <mergeCell ref="BT204:BZ204"/>
    <mergeCell ref="B205:P205"/>
    <mergeCell ref="Q205:AH205"/>
    <mergeCell ref="AI205:AZ205"/>
    <mergeCell ref="BA205:BG205"/>
    <mergeCell ref="BH205:BS205"/>
    <mergeCell ref="BT205:BZ205"/>
    <mergeCell ref="B212:M212"/>
    <mergeCell ref="AG212:AI212"/>
    <mergeCell ref="AQ212:BE212"/>
    <mergeCell ref="BG212:BK212"/>
    <mergeCell ref="BL212:BM212"/>
    <mergeCell ref="BN212:BZ212"/>
    <mergeCell ref="Q202:AH202"/>
    <mergeCell ref="Q203:AH203"/>
    <mergeCell ref="Q204:AH204"/>
    <mergeCell ref="BH202:BO202"/>
    <mergeCell ref="BH203:BO203"/>
    <mergeCell ref="BH204:BO204"/>
    <mergeCell ref="AI204:AZ204"/>
    <mergeCell ref="BA204:BG204"/>
    <mergeCell ref="BP202:BS202"/>
    <mergeCell ref="BT202:BZ202"/>
    <mergeCell ref="B203:D203"/>
    <mergeCell ref="E203:F203"/>
    <mergeCell ref="G203:I203"/>
    <mergeCell ref="J203:K203"/>
    <mergeCell ref="BG213:BZ213"/>
    <mergeCell ref="O212:AF212"/>
    <mergeCell ref="O213:AF213"/>
    <mergeCell ref="B206:BZ206"/>
    <mergeCell ref="B207:BZ207"/>
    <mergeCell ref="B210:M210"/>
    <mergeCell ref="O210:AM210"/>
    <mergeCell ref="B211:M211"/>
    <mergeCell ref="O211:AM211"/>
    <mergeCell ref="AQ211:BE211"/>
    <mergeCell ref="BG211:BZ211"/>
    <mergeCell ref="B215:P217"/>
    <mergeCell ref="Q215:AN215"/>
    <mergeCell ref="AO215:BL215"/>
    <mergeCell ref="BM215:BS217"/>
    <mergeCell ref="BT215:BZ217"/>
    <mergeCell ref="Q216:W217"/>
    <mergeCell ref="X216:AD217"/>
    <mergeCell ref="AE216:AN217"/>
    <mergeCell ref="AO216:AU217"/>
    <mergeCell ref="AV216:BB217"/>
    <mergeCell ref="BC216:BL217"/>
    <mergeCell ref="B218:D218"/>
    <mergeCell ref="E218:F218"/>
    <mergeCell ref="G218:I218"/>
    <mergeCell ref="J218:K218"/>
    <mergeCell ref="L218:N218"/>
    <mergeCell ref="O218:P218"/>
    <mergeCell ref="Q218:W218"/>
    <mergeCell ref="X218:AD218"/>
    <mergeCell ref="AE218:AN218"/>
    <mergeCell ref="AO218:AU218"/>
    <mergeCell ref="AV218:BB218"/>
    <mergeCell ref="BC218:BL218"/>
    <mergeCell ref="BM218:BS218"/>
    <mergeCell ref="BT218:BZ218"/>
    <mergeCell ref="B219:D219"/>
    <mergeCell ref="E219:F219"/>
    <mergeCell ref="G219:I219"/>
    <mergeCell ref="J219:K219"/>
    <mergeCell ref="L219:N219"/>
    <mergeCell ref="O219:P219"/>
    <mergeCell ref="Q219:W219"/>
    <mergeCell ref="X219:AD219"/>
    <mergeCell ref="AE219:AN219"/>
    <mergeCell ref="AO219:AU219"/>
    <mergeCell ref="AV219:BB219"/>
    <mergeCell ref="BC219:BL219"/>
    <mergeCell ref="BM219:BS219"/>
    <mergeCell ref="BT219:BZ219"/>
    <mergeCell ref="B220:D220"/>
    <mergeCell ref="E220:F220"/>
    <mergeCell ref="G220:I220"/>
    <mergeCell ref="J220:K220"/>
    <mergeCell ref="L220:N220"/>
    <mergeCell ref="O220:P220"/>
    <mergeCell ref="Q220:W220"/>
    <mergeCell ref="X220:AD220"/>
    <mergeCell ref="AE220:AN220"/>
    <mergeCell ref="AO220:AU220"/>
    <mergeCell ref="AV220:BB220"/>
    <mergeCell ref="BC220:BL220"/>
    <mergeCell ref="BM220:BS220"/>
    <mergeCell ref="BT220:BZ220"/>
    <mergeCell ref="B221:D221"/>
    <mergeCell ref="E221:F221"/>
    <mergeCell ref="G221:I221"/>
    <mergeCell ref="J221:K221"/>
    <mergeCell ref="L221:N221"/>
    <mergeCell ref="O221:P221"/>
    <mergeCell ref="Q221:W221"/>
    <mergeCell ref="X221:AD221"/>
    <mergeCell ref="AE221:AN221"/>
    <mergeCell ref="AO221:AU221"/>
    <mergeCell ref="AV221:BB221"/>
    <mergeCell ref="BC221:BL221"/>
    <mergeCell ref="BM221:BS221"/>
    <mergeCell ref="BT221:BZ221"/>
    <mergeCell ref="B222:D222"/>
    <mergeCell ref="E222:F222"/>
    <mergeCell ref="G222:I222"/>
    <mergeCell ref="J222:K222"/>
    <mergeCell ref="L222:N222"/>
    <mergeCell ref="O222:P222"/>
    <mergeCell ref="Q222:W222"/>
    <mergeCell ref="X222:AD222"/>
    <mergeCell ref="AE222:AN222"/>
    <mergeCell ref="AO222:AU222"/>
    <mergeCell ref="AV222:BB222"/>
    <mergeCell ref="BC222:BL222"/>
    <mergeCell ref="BM222:BS222"/>
    <mergeCell ref="BT222:BZ222"/>
    <mergeCell ref="B223:D223"/>
    <mergeCell ref="E223:F223"/>
    <mergeCell ref="G223:I223"/>
    <mergeCell ref="J223:K223"/>
    <mergeCell ref="L223:N223"/>
    <mergeCell ref="O223:P223"/>
    <mergeCell ref="Q223:W223"/>
    <mergeCell ref="X223:AD223"/>
    <mergeCell ref="AE223:AN223"/>
    <mergeCell ref="AO223:AU223"/>
    <mergeCell ref="AV223:BB223"/>
    <mergeCell ref="BC223:BL223"/>
    <mergeCell ref="BM223:BS223"/>
    <mergeCell ref="BT223:BZ223"/>
    <mergeCell ref="B224:D224"/>
    <mergeCell ref="E224:F224"/>
    <mergeCell ref="G224:I224"/>
    <mergeCell ref="J224:K224"/>
    <mergeCell ref="L224:N224"/>
    <mergeCell ref="O224:P224"/>
    <mergeCell ref="Q224:W224"/>
    <mergeCell ref="X224:AD224"/>
    <mergeCell ref="AE224:AN224"/>
    <mergeCell ref="AO224:AU224"/>
    <mergeCell ref="AV224:BB224"/>
    <mergeCell ref="BC224:BL224"/>
    <mergeCell ref="BM224:BS224"/>
    <mergeCell ref="BT224:BZ224"/>
    <mergeCell ref="B225:D225"/>
    <mergeCell ref="E225:F225"/>
    <mergeCell ref="G225:I225"/>
    <mergeCell ref="J225:K225"/>
    <mergeCell ref="L225:N225"/>
    <mergeCell ref="O225:P225"/>
    <mergeCell ref="Q225:W225"/>
    <mergeCell ref="X225:AD225"/>
    <mergeCell ref="AE225:AN225"/>
    <mergeCell ref="AO225:AU225"/>
    <mergeCell ref="AV225:BB225"/>
    <mergeCell ref="BC225:BL225"/>
    <mergeCell ref="BM225:BS225"/>
    <mergeCell ref="BT225:BZ225"/>
    <mergeCell ref="B226:D226"/>
    <mergeCell ref="E226:F226"/>
    <mergeCell ref="G226:I226"/>
    <mergeCell ref="J226:K226"/>
    <mergeCell ref="L226:N226"/>
    <mergeCell ref="O226:P226"/>
    <mergeCell ref="Q226:W226"/>
    <mergeCell ref="X226:AD226"/>
    <mergeCell ref="AE226:AN226"/>
    <mergeCell ref="AO226:AU226"/>
    <mergeCell ref="AV226:BB226"/>
    <mergeCell ref="BC226:BL226"/>
    <mergeCell ref="BM226:BS226"/>
    <mergeCell ref="BT226:BZ226"/>
    <mergeCell ref="BP231:BS231"/>
    <mergeCell ref="BT231:BZ231"/>
    <mergeCell ref="B227:D227"/>
    <mergeCell ref="E227:F227"/>
    <mergeCell ref="G227:I227"/>
    <mergeCell ref="J227:K227"/>
    <mergeCell ref="L227:N227"/>
    <mergeCell ref="O227:P227"/>
    <mergeCell ref="Q227:W227"/>
    <mergeCell ref="X227:AD227"/>
    <mergeCell ref="AE227:AN227"/>
    <mergeCell ref="AO227:AU227"/>
    <mergeCell ref="AV227:BB227"/>
    <mergeCell ref="BC227:BL227"/>
    <mergeCell ref="BM227:BS227"/>
    <mergeCell ref="BT227:BZ227"/>
    <mergeCell ref="B228:P228"/>
    <mergeCell ref="Q228:W228"/>
    <mergeCell ref="BT228:BZ228"/>
    <mergeCell ref="BP232:BS232"/>
    <mergeCell ref="BT232:BZ232"/>
    <mergeCell ref="B233:D233"/>
    <mergeCell ref="E233:F233"/>
    <mergeCell ref="G233:I233"/>
    <mergeCell ref="J233:K233"/>
    <mergeCell ref="L233:N233"/>
    <mergeCell ref="O233:P233"/>
    <mergeCell ref="AI233:AZ233"/>
    <mergeCell ref="BA233:BG233"/>
    <mergeCell ref="BP233:BS233"/>
    <mergeCell ref="BT233:BZ233"/>
    <mergeCell ref="B232:D232"/>
    <mergeCell ref="E232:F232"/>
    <mergeCell ref="G232:I232"/>
    <mergeCell ref="J232:K232"/>
    <mergeCell ref="L232:N232"/>
    <mergeCell ref="O232:P232"/>
    <mergeCell ref="AI232:AZ232"/>
    <mergeCell ref="BA232:BG232"/>
    <mergeCell ref="Q231:AH231"/>
    <mergeCell ref="Q232:AH232"/>
    <mergeCell ref="Q233:AH233"/>
    <mergeCell ref="J237:K237"/>
    <mergeCell ref="L237:N237"/>
    <mergeCell ref="O237:P237"/>
    <mergeCell ref="AI237:AZ237"/>
    <mergeCell ref="BA237:BG237"/>
    <mergeCell ref="O236:P236"/>
    <mergeCell ref="AI236:AZ236"/>
    <mergeCell ref="BA236:BG236"/>
    <mergeCell ref="BP234:BS234"/>
    <mergeCell ref="BT234:BZ234"/>
    <mergeCell ref="BP235:BS235"/>
    <mergeCell ref="BT235:BZ235"/>
    <mergeCell ref="BP236:BS236"/>
    <mergeCell ref="BT236:BZ236"/>
    <mergeCell ref="B235:D235"/>
    <mergeCell ref="E235:F235"/>
    <mergeCell ref="G235:I235"/>
    <mergeCell ref="J235:K235"/>
    <mergeCell ref="L235:N235"/>
    <mergeCell ref="O235:P235"/>
    <mergeCell ref="AI235:AZ235"/>
    <mergeCell ref="BA235:BG235"/>
    <mergeCell ref="B234:D234"/>
    <mergeCell ref="E234:F234"/>
    <mergeCell ref="G234:I234"/>
    <mergeCell ref="J234:K234"/>
    <mergeCell ref="L234:N234"/>
    <mergeCell ref="O234:P234"/>
    <mergeCell ref="AI234:AZ234"/>
    <mergeCell ref="BA234:BG234"/>
    <mergeCell ref="Q234:AH234"/>
    <mergeCell ref="Q235:AH235"/>
    <mergeCell ref="BP238:BS238"/>
    <mergeCell ref="BT238:BZ238"/>
    <mergeCell ref="BP239:BS239"/>
    <mergeCell ref="BT239:BZ239"/>
    <mergeCell ref="BP240:BS240"/>
    <mergeCell ref="BT240:BZ240"/>
    <mergeCell ref="B239:D239"/>
    <mergeCell ref="E239:F239"/>
    <mergeCell ref="G239:I239"/>
    <mergeCell ref="J239:K239"/>
    <mergeCell ref="L239:N239"/>
    <mergeCell ref="O239:P239"/>
    <mergeCell ref="AI239:AZ239"/>
    <mergeCell ref="BA239:BG239"/>
    <mergeCell ref="BP237:BS237"/>
    <mergeCell ref="BT237:BZ237"/>
    <mergeCell ref="B236:D236"/>
    <mergeCell ref="E236:F236"/>
    <mergeCell ref="G236:I236"/>
    <mergeCell ref="J236:K236"/>
    <mergeCell ref="L236:N236"/>
    <mergeCell ref="B238:D238"/>
    <mergeCell ref="E238:F238"/>
    <mergeCell ref="G238:I238"/>
    <mergeCell ref="J238:K238"/>
    <mergeCell ref="L238:N238"/>
    <mergeCell ref="O238:P238"/>
    <mergeCell ref="AI238:AZ238"/>
    <mergeCell ref="BA238:BG238"/>
    <mergeCell ref="B237:D237"/>
    <mergeCell ref="E237:F237"/>
    <mergeCell ref="G237:I237"/>
    <mergeCell ref="BP241:BS241"/>
    <mergeCell ref="BT241:BZ241"/>
    <mergeCell ref="B240:D240"/>
    <mergeCell ref="E240:F240"/>
    <mergeCell ref="G240:I240"/>
    <mergeCell ref="J240:K240"/>
    <mergeCell ref="L240:N240"/>
    <mergeCell ref="B242:D242"/>
    <mergeCell ref="E242:F242"/>
    <mergeCell ref="G242:I242"/>
    <mergeCell ref="J242:K242"/>
    <mergeCell ref="L242:N242"/>
    <mergeCell ref="O242:P242"/>
    <mergeCell ref="AI242:AZ242"/>
    <mergeCell ref="BA242:BG242"/>
    <mergeCell ref="B241:D241"/>
    <mergeCell ref="E241:F241"/>
    <mergeCell ref="G241:I241"/>
    <mergeCell ref="J241:K241"/>
    <mergeCell ref="L241:N241"/>
    <mergeCell ref="O241:P241"/>
    <mergeCell ref="AI241:AZ241"/>
    <mergeCell ref="BA241:BG241"/>
    <mergeCell ref="O240:P240"/>
    <mergeCell ref="AI240:AZ240"/>
    <mergeCell ref="BA240:BG240"/>
    <mergeCell ref="BH241:BO241"/>
    <mergeCell ref="B244:D244"/>
    <mergeCell ref="E244:F244"/>
    <mergeCell ref="G244:I244"/>
    <mergeCell ref="J244:K244"/>
    <mergeCell ref="L244:N244"/>
    <mergeCell ref="O244:P244"/>
    <mergeCell ref="BP242:BS242"/>
    <mergeCell ref="BT242:BZ242"/>
    <mergeCell ref="BP243:BS243"/>
    <mergeCell ref="BT243:BZ243"/>
    <mergeCell ref="BP244:BS244"/>
    <mergeCell ref="BT244:BZ244"/>
    <mergeCell ref="B243:D243"/>
    <mergeCell ref="E243:F243"/>
    <mergeCell ref="G243:I243"/>
    <mergeCell ref="J243:K243"/>
    <mergeCell ref="L243:N243"/>
    <mergeCell ref="O243:P243"/>
    <mergeCell ref="AI243:AZ243"/>
    <mergeCell ref="BA243:BG243"/>
    <mergeCell ref="AI244:AZ244"/>
    <mergeCell ref="BA244:BG244"/>
    <mergeCell ref="Q243:AH243"/>
    <mergeCell ref="Q244:AH244"/>
    <mergeCell ref="BH242:BO242"/>
    <mergeCell ref="BH243:BO243"/>
    <mergeCell ref="BH244:BO244"/>
    <mergeCell ref="B246:P246"/>
    <mergeCell ref="Q246:AH246"/>
    <mergeCell ref="AI246:AZ246"/>
    <mergeCell ref="BA246:BG246"/>
    <mergeCell ref="BH246:BS246"/>
    <mergeCell ref="BT246:BZ246"/>
    <mergeCell ref="B247:BZ247"/>
    <mergeCell ref="B245:D245"/>
    <mergeCell ref="E245:F245"/>
    <mergeCell ref="G245:I245"/>
    <mergeCell ref="J245:K245"/>
    <mergeCell ref="L245:N245"/>
    <mergeCell ref="O245:P245"/>
    <mergeCell ref="AI245:AZ245"/>
    <mergeCell ref="BA245:BG245"/>
    <mergeCell ref="Q245:AH245"/>
    <mergeCell ref="BP245:BS245"/>
    <mergeCell ref="BT245:BZ245"/>
    <mergeCell ref="BH245:BO245"/>
    <mergeCell ref="B256:P258"/>
    <mergeCell ref="Q256:AN256"/>
    <mergeCell ref="AO256:BL256"/>
    <mergeCell ref="BM256:BS258"/>
    <mergeCell ref="BT256:BZ258"/>
    <mergeCell ref="Q257:W258"/>
    <mergeCell ref="X257:AD258"/>
    <mergeCell ref="AE257:AN258"/>
    <mergeCell ref="AO257:AU258"/>
    <mergeCell ref="AV257:BB258"/>
    <mergeCell ref="BC257:BL258"/>
    <mergeCell ref="BG254:BZ254"/>
    <mergeCell ref="O254:AF254"/>
    <mergeCell ref="B248:BZ248"/>
    <mergeCell ref="B251:M251"/>
    <mergeCell ref="O251:AM251"/>
    <mergeCell ref="B252:M252"/>
    <mergeCell ref="O252:AM252"/>
    <mergeCell ref="AQ252:BE252"/>
    <mergeCell ref="BG252:BZ252"/>
    <mergeCell ref="B253:M253"/>
    <mergeCell ref="AG253:AI253"/>
    <mergeCell ref="AQ253:BE253"/>
    <mergeCell ref="BG253:BK253"/>
    <mergeCell ref="BL253:BM253"/>
    <mergeCell ref="BN253:BZ253"/>
    <mergeCell ref="O253:AF253"/>
    <mergeCell ref="BT262:BZ262"/>
    <mergeCell ref="B259:D259"/>
    <mergeCell ref="E259:F259"/>
    <mergeCell ref="G259:I259"/>
    <mergeCell ref="J259:K259"/>
    <mergeCell ref="L259:N259"/>
    <mergeCell ref="O259:P259"/>
    <mergeCell ref="Q259:W259"/>
    <mergeCell ref="X259:AD259"/>
    <mergeCell ref="AE259:AN259"/>
    <mergeCell ref="AO259:AU259"/>
    <mergeCell ref="AV259:BB259"/>
    <mergeCell ref="BC259:BL259"/>
    <mergeCell ref="BM259:BS259"/>
    <mergeCell ref="BT259:BZ259"/>
    <mergeCell ref="B260:D260"/>
    <mergeCell ref="E260:F260"/>
    <mergeCell ref="G260:I260"/>
    <mergeCell ref="J260:K260"/>
    <mergeCell ref="L260:N260"/>
    <mergeCell ref="O260:P260"/>
    <mergeCell ref="Q260:W260"/>
    <mergeCell ref="X260:AD260"/>
    <mergeCell ref="AE260:AN260"/>
    <mergeCell ref="AO260:AU260"/>
    <mergeCell ref="AV260:BB260"/>
    <mergeCell ref="BC260:BL260"/>
    <mergeCell ref="BM260:BS260"/>
    <mergeCell ref="BT260:BZ260"/>
    <mergeCell ref="X264:AD264"/>
    <mergeCell ref="AE264:AN264"/>
    <mergeCell ref="AO264:AU264"/>
    <mergeCell ref="AV264:BB264"/>
    <mergeCell ref="BC264:BL264"/>
    <mergeCell ref="BM264:BS264"/>
    <mergeCell ref="BT264:BZ264"/>
    <mergeCell ref="B261:D261"/>
    <mergeCell ref="E261:F261"/>
    <mergeCell ref="G261:I261"/>
    <mergeCell ref="J261:K261"/>
    <mergeCell ref="L261:N261"/>
    <mergeCell ref="O261:P261"/>
    <mergeCell ref="Q261:W261"/>
    <mergeCell ref="X261:AD261"/>
    <mergeCell ref="AE261:AN261"/>
    <mergeCell ref="AO261:AU261"/>
    <mergeCell ref="AV261:BB261"/>
    <mergeCell ref="BC261:BL261"/>
    <mergeCell ref="BM261:BS261"/>
    <mergeCell ref="BT261:BZ261"/>
    <mergeCell ref="B262:D262"/>
    <mergeCell ref="E262:F262"/>
    <mergeCell ref="G262:I262"/>
    <mergeCell ref="J262:K262"/>
    <mergeCell ref="L262:N262"/>
    <mergeCell ref="O262:P262"/>
    <mergeCell ref="Q262:W262"/>
    <mergeCell ref="X262:AD262"/>
    <mergeCell ref="AE262:AN262"/>
    <mergeCell ref="AO262:AU262"/>
    <mergeCell ref="AV262:BB262"/>
    <mergeCell ref="J266:K266"/>
    <mergeCell ref="L266:N266"/>
    <mergeCell ref="O266:P266"/>
    <mergeCell ref="Q266:W266"/>
    <mergeCell ref="X266:AD266"/>
    <mergeCell ref="AE266:AN266"/>
    <mergeCell ref="AO266:AU266"/>
    <mergeCell ref="AV266:BB266"/>
    <mergeCell ref="BC266:BL266"/>
    <mergeCell ref="BM266:BS266"/>
    <mergeCell ref="BT266:BZ266"/>
    <mergeCell ref="B263:D263"/>
    <mergeCell ref="E263:F263"/>
    <mergeCell ref="G263:I263"/>
    <mergeCell ref="J263:K263"/>
    <mergeCell ref="L263:N263"/>
    <mergeCell ref="O263:P263"/>
    <mergeCell ref="Q263:W263"/>
    <mergeCell ref="X263:AD263"/>
    <mergeCell ref="AE263:AN263"/>
    <mergeCell ref="AO263:AU263"/>
    <mergeCell ref="AV263:BB263"/>
    <mergeCell ref="BC263:BL263"/>
    <mergeCell ref="BM263:BS263"/>
    <mergeCell ref="BT263:BZ263"/>
    <mergeCell ref="B264:D264"/>
    <mergeCell ref="E264:F264"/>
    <mergeCell ref="G264:I264"/>
    <mergeCell ref="J264:K264"/>
    <mergeCell ref="L264:N264"/>
    <mergeCell ref="O264:P264"/>
    <mergeCell ref="Q264:W264"/>
    <mergeCell ref="BT267:BZ267"/>
    <mergeCell ref="B268:D268"/>
    <mergeCell ref="E268:F268"/>
    <mergeCell ref="G268:I268"/>
    <mergeCell ref="J268:K268"/>
    <mergeCell ref="L268:N268"/>
    <mergeCell ref="O268:P268"/>
    <mergeCell ref="Q268:W268"/>
    <mergeCell ref="X268:AD268"/>
    <mergeCell ref="AE268:AN268"/>
    <mergeCell ref="AO268:AU268"/>
    <mergeCell ref="AV268:BB268"/>
    <mergeCell ref="BC268:BL268"/>
    <mergeCell ref="BM268:BS268"/>
    <mergeCell ref="BT268:BZ268"/>
    <mergeCell ref="B265:D265"/>
    <mergeCell ref="E265:F265"/>
    <mergeCell ref="G265:I265"/>
    <mergeCell ref="J265:K265"/>
    <mergeCell ref="L265:N265"/>
    <mergeCell ref="O265:P265"/>
    <mergeCell ref="Q265:W265"/>
    <mergeCell ref="X265:AD265"/>
    <mergeCell ref="AE265:AN265"/>
    <mergeCell ref="AO265:AU265"/>
    <mergeCell ref="AV265:BB265"/>
    <mergeCell ref="BC265:BL265"/>
    <mergeCell ref="BM265:BS265"/>
    <mergeCell ref="BT265:BZ265"/>
    <mergeCell ref="B266:D266"/>
    <mergeCell ref="E266:F266"/>
    <mergeCell ref="G266:I266"/>
    <mergeCell ref="G272:I272"/>
    <mergeCell ref="J272:K272"/>
    <mergeCell ref="L272:N272"/>
    <mergeCell ref="O272:P272"/>
    <mergeCell ref="AI272:AZ272"/>
    <mergeCell ref="B267:D267"/>
    <mergeCell ref="E267:F267"/>
    <mergeCell ref="G267:I267"/>
    <mergeCell ref="J267:K267"/>
    <mergeCell ref="L267:N267"/>
    <mergeCell ref="O267:P267"/>
    <mergeCell ref="Q267:W267"/>
    <mergeCell ref="X267:AD267"/>
    <mergeCell ref="AE267:AN267"/>
    <mergeCell ref="AO267:AU267"/>
    <mergeCell ref="AV267:BB267"/>
    <mergeCell ref="BA272:BG272"/>
    <mergeCell ref="BT272:BZ272"/>
    <mergeCell ref="B273:D273"/>
    <mergeCell ref="E273:F273"/>
    <mergeCell ref="G273:I273"/>
    <mergeCell ref="J273:K273"/>
    <mergeCell ref="L273:N273"/>
    <mergeCell ref="O273:P273"/>
    <mergeCell ref="AI273:AZ273"/>
    <mergeCell ref="BA273:BG273"/>
    <mergeCell ref="BP273:BS273"/>
    <mergeCell ref="BT273:BZ273"/>
    <mergeCell ref="Q272:AH272"/>
    <mergeCell ref="Q273:AH273"/>
    <mergeCell ref="B269:P269"/>
    <mergeCell ref="Q269:W269"/>
    <mergeCell ref="X269:AD269"/>
    <mergeCell ref="AE269:AN269"/>
    <mergeCell ref="AO269:AU269"/>
    <mergeCell ref="AV269:BB269"/>
    <mergeCell ref="BC269:BL269"/>
    <mergeCell ref="BM269:BS269"/>
    <mergeCell ref="BT269:BZ269"/>
    <mergeCell ref="B270:BZ270"/>
    <mergeCell ref="B271:P271"/>
    <mergeCell ref="Q271:AH271"/>
    <mergeCell ref="AI271:AZ271"/>
    <mergeCell ref="BA271:BG271"/>
    <mergeCell ref="BH271:BS271"/>
    <mergeCell ref="BT271:BZ271"/>
    <mergeCell ref="B272:D272"/>
    <mergeCell ref="BH272:BO272"/>
    <mergeCell ref="E272:F272"/>
    <mergeCell ref="L277:N277"/>
    <mergeCell ref="O277:P277"/>
    <mergeCell ref="AI277:AZ277"/>
    <mergeCell ref="BA277:BG277"/>
    <mergeCell ref="O276:P276"/>
    <mergeCell ref="AI276:AZ276"/>
    <mergeCell ref="BA276:BG276"/>
    <mergeCell ref="BP274:BS274"/>
    <mergeCell ref="BT274:BZ274"/>
    <mergeCell ref="BP275:BS275"/>
    <mergeCell ref="BT275:BZ275"/>
    <mergeCell ref="BP276:BS276"/>
    <mergeCell ref="BT276:BZ276"/>
    <mergeCell ref="B275:D275"/>
    <mergeCell ref="E275:F275"/>
    <mergeCell ref="G275:I275"/>
    <mergeCell ref="J275:K275"/>
    <mergeCell ref="L275:N275"/>
    <mergeCell ref="O275:P275"/>
    <mergeCell ref="AI275:AZ275"/>
    <mergeCell ref="BA275:BG275"/>
    <mergeCell ref="B274:D274"/>
    <mergeCell ref="E274:F274"/>
    <mergeCell ref="G274:I274"/>
    <mergeCell ref="J274:K274"/>
    <mergeCell ref="L274:N274"/>
    <mergeCell ref="O274:P274"/>
    <mergeCell ref="AI274:AZ274"/>
    <mergeCell ref="BA274:BG274"/>
    <mergeCell ref="Q274:AH274"/>
    <mergeCell ref="Q275:AH275"/>
    <mergeCell ref="Q276:AH276"/>
    <mergeCell ref="BT278:BZ278"/>
    <mergeCell ref="BP279:BS279"/>
    <mergeCell ref="BT279:BZ279"/>
    <mergeCell ref="BP280:BS280"/>
    <mergeCell ref="BT280:BZ280"/>
    <mergeCell ref="B279:D279"/>
    <mergeCell ref="E279:F279"/>
    <mergeCell ref="G279:I279"/>
    <mergeCell ref="J279:K279"/>
    <mergeCell ref="L279:N279"/>
    <mergeCell ref="O279:P279"/>
    <mergeCell ref="AI279:AZ279"/>
    <mergeCell ref="BA279:BG279"/>
    <mergeCell ref="BP277:BS277"/>
    <mergeCell ref="BT277:BZ277"/>
    <mergeCell ref="B276:D276"/>
    <mergeCell ref="E276:F276"/>
    <mergeCell ref="G276:I276"/>
    <mergeCell ref="J276:K276"/>
    <mergeCell ref="L276:N276"/>
    <mergeCell ref="B278:D278"/>
    <mergeCell ref="E278:F278"/>
    <mergeCell ref="G278:I278"/>
    <mergeCell ref="J278:K278"/>
    <mergeCell ref="L278:N278"/>
    <mergeCell ref="O278:P278"/>
    <mergeCell ref="AI278:AZ278"/>
    <mergeCell ref="BA278:BG278"/>
    <mergeCell ref="B277:D277"/>
    <mergeCell ref="E277:F277"/>
    <mergeCell ref="G277:I277"/>
    <mergeCell ref="J277:K277"/>
    <mergeCell ref="BT281:BZ281"/>
    <mergeCell ref="B280:D280"/>
    <mergeCell ref="E280:F280"/>
    <mergeCell ref="G280:I280"/>
    <mergeCell ref="J280:K280"/>
    <mergeCell ref="L280:N280"/>
    <mergeCell ref="BP282:BS282"/>
    <mergeCell ref="BT282:BZ282"/>
    <mergeCell ref="B283:D283"/>
    <mergeCell ref="E283:F283"/>
    <mergeCell ref="G283:I283"/>
    <mergeCell ref="J283:K283"/>
    <mergeCell ref="L283:N283"/>
    <mergeCell ref="O283:P283"/>
    <mergeCell ref="AI283:AZ283"/>
    <mergeCell ref="BA283:BG283"/>
    <mergeCell ref="B281:D281"/>
    <mergeCell ref="E281:F281"/>
    <mergeCell ref="G281:I281"/>
    <mergeCell ref="J281:K281"/>
    <mergeCell ref="L281:N281"/>
    <mergeCell ref="O281:P281"/>
    <mergeCell ref="AI281:AZ281"/>
    <mergeCell ref="BA281:BG281"/>
    <mergeCell ref="O280:P280"/>
    <mergeCell ref="AI280:AZ280"/>
    <mergeCell ref="BA280:BG280"/>
    <mergeCell ref="AI282:AZ282"/>
    <mergeCell ref="BA282:BG282"/>
    <mergeCell ref="BT283:BZ283"/>
    <mergeCell ref="B282:D282"/>
    <mergeCell ref="E282:F282"/>
    <mergeCell ref="G282:I282"/>
    <mergeCell ref="J282:K282"/>
    <mergeCell ref="L282:N282"/>
    <mergeCell ref="O282:P282"/>
    <mergeCell ref="E284:F284"/>
    <mergeCell ref="G284:I284"/>
    <mergeCell ref="J284:K284"/>
    <mergeCell ref="L284:N284"/>
    <mergeCell ref="O284:P284"/>
    <mergeCell ref="AI284:AZ284"/>
    <mergeCell ref="BA284:BG284"/>
    <mergeCell ref="B286:D286"/>
    <mergeCell ref="E286:F286"/>
    <mergeCell ref="G286:I286"/>
    <mergeCell ref="J286:K286"/>
    <mergeCell ref="L286:N286"/>
    <mergeCell ref="O286:P286"/>
    <mergeCell ref="BH286:BO286"/>
    <mergeCell ref="BP285:BS285"/>
    <mergeCell ref="BT285:BZ285"/>
    <mergeCell ref="B284:D284"/>
    <mergeCell ref="BP286:BS286"/>
    <mergeCell ref="BT286:BZ286"/>
    <mergeCell ref="B287:P287"/>
    <mergeCell ref="Q287:AH287"/>
    <mergeCell ref="AI287:AZ287"/>
    <mergeCell ref="BA287:BG287"/>
    <mergeCell ref="BH287:BS287"/>
    <mergeCell ref="BT287:BZ287"/>
    <mergeCell ref="BH285:BO285"/>
    <mergeCell ref="B294:M294"/>
    <mergeCell ref="AG294:AI294"/>
    <mergeCell ref="AQ294:BE294"/>
    <mergeCell ref="BG294:BK294"/>
    <mergeCell ref="BL294:BM294"/>
    <mergeCell ref="BN294:BZ294"/>
    <mergeCell ref="AI286:AZ286"/>
    <mergeCell ref="BA286:BG286"/>
    <mergeCell ref="BP284:BS284"/>
    <mergeCell ref="BT284:BZ284"/>
    <mergeCell ref="B285:D285"/>
    <mergeCell ref="E285:F285"/>
    <mergeCell ref="G285:I285"/>
    <mergeCell ref="J285:K285"/>
    <mergeCell ref="L285:N285"/>
    <mergeCell ref="O285:P285"/>
    <mergeCell ref="AI285:AZ285"/>
    <mergeCell ref="BA285:BG285"/>
    <mergeCell ref="AQ295:BE295"/>
    <mergeCell ref="BG295:BZ295"/>
    <mergeCell ref="O294:AF294"/>
    <mergeCell ref="O295:AF295"/>
    <mergeCell ref="B288:BZ288"/>
    <mergeCell ref="B289:BZ289"/>
    <mergeCell ref="B292:M292"/>
    <mergeCell ref="O292:AM292"/>
    <mergeCell ref="B293:M293"/>
    <mergeCell ref="O293:AM293"/>
    <mergeCell ref="AQ293:BE293"/>
    <mergeCell ref="BG293:BZ293"/>
    <mergeCell ref="B297:P299"/>
    <mergeCell ref="Q297:AN297"/>
    <mergeCell ref="AO297:BL297"/>
    <mergeCell ref="BM297:BS299"/>
    <mergeCell ref="BT297:BZ299"/>
    <mergeCell ref="Q298:W299"/>
    <mergeCell ref="X298:AD299"/>
    <mergeCell ref="AE298:AN299"/>
    <mergeCell ref="AO298:AU299"/>
    <mergeCell ref="AV298:BB299"/>
    <mergeCell ref="BC298:BL299"/>
    <mergeCell ref="B300:D300"/>
    <mergeCell ref="E300:F300"/>
    <mergeCell ref="G300:I300"/>
    <mergeCell ref="J300:K300"/>
    <mergeCell ref="L300:N300"/>
    <mergeCell ref="O300:P300"/>
    <mergeCell ref="Q300:W300"/>
    <mergeCell ref="X300:AD300"/>
    <mergeCell ref="AE300:AN300"/>
    <mergeCell ref="AO300:AU300"/>
    <mergeCell ref="AV300:BB300"/>
    <mergeCell ref="BC300:BL300"/>
    <mergeCell ref="BM300:BS300"/>
    <mergeCell ref="BT300:BZ300"/>
    <mergeCell ref="B301:D301"/>
    <mergeCell ref="E301:F301"/>
    <mergeCell ref="G301:I301"/>
    <mergeCell ref="J301:K301"/>
    <mergeCell ref="L301:N301"/>
    <mergeCell ref="O301:P301"/>
    <mergeCell ref="Q301:W301"/>
    <mergeCell ref="X301:AD301"/>
    <mergeCell ref="AE301:AN301"/>
    <mergeCell ref="AO301:AU301"/>
    <mergeCell ref="AV301:BB301"/>
    <mergeCell ref="BC301:BL301"/>
    <mergeCell ref="BM301:BS301"/>
    <mergeCell ref="BT301:BZ301"/>
    <mergeCell ref="B302:D302"/>
    <mergeCell ref="E302:F302"/>
    <mergeCell ref="G302:I302"/>
    <mergeCell ref="J302:K302"/>
    <mergeCell ref="L302:N302"/>
    <mergeCell ref="O302:P302"/>
    <mergeCell ref="Q302:W302"/>
    <mergeCell ref="X302:AD302"/>
    <mergeCell ref="AE302:AN302"/>
    <mergeCell ref="AO302:AU302"/>
    <mergeCell ref="AV302:BB302"/>
    <mergeCell ref="BC302:BL302"/>
    <mergeCell ref="BM302:BS302"/>
    <mergeCell ref="BT302:BZ302"/>
    <mergeCell ref="B303:D303"/>
    <mergeCell ref="E303:F303"/>
    <mergeCell ref="G303:I303"/>
    <mergeCell ref="J303:K303"/>
    <mergeCell ref="L303:N303"/>
    <mergeCell ref="O303:P303"/>
    <mergeCell ref="Q303:W303"/>
    <mergeCell ref="X303:AD303"/>
    <mergeCell ref="AE303:AN303"/>
    <mergeCell ref="AO303:AU303"/>
    <mergeCell ref="AV303:BB303"/>
    <mergeCell ref="BC303:BL303"/>
    <mergeCell ref="BM303:BS303"/>
    <mergeCell ref="BT303:BZ303"/>
    <mergeCell ref="B304:D304"/>
    <mergeCell ref="E304:F304"/>
    <mergeCell ref="G304:I304"/>
    <mergeCell ref="J304:K304"/>
    <mergeCell ref="L304:N304"/>
    <mergeCell ref="O304:P304"/>
    <mergeCell ref="Q304:W304"/>
    <mergeCell ref="X304:AD304"/>
    <mergeCell ref="AE304:AN304"/>
    <mergeCell ref="AO304:AU304"/>
    <mergeCell ref="AV304:BB304"/>
    <mergeCell ref="BC304:BL304"/>
    <mergeCell ref="BM304:BS304"/>
    <mergeCell ref="BT304:BZ304"/>
    <mergeCell ref="B305:D305"/>
    <mergeCell ref="E305:F305"/>
    <mergeCell ref="G305:I305"/>
    <mergeCell ref="J305:K305"/>
    <mergeCell ref="L305:N305"/>
    <mergeCell ref="O305:P305"/>
    <mergeCell ref="Q305:W305"/>
    <mergeCell ref="X305:AD305"/>
    <mergeCell ref="AE305:AN305"/>
    <mergeCell ref="AO305:AU305"/>
    <mergeCell ref="AV305:BB305"/>
    <mergeCell ref="BC305:BL305"/>
    <mergeCell ref="BM305:BS305"/>
    <mergeCell ref="BT305:BZ305"/>
    <mergeCell ref="B306:D306"/>
    <mergeCell ref="E306:F306"/>
    <mergeCell ref="G306:I306"/>
    <mergeCell ref="J306:K306"/>
    <mergeCell ref="L306:N306"/>
    <mergeCell ref="O306:P306"/>
    <mergeCell ref="Q306:W306"/>
    <mergeCell ref="X306:AD306"/>
    <mergeCell ref="AE306:AN306"/>
    <mergeCell ref="AO306:AU306"/>
    <mergeCell ref="AV306:BB306"/>
    <mergeCell ref="BC306:BL306"/>
    <mergeCell ref="BM306:BS306"/>
    <mergeCell ref="BT306:BZ306"/>
    <mergeCell ref="B307:D307"/>
    <mergeCell ref="E307:F307"/>
    <mergeCell ref="G307:I307"/>
    <mergeCell ref="J307:K307"/>
    <mergeCell ref="L307:N307"/>
    <mergeCell ref="O307:P307"/>
    <mergeCell ref="Q307:W307"/>
    <mergeCell ref="X307:AD307"/>
    <mergeCell ref="AE307:AN307"/>
    <mergeCell ref="AO307:AU307"/>
    <mergeCell ref="AV307:BB307"/>
    <mergeCell ref="BC307:BL307"/>
    <mergeCell ref="BM307:BS307"/>
    <mergeCell ref="BT307:BZ307"/>
    <mergeCell ref="B308:D308"/>
    <mergeCell ref="E308:F308"/>
    <mergeCell ref="G308:I308"/>
    <mergeCell ref="J308:K308"/>
    <mergeCell ref="L308:N308"/>
    <mergeCell ref="O308:P308"/>
    <mergeCell ref="Q308:W308"/>
    <mergeCell ref="X308:AD308"/>
    <mergeCell ref="AE308:AN308"/>
    <mergeCell ref="AO308:AU308"/>
    <mergeCell ref="AV308:BB308"/>
    <mergeCell ref="BC308:BL308"/>
    <mergeCell ref="BM308:BS308"/>
    <mergeCell ref="BT308:BZ308"/>
    <mergeCell ref="BP313:BS313"/>
    <mergeCell ref="BT313:BZ313"/>
    <mergeCell ref="B309:D309"/>
    <mergeCell ref="E309:F309"/>
    <mergeCell ref="G309:I309"/>
    <mergeCell ref="J309:K309"/>
    <mergeCell ref="L309:N309"/>
    <mergeCell ref="O309:P309"/>
    <mergeCell ref="Q309:W309"/>
    <mergeCell ref="X309:AD309"/>
    <mergeCell ref="AE309:AN309"/>
    <mergeCell ref="AO309:AU309"/>
    <mergeCell ref="AV309:BB309"/>
    <mergeCell ref="BC309:BL309"/>
    <mergeCell ref="BM309:BS309"/>
    <mergeCell ref="BT309:BZ309"/>
    <mergeCell ref="B310:P310"/>
    <mergeCell ref="Q310:W310"/>
    <mergeCell ref="X310:AD310"/>
    <mergeCell ref="AE310:AN310"/>
    <mergeCell ref="AO310:AU310"/>
    <mergeCell ref="AV310:BB310"/>
    <mergeCell ref="BC310:BL310"/>
    <mergeCell ref="BM310:BS310"/>
    <mergeCell ref="BT310:BZ310"/>
    <mergeCell ref="BP314:BS314"/>
    <mergeCell ref="BT314:BZ314"/>
    <mergeCell ref="B315:D315"/>
    <mergeCell ref="E315:F315"/>
    <mergeCell ref="G315:I315"/>
    <mergeCell ref="J315:K315"/>
    <mergeCell ref="L315:N315"/>
    <mergeCell ref="O315:P315"/>
    <mergeCell ref="AI315:AZ315"/>
    <mergeCell ref="BA315:BG315"/>
    <mergeCell ref="BP315:BS315"/>
    <mergeCell ref="BT315:BZ315"/>
    <mergeCell ref="B314:D314"/>
    <mergeCell ref="E314:F314"/>
    <mergeCell ref="G314:I314"/>
    <mergeCell ref="J314:K314"/>
    <mergeCell ref="L314:N314"/>
    <mergeCell ref="O314:P314"/>
    <mergeCell ref="AI314:AZ314"/>
    <mergeCell ref="BA314:BG314"/>
    <mergeCell ref="BH314:BO314"/>
    <mergeCell ref="BH315:BO315"/>
    <mergeCell ref="J319:K319"/>
    <mergeCell ref="L319:N319"/>
    <mergeCell ref="O319:P319"/>
    <mergeCell ref="AI319:AZ319"/>
    <mergeCell ref="BA319:BG319"/>
    <mergeCell ref="O318:P318"/>
    <mergeCell ref="AI318:AZ318"/>
    <mergeCell ref="BA318:BG318"/>
    <mergeCell ref="Q318:AH318"/>
    <mergeCell ref="Q319:AH319"/>
    <mergeCell ref="BP316:BS316"/>
    <mergeCell ref="BT316:BZ316"/>
    <mergeCell ref="BP317:BS317"/>
    <mergeCell ref="BT317:BZ317"/>
    <mergeCell ref="BP318:BS318"/>
    <mergeCell ref="BT318:BZ318"/>
    <mergeCell ref="B317:D317"/>
    <mergeCell ref="E317:F317"/>
    <mergeCell ref="G317:I317"/>
    <mergeCell ref="J317:K317"/>
    <mergeCell ref="L317:N317"/>
    <mergeCell ref="O317:P317"/>
    <mergeCell ref="AI317:AZ317"/>
    <mergeCell ref="BA317:BG317"/>
    <mergeCell ref="B316:D316"/>
    <mergeCell ref="E316:F316"/>
    <mergeCell ref="G316:I316"/>
    <mergeCell ref="J316:K316"/>
    <mergeCell ref="L316:N316"/>
    <mergeCell ref="O316:P316"/>
    <mergeCell ref="AI316:AZ316"/>
    <mergeCell ref="BA316:BG316"/>
    <mergeCell ref="BP320:BS320"/>
    <mergeCell ref="BT320:BZ320"/>
    <mergeCell ref="BP321:BS321"/>
    <mergeCell ref="BT321:BZ321"/>
    <mergeCell ref="BP322:BS322"/>
    <mergeCell ref="BT322:BZ322"/>
    <mergeCell ref="B321:D321"/>
    <mergeCell ref="E321:F321"/>
    <mergeCell ref="G321:I321"/>
    <mergeCell ref="J321:K321"/>
    <mergeCell ref="L321:N321"/>
    <mergeCell ref="O321:P321"/>
    <mergeCell ref="AI321:AZ321"/>
    <mergeCell ref="BA321:BG321"/>
    <mergeCell ref="BP319:BS319"/>
    <mergeCell ref="BT319:BZ319"/>
    <mergeCell ref="B318:D318"/>
    <mergeCell ref="E318:F318"/>
    <mergeCell ref="G318:I318"/>
    <mergeCell ref="J318:K318"/>
    <mergeCell ref="L318:N318"/>
    <mergeCell ref="B320:D320"/>
    <mergeCell ref="E320:F320"/>
    <mergeCell ref="G320:I320"/>
    <mergeCell ref="J320:K320"/>
    <mergeCell ref="L320:N320"/>
    <mergeCell ref="O320:P320"/>
    <mergeCell ref="AI320:AZ320"/>
    <mergeCell ref="BA320:BG320"/>
    <mergeCell ref="B319:D319"/>
    <mergeCell ref="E319:F319"/>
    <mergeCell ref="G319:I319"/>
    <mergeCell ref="BP323:BS323"/>
    <mergeCell ref="BT323:BZ323"/>
    <mergeCell ref="B322:D322"/>
    <mergeCell ref="E322:F322"/>
    <mergeCell ref="G322:I322"/>
    <mergeCell ref="J322:K322"/>
    <mergeCell ref="L322:N322"/>
    <mergeCell ref="B324:D324"/>
    <mergeCell ref="E324:F324"/>
    <mergeCell ref="G324:I324"/>
    <mergeCell ref="J324:K324"/>
    <mergeCell ref="L324:N324"/>
    <mergeCell ref="O324:P324"/>
    <mergeCell ref="AI324:AZ324"/>
    <mergeCell ref="BA324:BG324"/>
    <mergeCell ref="B323:D323"/>
    <mergeCell ref="E323:F323"/>
    <mergeCell ref="G323:I323"/>
    <mergeCell ref="J323:K323"/>
    <mergeCell ref="L323:N323"/>
    <mergeCell ref="O323:P323"/>
    <mergeCell ref="AI323:AZ323"/>
    <mergeCell ref="BA323:BG323"/>
    <mergeCell ref="O322:P322"/>
    <mergeCell ref="AI322:AZ322"/>
    <mergeCell ref="BA322:BG322"/>
    <mergeCell ref="B326:D326"/>
    <mergeCell ref="E326:F326"/>
    <mergeCell ref="G326:I326"/>
    <mergeCell ref="J326:K326"/>
    <mergeCell ref="L326:N326"/>
    <mergeCell ref="O326:P326"/>
    <mergeCell ref="BP324:BS324"/>
    <mergeCell ref="BT324:BZ324"/>
    <mergeCell ref="BP325:BS325"/>
    <mergeCell ref="BT325:BZ325"/>
    <mergeCell ref="BP326:BS326"/>
    <mergeCell ref="BT326:BZ326"/>
    <mergeCell ref="B325:D325"/>
    <mergeCell ref="E325:F325"/>
    <mergeCell ref="G325:I325"/>
    <mergeCell ref="J325:K325"/>
    <mergeCell ref="L325:N325"/>
    <mergeCell ref="O325:P325"/>
    <mergeCell ref="AI325:AZ325"/>
    <mergeCell ref="BA325:BG325"/>
    <mergeCell ref="AI326:AZ326"/>
    <mergeCell ref="BA326:BG326"/>
    <mergeCell ref="B328:P328"/>
    <mergeCell ref="Q328:AH328"/>
    <mergeCell ref="AI328:AZ328"/>
    <mergeCell ref="BA328:BG328"/>
    <mergeCell ref="BH328:BS328"/>
    <mergeCell ref="BT328:BZ328"/>
    <mergeCell ref="B329:BZ329"/>
    <mergeCell ref="B327:D327"/>
    <mergeCell ref="E327:F327"/>
    <mergeCell ref="G327:I327"/>
    <mergeCell ref="J327:K327"/>
    <mergeCell ref="L327:N327"/>
    <mergeCell ref="O327:P327"/>
    <mergeCell ref="AI327:AZ327"/>
    <mergeCell ref="BA327:BG327"/>
    <mergeCell ref="BP327:BS327"/>
    <mergeCell ref="BT327:BZ327"/>
    <mergeCell ref="AQ336:BE336"/>
    <mergeCell ref="B338:P340"/>
    <mergeCell ref="Q338:AN338"/>
    <mergeCell ref="AO338:BL338"/>
    <mergeCell ref="BM338:BS340"/>
    <mergeCell ref="BT338:BZ340"/>
    <mergeCell ref="Q339:W340"/>
    <mergeCell ref="X339:AD340"/>
    <mergeCell ref="AE339:AN340"/>
    <mergeCell ref="AO339:AU340"/>
    <mergeCell ref="AV339:BB340"/>
    <mergeCell ref="BC339:BL340"/>
    <mergeCell ref="BG336:BZ336"/>
    <mergeCell ref="O336:AF336"/>
    <mergeCell ref="B330:BZ330"/>
    <mergeCell ref="B333:M333"/>
    <mergeCell ref="O333:AM333"/>
    <mergeCell ref="B334:M334"/>
    <mergeCell ref="O334:AM334"/>
    <mergeCell ref="AQ334:BE334"/>
    <mergeCell ref="BG334:BZ334"/>
    <mergeCell ref="B335:M335"/>
    <mergeCell ref="AG335:AI335"/>
    <mergeCell ref="AQ335:BE335"/>
    <mergeCell ref="BG335:BK335"/>
    <mergeCell ref="BL335:BM335"/>
    <mergeCell ref="BN335:BZ335"/>
    <mergeCell ref="O335:AF335"/>
    <mergeCell ref="BT344:BZ344"/>
    <mergeCell ref="B341:D341"/>
    <mergeCell ref="E341:F341"/>
    <mergeCell ref="G341:I341"/>
    <mergeCell ref="J341:K341"/>
    <mergeCell ref="L341:N341"/>
    <mergeCell ref="O341:P341"/>
    <mergeCell ref="Q341:W341"/>
    <mergeCell ref="X341:AD341"/>
    <mergeCell ref="AE341:AN341"/>
    <mergeCell ref="AO341:AU341"/>
    <mergeCell ref="AV341:BB341"/>
    <mergeCell ref="BC341:BL341"/>
    <mergeCell ref="BM341:BS341"/>
    <mergeCell ref="BT341:BZ341"/>
    <mergeCell ref="B342:D342"/>
    <mergeCell ref="E342:F342"/>
    <mergeCell ref="G342:I342"/>
    <mergeCell ref="J342:K342"/>
    <mergeCell ref="L342:N342"/>
    <mergeCell ref="O342:P342"/>
    <mergeCell ref="Q342:W342"/>
    <mergeCell ref="X342:AD342"/>
    <mergeCell ref="AE342:AN342"/>
    <mergeCell ref="AO342:AU342"/>
    <mergeCell ref="AV342:BB342"/>
    <mergeCell ref="BC342:BL342"/>
    <mergeCell ref="BM342:BS342"/>
    <mergeCell ref="BT342:BZ342"/>
    <mergeCell ref="AO346:AU346"/>
    <mergeCell ref="AV346:BB346"/>
    <mergeCell ref="BC346:BL346"/>
    <mergeCell ref="BM346:BS346"/>
    <mergeCell ref="BT346:BZ346"/>
    <mergeCell ref="B343:D343"/>
    <mergeCell ref="E343:F343"/>
    <mergeCell ref="G343:I343"/>
    <mergeCell ref="J343:K343"/>
    <mergeCell ref="L343:N343"/>
    <mergeCell ref="O343:P343"/>
    <mergeCell ref="Q343:W343"/>
    <mergeCell ref="X343:AD343"/>
    <mergeCell ref="AE343:AN343"/>
    <mergeCell ref="AO343:AU343"/>
    <mergeCell ref="AV343:BB343"/>
    <mergeCell ref="BC343:BL343"/>
    <mergeCell ref="BM343:BS343"/>
    <mergeCell ref="BT343:BZ343"/>
    <mergeCell ref="B344:D344"/>
    <mergeCell ref="E344:F344"/>
    <mergeCell ref="G344:I344"/>
    <mergeCell ref="J344:K344"/>
    <mergeCell ref="L344:N344"/>
    <mergeCell ref="O344:P344"/>
    <mergeCell ref="Q344:W344"/>
    <mergeCell ref="X344:AD344"/>
    <mergeCell ref="AE344:AN344"/>
    <mergeCell ref="AO344:AU344"/>
    <mergeCell ref="AV344:BB344"/>
    <mergeCell ref="BC344:BL344"/>
    <mergeCell ref="BM344:BS344"/>
    <mergeCell ref="J348:K348"/>
    <mergeCell ref="L348:N348"/>
    <mergeCell ref="O348:P348"/>
    <mergeCell ref="Q348:W348"/>
    <mergeCell ref="X348:AD348"/>
    <mergeCell ref="AE348:AN348"/>
    <mergeCell ref="AO348:AU348"/>
    <mergeCell ref="AV348:BB348"/>
    <mergeCell ref="BC348:BL348"/>
    <mergeCell ref="BM348:BS348"/>
    <mergeCell ref="BT348:BZ348"/>
    <mergeCell ref="B345:D345"/>
    <mergeCell ref="E345:F345"/>
    <mergeCell ref="G345:I345"/>
    <mergeCell ref="J345:K345"/>
    <mergeCell ref="L345:N345"/>
    <mergeCell ref="O345:P345"/>
    <mergeCell ref="Q345:W345"/>
    <mergeCell ref="X345:AD345"/>
    <mergeCell ref="AE345:AN345"/>
    <mergeCell ref="AO345:AU345"/>
    <mergeCell ref="AV345:BB345"/>
    <mergeCell ref="BC345:BL345"/>
    <mergeCell ref="BM345:BS345"/>
    <mergeCell ref="BT345:BZ345"/>
    <mergeCell ref="B346:D346"/>
    <mergeCell ref="E346:F346"/>
    <mergeCell ref="G346:I346"/>
    <mergeCell ref="J346:K346"/>
    <mergeCell ref="L346:N346"/>
    <mergeCell ref="O346:P346"/>
    <mergeCell ref="Q346:W346"/>
    <mergeCell ref="BT349:BZ349"/>
    <mergeCell ref="B350:D350"/>
    <mergeCell ref="E350:F350"/>
    <mergeCell ref="G350:I350"/>
    <mergeCell ref="J350:K350"/>
    <mergeCell ref="L350:N350"/>
    <mergeCell ref="O350:P350"/>
    <mergeCell ref="Q350:W350"/>
    <mergeCell ref="X350:AD350"/>
    <mergeCell ref="AE350:AN350"/>
    <mergeCell ref="AO350:AU350"/>
    <mergeCell ref="AV350:BB350"/>
    <mergeCell ref="BC350:BL350"/>
    <mergeCell ref="BM350:BS350"/>
    <mergeCell ref="BT350:BZ350"/>
    <mergeCell ref="B347:D347"/>
    <mergeCell ref="E347:F347"/>
    <mergeCell ref="G347:I347"/>
    <mergeCell ref="J347:K347"/>
    <mergeCell ref="L347:N347"/>
    <mergeCell ref="O347:P347"/>
    <mergeCell ref="Q347:W347"/>
    <mergeCell ref="X347:AD347"/>
    <mergeCell ref="AE347:AN347"/>
    <mergeCell ref="AO347:AU347"/>
    <mergeCell ref="AV347:BB347"/>
    <mergeCell ref="BC347:BL347"/>
    <mergeCell ref="BM347:BS347"/>
    <mergeCell ref="BT347:BZ347"/>
    <mergeCell ref="B348:D348"/>
    <mergeCell ref="E348:F348"/>
    <mergeCell ref="G348:I348"/>
    <mergeCell ref="O354:P354"/>
    <mergeCell ref="AI354:AZ354"/>
    <mergeCell ref="B349:D349"/>
    <mergeCell ref="E349:F349"/>
    <mergeCell ref="G349:I349"/>
    <mergeCell ref="J349:K349"/>
    <mergeCell ref="L349:N349"/>
    <mergeCell ref="O349:P349"/>
    <mergeCell ref="Q349:W349"/>
    <mergeCell ref="X349:AD349"/>
    <mergeCell ref="AE349:AN349"/>
    <mergeCell ref="AO349:AU349"/>
    <mergeCell ref="AV349:BB349"/>
    <mergeCell ref="BC349:BL349"/>
    <mergeCell ref="BM349:BS349"/>
    <mergeCell ref="BA354:BG354"/>
    <mergeCell ref="BP354:BS354"/>
    <mergeCell ref="BT354:BZ354"/>
    <mergeCell ref="B355:D355"/>
    <mergeCell ref="E355:F355"/>
    <mergeCell ref="G355:I355"/>
    <mergeCell ref="J355:K355"/>
    <mergeCell ref="L355:N355"/>
    <mergeCell ref="O355:P355"/>
    <mergeCell ref="AI355:AZ355"/>
    <mergeCell ref="BA355:BG355"/>
    <mergeCell ref="BP355:BS355"/>
    <mergeCell ref="BT355:BZ355"/>
    <mergeCell ref="B351:P351"/>
    <mergeCell ref="Q351:W351"/>
    <mergeCell ref="X351:AD351"/>
    <mergeCell ref="AE351:AN351"/>
    <mergeCell ref="AO351:AU351"/>
    <mergeCell ref="AV351:BB351"/>
    <mergeCell ref="BC351:BL351"/>
    <mergeCell ref="BM351:BS351"/>
    <mergeCell ref="BT351:BZ351"/>
    <mergeCell ref="B352:BZ352"/>
    <mergeCell ref="B353:P353"/>
    <mergeCell ref="Q353:AH353"/>
    <mergeCell ref="AI353:AZ353"/>
    <mergeCell ref="BA353:BG353"/>
    <mergeCell ref="BH353:BS353"/>
    <mergeCell ref="BT353:BZ353"/>
    <mergeCell ref="B354:D354"/>
    <mergeCell ref="E354:F354"/>
    <mergeCell ref="G354:I354"/>
    <mergeCell ref="J354:K354"/>
    <mergeCell ref="L354:N354"/>
    <mergeCell ref="J359:K359"/>
    <mergeCell ref="L359:N359"/>
    <mergeCell ref="O359:P359"/>
    <mergeCell ref="AI359:AZ359"/>
    <mergeCell ref="BA359:BG359"/>
    <mergeCell ref="O358:P358"/>
    <mergeCell ref="AI358:AZ358"/>
    <mergeCell ref="BA358:BG358"/>
    <mergeCell ref="BP356:BS356"/>
    <mergeCell ref="BT356:BZ356"/>
    <mergeCell ref="BP357:BS357"/>
    <mergeCell ref="BT357:BZ357"/>
    <mergeCell ref="BP358:BS358"/>
    <mergeCell ref="BT358:BZ358"/>
    <mergeCell ref="B357:D357"/>
    <mergeCell ref="E357:F357"/>
    <mergeCell ref="G357:I357"/>
    <mergeCell ref="J357:K357"/>
    <mergeCell ref="L357:N357"/>
    <mergeCell ref="O357:P357"/>
    <mergeCell ref="AI357:AZ357"/>
    <mergeCell ref="BA357:BG357"/>
    <mergeCell ref="B356:D356"/>
    <mergeCell ref="E356:F356"/>
    <mergeCell ref="G356:I356"/>
    <mergeCell ref="J356:K356"/>
    <mergeCell ref="L356:N356"/>
    <mergeCell ref="O356:P356"/>
    <mergeCell ref="AI356:AZ356"/>
    <mergeCell ref="BA356:BG356"/>
    <mergeCell ref="BH359:BO359"/>
    <mergeCell ref="BP360:BS360"/>
    <mergeCell ref="BT360:BZ360"/>
    <mergeCell ref="BP361:BS361"/>
    <mergeCell ref="BT361:BZ361"/>
    <mergeCell ref="BP362:BS362"/>
    <mergeCell ref="BT362:BZ362"/>
    <mergeCell ref="B361:D361"/>
    <mergeCell ref="E361:F361"/>
    <mergeCell ref="G361:I361"/>
    <mergeCell ref="J361:K361"/>
    <mergeCell ref="L361:N361"/>
    <mergeCell ref="O361:P361"/>
    <mergeCell ref="AI361:AZ361"/>
    <mergeCell ref="BA361:BG361"/>
    <mergeCell ref="BP359:BS359"/>
    <mergeCell ref="BT359:BZ359"/>
    <mergeCell ref="B358:D358"/>
    <mergeCell ref="E358:F358"/>
    <mergeCell ref="G358:I358"/>
    <mergeCell ref="J358:K358"/>
    <mergeCell ref="L358:N358"/>
    <mergeCell ref="B360:D360"/>
    <mergeCell ref="E360:F360"/>
    <mergeCell ref="G360:I360"/>
    <mergeCell ref="J360:K360"/>
    <mergeCell ref="L360:N360"/>
    <mergeCell ref="O360:P360"/>
    <mergeCell ref="AI360:AZ360"/>
    <mergeCell ref="BA360:BG360"/>
    <mergeCell ref="B359:D359"/>
    <mergeCell ref="E359:F359"/>
    <mergeCell ref="G359:I359"/>
    <mergeCell ref="BP363:BS363"/>
    <mergeCell ref="BT363:BZ363"/>
    <mergeCell ref="B362:D362"/>
    <mergeCell ref="E362:F362"/>
    <mergeCell ref="G362:I362"/>
    <mergeCell ref="J362:K362"/>
    <mergeCell ref="L362:N362"/>
    <mergeCell ref="BP364:BS364"/>
    <mergeCell ref="BT364:BZ364"/>
    <mergeCell ref="B365:D365"/>
    <mergeCell ref="E365:F365"/>
    <mergeCell ref="G365:I365"/>
    <mergeCell ref="J365:K365"/>
    <mergeCell ref="L365:N365"/>
    <mergeCell ref="O365:P365"/>
    <mergeCell ref="AI365:AZ365"/>
    <mergeCell ref="BA365:BG365"/>
    <mergeCell ref="B363:D363"/>
    <mergeCell ref="E363:F363"/>
    <mergeCell ref="G363:I363"/>
    <mergeCell ref="J363:K363"/>
    <mergeCell ref="L363:N363"/>
    <mergeCell ref="O363:P363"/>
    <mergeCell ref="AI363:AZ363"/>
    <mergeCell ref="BA363:BG363"/>
    <mergeCell ref="Q363:AH363"/>
    <mergeCell ref="O362:P362"/>
    <mergeCell ref="AI362:AZ362"/>
    <mergeCell ref="BA362:BG362"/>
    <mergeCell ref="AI364:AZ364"/>
    <mergeCell ref="BA364:BG364"/>
    <mergeCell ref="Q364:AH364"/>
    <mergeCell ref="BP365:BS365"/>
    <mergeCell ref="BT365:BZ365"/>
    <mergeCell ref="B364:D364"/>
    <mergeCell ref="E364:F364"/>
    <mergeCell ref="G364:I364"/>
    <mergeCell ref="J364:K364"/>
    <mergeCell ref="L364:N364"/>
    <mergeCell ref="O364:P364"/>
    <mergeCell ref="E366:F366"/>
    <mergeCell ref="G366:I366"/>
    <mergeCell ref="J366:K366"/>
    <mergeCell ref="L366:N366"/>
    <mergeCell ref="O366:P366"/>
    <mergeCell ref="AI366:AZ366"/>
    <mergeCell ref="BA366:BG366"/>
    <mergeCell ref="B368:D368"/>
    <mergeCell ref="E368:F368"/>
    <mergeCell ref="G368:I368"/>
    <mergeCell ref="J368:K368"/>
    <mergeCell ref="L368:N368"/>
    <mergeCell ref="O368:P368"/>
    <mergeCell ref="BP367:BS367"/>
    <mergeCell ref="BT367:BZ367"/>
    <mergeCell ref="B366:D366"/>
    <mergeCell ref="BP368:BS368"/>
    <mergeCell ref="BT368:BZ368"/>
    <mergeCell ref="B369:P369"/>
    <mergeCell ref="Q369:AH369"/>
    <mergeCell ref="AI369:AZ369"/>
    <mergeCell ref="BA369:BG369"/>
    <mergeCell ref="BH369:BS369"/>
    <mergeCell ref="BT369:BZ369"/>
    <mergeCell ref="B376:M376"/>
    <mergeCell ref="AG376:AI376"/>
    <mergeCell ref="AQ376:BE376"/>
    <mergeCell ref="BG376:BK376"/>
    <mergeCell ref="BL376:BM376"/>
    <mergeCell ref="BN376:BZ376"/>
    <mergeCell ref="AI368:AZ368"/>
    <mergeCell ref="BA368:BG368"/>
    <mergeCell ref="BP366:BS366"/>
    <mergeCell ref="BT366:BZ366"/>
    <mergeCell ref="B367:D367"/>
    <mergeCell ref="E367:F367"/>
    <mergeCell ref="G367:I367"/>
    <mergeCell ref="J367:K367"/>
    <mergeCell ref="L367:N367"/>
    <mergeCell ref="O367:P367"/>
    <mergeCell ref="AI367:AZ367"/>
    <mergeCell ref="BA367:BG367"/>
    <mergeCell ref="AQ377:BE377"/>
    <mergeCell ref="BG377:BZ377"/>
    <mergeCell ref="O376:AF376"/>
    <mergeCell ref="O377:AF377"/>
    <mergeCell ref="B370:BZ370"/>
    <mergeCell ref="B371:BZ371"/>
    <mergeCell ref="B374:M374"/>
    <mergeCell ref="O374:AM374"/>
    <mergeCell ref="B375:M375"/>
    <mergeCell ref="O375:AM375"/>
    <mergeCell ref="AQ375:BE375"/>
    <mergeCell ref="BG375:BZ375"/>
    <mergeCell ref="B379:P381"/>
    <mergeCell ref="Q379:AN379"/>
    <mergeCell ref="AO379:BL379"/>
    <mergeCell ref="BM379:BS381"/>
    <mergeCell ref="BT379:BZ381"/>
    <mergeCell ref="Q380:W381"/>
    <mergeCell ref="X380:AD381"/>
    <mergeCell ref="AE380:AN381"/>
    <mergeCell ref="AO380:AU381"/>
    <mergeCell ref="AV380:BB381"/>
    <mergeCell ref="BC380:BL381"/>
    <mergeCell ref="B382:D382"/>
    <mergeCell ref="E382:F382"/>
    <mergeCell ref="G382:I382"/>
    <mergeCell ref="J382:K382"/>
    <mergeCell ref="L382:N382"/>
    <mergeCell ref="O382:P382"/>
    <mergeCell ref="Q382:W382"/>
    <mergeCell ref="X382:AD382"/>
    <mergeCell ref="AE382:AN382"/>
    <mergeCell ref="AO382:AU382"/>
    <mergeCell ref="AV382:BB382"/>
    <mergeCell ref="BC382:BL382"/>
    <mergeCell ref="BM382:BS382"/>
    <mergeCell ref="BT382:BZ382"/>
    <mergeCell ref="B383:D383"/>
    <mergeCell ref="E383:F383"/>
    <mergeCell ref="G383:I383"/>
    <mergeCell ref="J383:K383"/>
    <mergeCell ref="L383:N383"/>
    <mergeCell ref="O383:P383"/>
    <mergeCell ref="Q383:W383"/>
    <mergeCell ref="X383:AD383"/>
    <mergeCell ref="AE383:AN383"/>
    <mergeCell ref="AO383:AU383"/>
    <mergeCell ref="AV383:BB383"/>
    <mergeCell ref="BC383:BL383"/>
    <mergeCell ref="BM383:BS383"/>
    <mergeCell ref="BT383:BZ383"/>
    <mergeCell ref="B384:D384"/>
    <mergeCell ref="E384:F384"/>
    <mergeCell ref="G384:I384"/>
    <mergeCell ref="J384:K384"/>
    <mergeCell ref="L384:N384"/>
    <mergeCell ref="O384:P384"/>
    <mergeCell ref="Q384:W384"/>
    <mergeCell ref="X384:AD384"/>
    <mergeCell ref="AE384:AN384"/>
    <mergeCell ref="AO384:AU384"/>
    <mergeCell ref="AV384:BB384"/>
    <mergeCell ref="BC384:BL384"/>
    <mergeCell ref="BM384:BS384"/>
    <mergeCell ref="BT384:BZ384"/>
    <mergeCell ref="B385:D385"/>
    <mergeCell ref="E385:F385"/>
    <mergeCell ref="G385:I385"/>
    <mergeCell ref="J385:K385"/>
    <mergeCell ref="L385:N385"/>
    <mergeCell ref="O385:P385"/>
    <mergeCell ref="Q385:W385"/>
    <mergeCell ref="X385:AD385"/>
    <mergeCell ref="AE385:AN385"/>
    <mergeCell ref="AO385:AU385"/>
    <mergeCell ref="AV385:BB385"/>
    <mergeCell ref="BC385:BL385"/>
    <mergeCell ref="BM385:BS385"/>
    <mergeCell ref="BT385:BZ385"/>
    <mergeCell ref="B386:D386"/>
    <mergeCell ref="E386:F386"/>
    <mergeCell ref="G386:I386"/>
    <mergeCell ref="J386:K386"/>
    <mergeCell ref="L386:N386"/>
    <mergeCell ref="O386:P386"/>
    <mergeCell ref="Q386:W386"/>
    <mergeCell ref="X386:AD386"/>
    <mergeCell ref="AE386:AN386"/>
    <mergeCell ref="AO386:AU386"/>
    <mergeCell ref="AV386:BB386"/>
    <mergeCell ref="BC386:BL386"/>
    <mergeCell ref="BM386:BS386"/>
    <mergeCell ref="BT386:BZ386"/>
    <mergeCell ref="B387:D387"/>
    <mergeCell ref="E387:F387"/>
    <mergeCell ref="G387:I387"/>
    <mergeCell ref="J387:K387"/>
    <mergeCell ref="L387:N387"/>
    <mergeCell ref="O387:P387"/>
    <mergeCell ref="Q387:W387"/>
    <mergeCell ref="X387:AD387"/>
    <mergeCell ref="AE387:AN387"/>
    <mergeCell ref="AO387:AU387"/>
    <mergeCell ref="AV387:BB387"/>
    <mergeCell ref="BC387:BL387"/>
    <mergeCell ref="BM387:BS387"/>
    <mergeCell ref="BT387:BZ387"/>
    <mergeCell ref="B388:D388"/>
    <mergeCell ref="E388:F388"/>
    <mergeCell ref="G388:I388"/>
    <mergeCell ref="J388:K388"/>
    <mergeCell ref="L388:N388"/>
    <mergeCell ref="O388:P388"/>
    <mergeCell ref="Q388:W388"/>
    <mergeCell ref="X388:AD388"/>
    <mergeCell ref="AE388:AN388"/>
    <mergeCell ref="AO388:AU388"/>
    <mergeCell ref="AV388:BB388"/>
    <mergeCell ref="BC388:BL388"/>
    <mergeCell ref="BM388:BS388"/>
    <mergeCell ref="BT388:BZ388"/>
    <mergeCell ref="B389:D389"/>
    <mergeCell ref="E389:F389"/>
    <mergeCell ref="G389:I389"/>
    <mergeCell ref="J389:K389"/>
    <mergeCell ref="L389:N389"/>
    <mergeCell ref="O389:P389"/>
    <mergeCell ref="Q389:W389"/>
    <mergeCell ref="X389:AD389"/>
    <mergeCell ref="AE389:AN389"/>
    <mergeCell ref="AO389:AU389"/>
    <mergeCell ref="AV389:BB389"/>
    <mergeCell ref="BC389:BL389"/>
    <mergeCell ref="BM389:BS389"/>
    <mergeCell ref="BT389:BZ389"/>
    <mergeCell ref="B390:D390"/>
    <mergeCell ref="E390:F390"/>
    <mergeCell ref="G390:I390"/>
    <mergeCell ref="J390:K390"/>
    <mergeCell ref="L390:N390"/>
    <mergeCell ref="O390:P390"/>
    <mergeCell ref="Q390:W390"/>
    <mergeCell ref="X390:AD390"/>
    <mergeCell ref="AE390:AN390"/>
    <mergeCell ref="AO390:AU390"/>
    <mergeCell ref="AV390:BB390"/>
    <mergeCell ref="BC390:BL390"/>
    <mergeCell ref="BM390:BS390"/>
    <mergeCell ref="BT390:BZ390"/>
    <mergeCell ref="BP395:BS395"/>
    <mergeCell ref="BT395:BZ395"/>
    <mergeCell ref="B391:D391"/>
    <mergeCell ref="E391:F391"/>
    <mergeCell ref="G391:I391"/>
    <mergeCell ref="J391:K391"/>
    <mergeCell ref="L391:N391"/>
    <mergeCell ref="O391:P391"/>
    <mergeCell ref="Q391:W391"/>
    <mergeCell ref="X391:AD391"/>
    <mergeCell ref="AE391:AN391"/>
    <mergeCell ref="AO391:AU391"/>
    <mergeCell ref="AV391:BB391"/>
    <mergeCell ref="BC391:BL391"/>
    <mergeCell ref="BM391:BS391"/>
    <mergeCell ref="BT391:BZ391"/>
    <mergeCell ref="B392:P392"/>
    <mergeCell ref="Q392:W392"/>
    <mergeCell ref="X392:AD392"/>
    <mergeCell ref="AE392:AN392"/>
    <mergeCell ref="AO392:AU392"/>
    <mergeCell ref="AV392:BB392"/>
    <mergeCell ref="BC392:BL392"/>
    <mergeCell ref="BM392:BS392"/>
    <mergeCell ref="BT392:BZ392"/>
    <mergeCell ref="BP396:BS396"/>
    <mergeCell ref="BT396:BZ396"/>
    <mergeCell ref="BP397:BS397"/>
    <mergeCell ref="BT397:BZ397"/>
    <mergeCell ref="BP398:BS398"/>
    <mergeCell ref="BT398:BZ398"/>
    <mergeCell ref="B397:D397"/>
    <mergeCell ref="E397:F397"/>
    <mergeCell ref="G397:I397"/>
    <mergeCell ref="J397:K397"/>
    <mergeCell ref="L397:N397"/>
    <mergeCell ref="O397:P397"/>
    <mergeCell ref="AI397:AZ397"/>
    <mergeCell ref="BA397:BG397"/>
    <mergeCell ref="B396:D396"/>
    <mergeCell ref="E396:F396"/>
    <mergeCell ref="G396:I396"/>
    <mergeCell ref="J396:K396"/>
    <mergeCell ref="L396:N396"/>
    <mergeCell ref="O396:P396"/>
    <mergeCell ref="AI396:AZ396"/>
    <mergeCell ref="BA396:BG396"/>
    <mergeCell ref="B398:D398"/>
    <mergeCell ref="E398:F398"/>
    <mergeCell ref="G398:I398"/>
    <mergeCell ref="J398:K398"/>
    <mergeCell ref="L398:N398"/>
    <mergeCell ref="B400:D400"/>
    <mergeCell ref="E400:F400"/>
    <mergeCell ref="G400:I400"/>
    <mergeCell ref="J400:K400"/>
    <mergeCell ref="L400:N400"/>
    <mergeCell ref="O400:P400"/>
    <mergeCell ref="AI400:AZ400"/>
    <mergeCell ref="BA400:BG400"/>
    <mergeCell ref="B399:D399"/>
    <mergeCell ref="E399:F399"/>
    <mergeCell ref="G399:I399"/>
    <mergeCell ref="J399:K399"/>
    <mergeCell ref="L399:N399"/>
    <mergeCell ref="O399:P399"/>
    <mergeCell ref="AI399:AZ399"/>
    <mergeCell ref="BA399:BG399"/>
    <mergeCell ref="O398:P398"/>
    <mergeCell ref="AI398:AZ398"/>
    <mergeCell ref="BA398:BG398"/>
    <mergeCell ref="BA402:BG402"/>
    <mergeCell ref="BP400:BS400"/>
    <mergeCell ref="BT400:BZ400"/>
    <mergeCell ref="BP401:BS401"/>
    <mergeCell ref="BT401:BZ401"/>
    <mergeCell ref="BP402:BS402"/>
    <mergeCell ref="BT402:BZ402"/>
    <mergeCell ref="B401:D401"/>
    <mergeCell ref="E401:F401"/>
    <mergeCell ref="G401:I401"/>
    <mergeCell ref="J401:K401"/>
    <mergeCell ref="L401:N401"/>
    <mergeCell ref="O401:P401"/>
    <mergeCell ref="AI401:AZ401"/>
    <mergeCell ref="BA401:BG401"/>
    <mergeCell ref="BP399:BS399"/>
    <mergeCell ref="BT399:BZ399"/>
    <mergeCell ref="BT404:BZ404"/>
    <mergeCell ref="BP405:BS405"/>
    <mergeCell ref="BT405:BZ405"/>
    <mergeCell ref="BP406:BS406"/>
    <mergeCell ref="BT406:BZ406"/>
    <mergeCell ref="B405:D405"/>
    <mergeCell ref="E405:F405"/>
    <mergeCell ref="G405:I405"/>
    <mergeCell ref="J405:K405"/>
    <mergeCell ref="L405:N405"/>
    <mergeCell ref="O405:P405"/>
    <mergeCell ref="AI405:AZ405"/>
    <mergeCell ref="BA405:BG405"/>
    <mergeCell ref="BP403:BS403"/>
    <mergeCell ref="BT403:BZ403"/>
    <mergeCell ref="B402:D402"/>
    <mergeCell ref="E402:F402"/>
    <mergeCell ref="G402:I402"/>
    <mergeCell ref="J402:K402"/>
    <mergeCell ref="L402:N402"/>
    <mergeCell ref="B404:D404"/>
    <mergeCell ref="E404:F404"/>
    <mergeCell ref="G404:I404"/>
    <mergeCell ref="J404:K404"/>
    <mergeCell ref="L404:N404"/>
    <mergeCell ref="O404:P404"/>
    <mergeCell ref="AI404:AZ404"/>
    <mergeCell ref="BA404:BG404"/>
    <mergeCell ref="B403:D403"/>
    <mergeCell ref="E403:F403"/>
    <mergeCell ref="G403:I403"/>
    <mergeCell ref="AI402:AZ402"/>
    <mergeCell ref="BT407:BZ407"/>
    <mergeCell ref="B406:D406"/>
    <mergeCell ref="E406:F406"/>
    <mergeCell ref="G406:I406"/>
    <mergeCell ref="J406:K406"/>
    <mergeCell ref="L406:N406"/>
    <mergeCell ref="BT409:BZ409"/>
    <mergeCell ref="B408:D408"/>
    <mergeCell ref="E408:F408"/>
    <mergeCell ref="G408:I408"/>
    <mergeCell ref="J408:K408"/>
    <mergeCell ref="L408:N408"/>
    <mergeCell ref="O408:P408"/>
    <mergeCell ref="AI408:AZ408"/>
    <mergeCell ref="BA408:BG408"/>
    <mergeCell ref="B407:D407"/>
    <mergeCell ref="E407:F407"/>
    <mergeCell ref="G407:I407"/>
    <mergeCell ref="J407:K407"/>
    <mergeCell ref="L407:N407"/>
    <mergeCell ref="O407:P407"/>
    <mergeCell ref="AI407:AZ407"/>
    <mergeCell ref="BA407:BG407"/>
    <mergeCell ref="O406:P406"/>
    <mergeCell ref="AI406:AZ406"/>
    <mergeCell ref="BA406:BG406"/>
    <mergeCell ref="Q407:AH407"/>
    <mergeCell ref="B410:P410"/>
    <mergeCell ref="Q410:AH410"/>
    <mergeCell ref="AI410:AZ410"/>
    <mergeCell ref="BA410:BG410"/>
    <mergeCell ref="BH410:BS410"/>
    <mergeCell ref="BT410:BZ410"/>
    <mergeCell ref="BP408:BS408"/>
    <mergeCell ref="BT408:BZ408"/>
    <mergeCell ref="B409:D409"/>
    <mergeCell ref="E409:F409"/>
    <mergeCell ref="G409:I409"/>
    <mergeCell ref="J409:K409"/>
    <mergeCell ref="L409:N409"/>
    <mergeCell ref="O409:P409"/>
    <mergeCell ref="AI409:AZ409"/>
    <mergeCell ref="BA409:BG409"/>
    <mergeCell ref="BP409:BS409"/>
    <mergeCell ref="Q408:AH408"/>
    <mergeCell ref="Q409:AH409"/>
    <mergeCell ref="B420:P422"/>
    <mergeCell ref="Q420:AN420"/>
    <mergeCell ref="AO420:BL420"/>
    <mergeCell ref="BM420:BS422"/>
    <mergeCell ref="BT420:BZ422"/>
    <mergeCell ref="Q421:W422"/>
    <mergeCell ref="X421:AD422"/>
    <mergeCell ref="AE421:AN422"/>
    <mergeCell ref="AO421:AU422"/>
    <mergeCell ref="AV421:BB422"/>
    <mergeCell ref="BC421:BL422"/>
    <mergeCell ref="BG418:BZ418"/>
    <mergeCell ref="O418:AF418"/>
    <mergeCell ref="B411:BZ411"/>
    <mergeCell ref="B412:BZ412"/>
    <mergeCell ref="B415:M415"/>
    <mergeCell ref="O415:AM415"/>
    <mergeCell ref="B416:M416"/>
    <mergeCell ref="O416:AM416"/>
    <mergeCell ref="AQ416:BE416"/>
    <mergeCell ref="BG416:BZ416"/>
    <mergeCell ref="B417:M417"/>
    <mergeCell ref="AG417:AI417"/>
    <mergeCell ref="AQ417:BE417"/>
    <mergeCell ref="BG417:BK417"/>
    <mergeCell ref="BL417:BM417"/>
    <mergeCell ref="BN417:BZ417"/>
    <mergeCell ref="O417:AF417"/>
    <mergeCell ref="B423:D423"/>
    <mergeCell ref="E423:F423"/>
    <mergeCell ref="G423:I423"/>
    <mergeCell ref="J423:K423"/>
    <mergeCell ref="L423:N423"/>
    <mergeCell ref="O423:P423"/>
    <mergeCell ref="Q423:W423"/>
    <mergeCell ref="X423:AD423"/>
    <mergeCell ref="AE423:AN423"/>
    <mergeCell ref="AO423:AU423"/>
    <mergeCell ref="AV423:BB423"/>
    <mergeCell ref="BC423:BL423"/>
    <mergeCell ref="BM423:BS423"/>
    <mergeCell ref="BT423:BZ423"/>
    <mergeCell ref="B424:D424"/>
    <mergeCell ref="E424:F424"/>
    <mergeCell ref="G424:I424"/>
    <mergeCell ref="J424:K424"/>
    <mergeCell ref="L424:N424"/>
    <mergeCell ref="O424:P424"/>
    <mergeCell ref="Q424:W424"/>
    <mergeCell ref="X424:AD424"/>
    <mergeCell ref="AE424:AN424"/>
    <mergeCell ref="AO424:AU424"/>
    <mergeCell ref="AV424:BB424"/>
    <mergeCell ref="BC424:BL424"/>
    <mergeCell ref="BM424:BS424"/>
    <mergeCell ref="BT424:BZ424"/>
    <mergeCell ref="BT428:BZ428"/>
    <mergeCell ref="B425:D425"/>
    <mergeCell ref="E425:F425"/>
    <mergeCell ref="G425:I425"/>
    <mergeCell ref="J425:K425"/>
    <mergeCell ref="L425:N425"/>
    <mergeCell ref="O425:P425"/>
    <mergeCell ref="Q425:W425"/>
    <mergeCell ref="X425:AD425"/>
    <mergeCell ref="AE425:AN425"/>
    <mergeCell ref="AO425:AU425"/>
    <mergeCell ref="AV425:BB425"/>
    <mergeCell ref="BC425:BL425"/>
    <mergeCell ref="BM425:BS425"/>
    <mergeCell ref="BT425:BZ425"/>
    <mergeCell ref="B426:D426"/>
    <mergeCell ref="E426:F426"/>
    <mergeCell ref="G426:I426"/>
    <mergeCell ref="J426:K426"/>
    <mergeCell ref="L426:N426"/>
    <mergeCell ref="O426:P426"/>
    <mergeCell ref="Q426:W426"/>
    <mergeCell ref="X426:AD426"/>
    <mergeCell ref="AE426:AN426"/>
    <mergeCell ref="AO426:AU426"/>
    <mergeCell ref="AV426:BB426"/>
    <mergeCell ref="BC426:BL426"/>
    <mergeCell ref="BM426:BS426"/>
    <mergeCell ref="BT426:BZ426"/>
    <mergeCell ref="J430:K430"/>
    <mergeCell ref="L430:N430"/>
    <mergeCell ref="O430:P430"/>
    <mergeCell ref="Q430:W430"/>
    <mergeCell ref="X430:AD430"/>
    <mergeCell ref="AE430:AN430"/>
    <mergeCell ref="AO430:AU430"/>
    <mergeCell ref="AV430:BB430"/>
    <mergeCell ref="BC430:BL430"/>
    <mergeCell ref="BM430:BS430"/>
    <mergeCell ref="BT430:BZ430"/>
    <mergeCell ref="B427:D427"/>
    <mergeCell ref="E427:F427"/>
    <mergeCell ref="G427:I427"/>
    <mergeCell ref="J427:K427"/>
    <mergeCell ref="L427:N427"/>
    <mergeCell ref="O427:P427"/>
    <mergeCell ref="Q427:W427"/>
    <mergeCell ref="X427:AD427"/>
    <mergeCell ref="AE427:AN427"/>
    <mergeCell ref="AO427:AU427"/>
    <mergeCell ref="AV427:BB427"/>
    <mergeCell ref="BC427:BL427"/>
    <mergeCell ref="BM427:BS427"/>
    <mergeCell ref="BT427:BZ427"/>
    <mergeCell ref="B428:D428"/>
    <mergeCell ref="E428:F428"/>
    <mergeCell ref="G428:I428"/>
    <mergeCell ref="J428:K428"/>
    <mergeCell ref="L428:N428"/>
    <mergeCell ref="O428:P428"/>
    <mergeCell ref="Q428:W428"/>
    <mergeCell ref="BT431:BZ431"/>
    <mergeCell ref="B432:D432"/>
    <mergeCell ref="E432:F432"/>
    <mergeCell ref="G432:I432"/>
    <mergeCell ref="J432:K432"/>
    <mergeCell ref="L432:N432"/>
    <mergeCell ref="O432:P432"/>
    <mergeCell ref="Q432:W432"/>
    <mergeCell ref="X432:AD432"/>
    <mergeCell ref="AE432:AN432"/>
    <mergeCell ref="AO432:AU432"/>
    <mergeCell ref="AV432:BB432"/>
    <mergeCell ref="BC432:BL432"/>
    <mergeCell ref="BM432:BS432"/>
    <mergeCell ref="BT432:BZ432"/>
    <mergeCell ref="B429:D429"/>
    <mergeCell ref="E429:F429"/>
    <mergeCell ref="G429:I429"/>
    <mergeCell ref="J429:K429"/>
    <mergeCell ref="L429:N429"/>
    <mergeCell ref="O429:P429"/>
    <mergeCell ref="Q429:W429"/>
    <mergeCell ref="X429:AD429"/>
    <mergeCell ref="AE429:AN429"/>
    <mergeCell ref="AO429:AU429"/>
    <mergeCell ref="AV429:BB429"/>
    <mergeCell ref="BC429:BL429"/>
    <mergeCell ref="BM429:BS429"/>
    <mergeCell ref="BT429:BZ429"/>
    <mergeCell ref="B430:D430"/>
    <mergeCell ref="E430:F430"/>
    <mergeCell ref="G430:I430"/>
    <mergeCell ref="J436:K436"/>
    <mergeCell ref="L436:N436"/>
    <mergeCell ref="O436:P436"/>
    <mergeCell ref="AI436:AZ436"/>
    <mergeCell ref="B431:D431"/>
    <mergeCell ref="E431:F431"/>
    <mergeCell ref="G431:I431"/>
    <mergeCell ref="J431:K431"/>
    <mergeCell ref="L431:N431"/>
    <mergeCell ref="O431:P431"/>
    <mergeCell ref="Q431:W431"/>
    <mergeCell ref="X431:AD431"/>
    <mergeCell ref="AE431:AN431"/>
    <mergeCell ref="AO431:AU431"/>
    <mergeCell ref="AV431:BB431"/>
    <mergeCell ref="BC431:BL431"/>
    <mergeCell ref="BM431:BS431"/>
    <mergeCell ref="BA436:BG436"/>
    <mergeCell ref="BP436:BS436"/>
    <mergeCell ref="BT436:BZ436"/>
    <mergeCell ref="B437:D437"/>
    <mergeCell ref="E437:F437"/>
    <mergeCell ref="G437:I437"/>
    <mergeCell ref="J437:K437"/>
    <mergeCell ref="L437:N437"/>
    <mergeCell ref="O437:P437"/>
    <mergeCell ref="AI437:AZ437"/>
    <mergeCell ref="BA437:BG437"/>
    <mergeCell ref="BP437:BS437"/>
    <mergeCell ref="BT437:BZ437"/>
    <mergeCell ref="B433:P433"/>
    <mergeCell ref="Q433:W433"/>
    <mergeCell ref="X433:AD433"/>
    <mergeCell ref="AE433:AN433"/>
    <mergeCell ref="AO433:AU433"/>
    <mergeCell ref="AV433:BB433"/>
    <mergeCell ref="BC433:BL433"/>
    <mergeCell ref="BM433:BS433"/>
    <mergeCell ref="BT433:BZ433"/>
    <mergeCell ref="B434:BZ434"/>
    <mergeCell ref="B435:P435"/>
    <mergeCell ref="Q435:AH435"/>
    <mergeCell ref="AI435:AZ435"/>
    <mergeCell ref="BA435:BG435"/>
    <mergeCell ref="BH435:BS435"/>
    <mergeCell ref="BT435:BZ435"/>
    <mergeCell ref="B436:D436"/>
    <mergeCell ref="E436:F436"/>
    <mergeCell ref="G436:I436"/>
    <mergeCell ref="Q436:AH436"/>
    <mergeCell ref="Q437:AH437"/>
    <mergeCell ref="BP438:BS438"/>
    <mergeCell ref="BT438:BZ438"/>
    <mergeCell ref="BP439:BS439"/>
    <mergeCell ref="BT439:BZ439"/>
    <mergeCell ref="BP440:BS440"/>
    <mergeCell ref="BT440:BZ440"/>
    <mergeCell ref="B439:D439"/>
    <mergeCell ref="E439:F439"/>
    <mergeCell ref="G439:I439"/>
    <mergeCell ref="J439:K439"/>
    <mergeCell ref="L439:N439"/>
    <mergeCell ref="O439:P439"/>
    <mergeCell ref="AI439:AZ439"/>
    <mergeCell ref="BA439:BG439"/>
    <mergeCell ref="B438:D438"/>
    <mergeCell ref="E438:F438"/>
    <mergeCell ref="G438:I438"/>
    <mergeCell ref="J438:K438"/>
    <mergeCell ref="L438:N438"/>
    <mergeCell ref="O438:P438"/>
    <mergeCell ref="AI438:AZ438"/>
    <mergeCell ref="BA438:BG438"/>
    <mergeCell ref="Q438:AH438"/>
    <mergeCell ref="Q439:AH439"/>
    <mergeCell ref="B443:D443"/>
    <mergeCell ref="E443:F443"/>
    <mergeCell ref="G443:I443"/>
    <mergeCell ref="J443:K443"/>
    <mergeCell ref="L443:N443"/>
    <mergeCell ref="O443:P443"/>
    <mergeCell ref="AI443:AZ443"/>
    <mergeCell ref="BA443:BG443"/>
    <mergeCell ref="BP441:BS441"/>
    <mergeCell ref="BT441:BZ441"/>
    <mergeCell ref="B440:D440"/>
    <mergeCell ref="E440:F440"/>
    <mergeCell ref="G440:I440"/>
    <mergeCell ref="J440:K440"/>
    <mergeCell ref="L440:N440"/>
    <mergeCell ref="B442:D442"/>
    <mergeCell ref="E442:F442"/>
    <mergeCell ref="G442:I442"/>
    <mergeCell ref="J442:K442"/>
    <mergeCell ref="L442:N442"/>
    <mergeCell ref="O442:P442"/>
    <mergeCell ref="AI442:AZ442"/>
    <mergeCell ref="BA442:BG442"/>
    <mergeCell ref="B441:D441"/>
    <mergeCell ref="E441:F441"/>
    <mergeCell ref="G441:I441"/>
    <mergeCell ref="J441:K441"/>
    <mergeCell ref="L441:N441"/>
    <mergeCell ref="O441:P441"/>
    <mergeCell ref="AI441:AZ441"/>
    <mergeCell ref="BA441:BG441"/>
    <mergeCell ref="O440:P440"/>
    <mergeCell ref="B444:D444"/>
    <mergeCell ref="E444:F444"/>
    <mergeCell ref="G444:I444"/>
    <mergeCell ref="J444:K444"/>
    <mergeCell ref="L444:N444"/>
    <mergeCell ref="B446:D446"/>
    <mergeCell ref="E446:F446"/>
    <mergeCell ref="G446:I446"/>
    <mergeCell ref="J446:K446"/>
    <mergeCell ref="L446:N446"/>
    <mergeCell ref="O446:P446"/>
    <mergeCell ref="AI446:AZ446"/>
    <mergeCell ref="BA446:BG446"/>
    <mergeCell ref="B445:D445"/>
    <mergeCell ref="E445:F445"/>
    <mergeCell ref="G445:I445"/>
    <mergeCell ref="J445:K445"/>
    <mergeCell ref="L445:N445"/>
    <mergeCell ref="O445:P445"/>
    <mergeCell ref="AI445:AZ445"/>
    <mergeCell ref="BA445:BG445"/>
    <mergeCell ref="O444:P444"/>
    <mergeCell ref="AI444:AZ444"/>
    <mergeCell ref="BA444:BG444"/>
    <mergeCell ref="E449:F449"/>
    <mergeCell ref="G449:I449"/>
    <mergeCell ref="J449:K449"/>
    <mergeCell ref="L449:N449"/>
    <mergeCell ref="O449:P449"/>
    <mergeCell ref="AI449:AZ449"/>
    <mergeCell ref="BA449:BG449"/>
    <mergeCell ref="O448:P448"/>
    <mergeCell ref="AI448:AZ448"/>
    <mergeCell ref="BA448:BG448"/>
    <mergeCell ref="BP446:BS446"/>
    <mergeCell ref="BT446:BZ446"/>
    <mergeCell ref="BP447:BS447"/>
    <mergeCell ref="BT447:BZ447"/>
    <mergeCell ref="BP448:BS448"/>
    <mergeCell ref="BT448:BZ448"/>
    <mergeCell ref="B447:D447"/>
    <mergeCell ref="E447:F447"/>
    <mergeCell ref="G447:I447"/>
    <mergeCell ref="J447:K447"/>
    <mergeCell ref="L447:N447"/>
    <mergeCell ref="O447:P447"/>
    <mergeCell ref="AI447:AZ447"/>
    <mergeCell ref="BA447:BG447"/>
    <mergeCell ref="AQ459:BE459"/>
    <mergeCell ref="BG459:BZ459"/>
    <mergeCell ref="O458:AF458"/>
    <mergeCell ref="O459:AF459"/>
    <mergeCell ref="AI450:AZ450"/>
    <mergeCell ref="BA450:BG450"/>
    <mergeCell ref="B458:M458"/>
    <mergeCell ref="AG458:AI458"/>
    <mergeCell ref="AQ458:BE458"/>
    <mergeCell ref="BG458:BK458"/>
    <mergeCell ref="BP449:BS449"/>
    <mergeCell ref="BT449:BZ449"/>
    <mergeCell ref="B448:D448"/>
    <mergeCell ref="E448:F448"/>
    <mergeCell ref="G448:I448"/>
    <mergeCell ref="J448:K448"/>
    <mergeCell ref="L448:N448"/>
    <mergeCell ref="BP450:BS450"/>
    <mergeCell ref="BT450:BZ450"/>
    <mergeCell ref="B451:P451"/>
    <mergeCell ref="Q451:AH451"/>
    <mergeCell ref="AI451:AZ451"/>
    <mergeCell ref="BA451:BG451"/>
    <mergeCell ref="BH451:BS451"/>
    <mergeCell ref="BT451:BZ451"/>
    <mergeCell ref="B450:D450"/>
    <mergeCell ref="E450:F450"/>
    <mergeCell ref="G450:I450"/>
    <mergeCell ref="J450:K450"/>
    <mergeCell ref="L450:N450"/>
    <mergeCell ref="O450:P450"/>
    <mergeCell ref="B449:D449"/>
    <mergeCell ref="B461:P463"/>
    <mergeCell ref="Q461:AN461"/>
    <mergeCell ref="AO461:BL461"/>
    <mergeCell ref="BM461:BS463"/>
    <mergeCell ref="BT461:BZ463"/>
    <mergeCell ref="Q462:W463"/>
    <mergeCell ref="X462:AD463"/>
    <mergeCell ref="AE462:AN463"/>
    <mergeCell ref="AO462:AU463"/>
    <mergeCell ref="AV462:BB463"/>
    <mergeCell ref="BC462:BL463"/>
    <mergeCell ref="B464:D464"/>
    <mergeCell ref="E464:F464"/>
    <mergeCell ref="G464:I464"/>
    <mergeCell ref="J464:K464"/>
    <mergeCell ref="L464:N464"/>
    <mergeCell ref="O464:P464"/>
    <mergeCell ref="Q464:W464"/>
    <mergeCell ref="X464:AD464"/>
    <mergeCell ref="AE464:AN464"/>
    <mergeCell ref="AO464:AU464"/>
    <mergeCell ref="AV464:BB464"/>
    <mergeCell ref="BC464:BL464"/>
    <mergeCell ref="BM464:BS464"/>
    <mergeCell ref="BT464:BZ464"/>
    <mergeCell ref="B465:D465"/>
    <mergeCell ref="E465:F465"/>
    <mergeCell ref="G465:I465"/>
    <mergeCell ref="J465:K465"/>
    <mergeCell ref="L465:N465"/>
    <mergeCell ref="O465:P465"/>
    <mergeCell ref="Q465:W465"/>
    <mergeCell ref="X465:AD465"/>
    <mergeCell ref="AE465:AN465"/>
    <mergeCell ref="AO465:AU465"/>
    <mergeCell ref="AV465:BB465"/>
    <mergeCell ref="BC465:BL465"/>
    <mergeCell ref="BM465:BS465"/>
    <mergeCell ref="BT465:BZ465"/>
    <mergeCell ref="B466:D466"/>
    <mergeCell ref="E466:F466"/>
    <mergeCell ref="G466:I466"/>
    <mergeCell ref="J466:K466"/>
    <mergeCell ref="L466:N466"/>
    <mergeCell ref="O466:P466"/>
    <mergeCell ref="Q466:W466"/>
    <mergeCell ref="X466:AD466"/>
    <mergeCell ref="AE466:AN466"/>
    <mergeCell ref="AO466:AU466"/>
    <mergeCell ref="AV466:BB466"/>
    <mergeCell ref="BC466:BL466"/>
    <mergeCell ref="BM466:BS466"/>
    <mergeCell ref="BT466:BZ466"/>
    <mergeCell ref="B467:D467"/>
    <mergeCell ref="E467:F467"/>
    <mergeCell ref="G467:I467"/>
    <mergeCell ref="J467:K467"/>
    <mergeCell ref="L467:N467"/>
    <mergeCell ref="O467:P467"/>
    <mergeCell ref="Q467:W467"/>
    <mergeCell ref="X467:AD467"/>
    <mergeCell ref="AE467:AN467"/>
    <mergeCell ref="AO467:AU467"/>
    <mergeCell ref="AV467:BB467"/>
    <mergeCell ref="BC467:BL467"/>
    <mergeCell ref="BM467:BS467"/>
    <mergeCell ref="BT467:BZ467"/>
    <mergeCell ref="B468:D468"/>
    <mergeCell ref="E468:F468"/>
    <mergeCell ref="G468:I468"/>
    <mergeCell ref="J468:K468"/>
    <mergeCell ref="L468:N468"/>
    <mergeCell ref="O468:P468"/>
    <mergeCell ref="Q468:W468"/>
    <mergeCell ref="X468:AD468"/>
    <mergeCell ref="AE468:AN468"/>
    <mergeCell ref="AO468:AU468"/>
    <mergeCell ref="AV468:BB468"/>
    <mergeCell ref="BC468:BL468"/>
    <mergeCell ref="BM468:BS468"/>
    <mergeCell ref="BT468:BZ468"/>
    <mergeCell ref="B469:D469"/>
    <mergeCell ref="E469:F469"/>
    <mergeCell ref="G469:I469"/>
    <mergeCell ref="J469:K469"/>
    <mergeCell ref="L469:N469"/>
    <mergeCell ref="O469:P469"/>
    <mergeCell ref="Q469:W469"/>
    <mergeCell ref="X469:AD469"/>
    <mergeCell ref="AE469:AN469"/>
    <mergeCell ref="AO469:AU469"/>
    <mergeCell ref="AV469:BB469"/>
    <mergeCell ref="BC469:BL469"/>
    <mergeCell ref="BM469:BS469"/>
    <mergeCell ref="BT469:BZ469"/>
    <mergeCell ref="B470:D470"/>
    <mergeCell ref="E470:F470"/>
    <mergeCell ref="G470:I470"/>
    <mergeCell ref="J470:K470"/>
    <mergeCell ref="L470:N470"/>
    <mergeCell ref="O470:P470"/>
    <mergeCell ref="Q470:W470"/>
    <mergeCell ref="X470:AD470"/>
    <mergeCell ref="AE470:AN470"/>
    <mergeCell ref="AO470:AU470"/>
    <mergeCell ref="AV470:BB470"/>
    <mergeCell ref="BC470:BL470"/>
    <mergeCell ref="BM470:BS470"/>
    <mergeCell ref="BT470:BZ470"/>
    <mergeCell ref="BT474:BZ474"/>
    <mergeCell ref="B471:D471"/>
    <mergeCell ref="E471:F471"/>
    <mergeCell ref="G471:I471"/>
    <mergeCell ref="J471:K471"/>
    <mergeCell ref="L471:N471"/>
    <mergeCell ref="O471:P471"/>
    <mergeCell ref="Q471:W471"/>
    <mergeCell ref="X471:AD471"/>
    <mergeCell ref="AE471:AN471"/>
    <mergeCell ref="AO471:AU471"/>
    <mergeCell ref="AV471:BB471"/>
    <mergeCell ref="BC471:BL471"/>
    <mergeCell ref="BM471:BS471"/>
    <mergeCell ref="BT471:BZ471"/>
    <mergeCell ref="B472:D472"/>
    <mergeCell ref="E472:F472"/>
    <mergeCell ref="G472:I472"/>
    <mergeCell ref="J472:K472"/>
    <mergeCell ref="L472:N472"/>
    <mergeCell ref="O472:P472"/>
    <mergeCell ref="Q472:W472"/>
    <mergeCell ref="X472:AD472"/>
    <mergeCell ref="AE472:AN472"/>
    <mergeCell ref="AO472:AU472"/>
    <mergeCell ref="AV472:BB472"/>
    <mergeCell ref="BC472:BL472"/>
    <mergeCell ref="BM472:BS472"/>
    <mergeCell ref="BT472:BZ472"/>
    <mergeCell ref="E477:F477"/>
    <mergeCell ref="G477:I477"/>
    <mergeCell ref="J477:K477"/>
    <mergeCell ref="L477:N477"/>
    <mergeCell ref="O477:P477"/>
    <mergeCell ref="AI477:AZ477"/>
    <mergeCell ref="BA477:BG477"/>
    <mergeCell ref="BP477:BS477"/>
    <mergeCell ref="BT477:BZ477"/>
    <mergeCell ref="Q477:AH477"/>
    <mergeCell ref="B473:D473"/>
    <mergeCell ref="E473:F473"/>
    <mergeCell ref="G473:I473"/>
    <mergeCell ref="J473:K473"/>
    <mergeCell ref="L473:N473"/>
    <mergeCell ref="O473:P473"/>
    <mergeCell ref="Q473:W473"/>
    <mergeCell ref="X473:AD473"/>
    <mergeCell ref="AE473:AN473"/>
    <mergeCell ref="AO473:AU473"/>
    <mergeCell ref="AV473:BB473"/>
    <mergeCell ref="BC473:BL473"/>
    <mergeCell ref="BM473:BS473"/>
    <mergeCell ref="BT473:BZ473"/>
    <mergeCell ref="B474:P474"/>
    <mergeCell ref="Q474:W474"/>
    <mergeCell ref="X474:AD474"/>
    <mergeCell ref="AE474:AN474"/>
    <mergeCell ref="AO474:AU474"/>
    <mergeCell ref="AV474:BB474"/>
    <mergeCell ref="BC474:BL474"/>
    <mergeCell ref="BM474:BS474"/>
    <mergeCell ref="O481:P481"/>
    <mergeCell ref="AI481:AZ481"/>
    <mergeCell ref="BA481:BG481"/>
    <mergeCell ref="O480:P480"/>
    <mergeCell ref="AI480:AZ480"/>
    <mergeCell ref="BA480:BG480"/>
    <mergeCell ref="BP478:BS478"/>
    <mergeCell ref="BT478:BZ478"/>
    <mergeCell ref="BP479:BS479"/>
    <mergeCell ref="BT479:BZ479"/>
    <mergeCell ref="BP480:BS480"/>
    <mergeCell ref="BT480:BZ480"/>
    <mergeCell ref="B479:D479"/>
    <mergeCell ref="E479:F479"/>
    <mergeCell ref="G479:I479"/>
    <mergeCell ref="J479:K479"/>
    <mergeCell ref="L479:N479"/>
    <mergeCell ref="O479:P479"/>
    <mergeCell ref="AI479:AZ479"/>
    <mergeCell ref="BA479:BG479"/>
    <mergeCell ref="B478:D478"/>
    <mergeCell ref="E478:F478"/>
    <mergeCell ref="G478:I478"/>
    <mergeCell ref="J478:K478"/>
    <mergeCell ref="L478:N478"/>
    <mergeCell ref="O478:P478"/>
    <mergeCell ref="AI478:AZ478"/>
    <mergeCell ref="BA478:BG478"/>
    <mergeCell ref="Q478:AH478"/>
    <mergeCell ref="BP483:BS483"/>
    <mergeCell ref="BT483:BZ483"/>
    <mergeCell ref="BP484:BS484"/>
    <mergeCell ref="BT484:BZ484"/>
    <mergeCell ref="B483:D483"/>
    <mergeCell ref="E483:F483"/>
    <mergeCell ref="G483:I483"/>
    <mergeCell ref="J483:K483"/>
    <mergeCell ref="L483:N483"/>
    <mergeCell ref="O483:P483"/>
    <mergeCell ref="AI483:AZ483"/>
    <mergeCell ref="BA483:BG483"/>
    <mergeCell ref="BP481:BS481"/>
    <mergeCell ref="BT481:BZ481"/>
    <mergeCell ref="B480:D480"/>
    <mergeCell ref="E480:F480"/>
    <mergeCell ref="G480:I480"/>
    <mergeCell ref="J480:K480"/>
    <mergeCell ref="L480:N480"/>
    <mergeCell ref="B482:D482"/>
    <mergeCell ref="E482:F482"/>
    <mergeCell ref="G482:I482"/>
    <mergeCell ref="J482:K482"/>
    <mergeCell ref="L482:N482"/>
    <mergeCell ref="O482:P482"/>
    <mergeCell ref="AI482:AZ482"/>
    <mergeCell ref="BA482:BG482"/>
    <mergeCell ref="B481:D481"/>
    <mergeCell ref="E481:F481"/>
    <mergeCell ref="G481:I481"/>
    <mergeCell ref="J481:K481"/>
    <mergeCell ref="L481:N481"/>
    <mergeCell ref="BP485:BS485"/>
    <mergeCell ref="BT485:BZ485"/>
    <mergeCell ref="B484:D484"/>
    <mergeCell ref="E484:F484"/>
    <mergeCell ref="G484:I484"/>
    <mergeCell ref="J484:K484"/>
    <mergeCell ref="L484:N484"/>
    <mergeCell ref="B486:D486"/>
    <mergeCell ref="E486:F486"/>
    <mergeCell ref="G486:I486"/>
    <mergeCell ref="J486:K486"/>
    <mergeCell ref="L486:N486"/>
    <mergeCell ref="O486:P486"/>
    <mergeCell ref="AI486:AZ486"/>
    <mergeCell ref="BA486:BG486"/>
    <mergeCell ref="B485:D485"/>
    <mergeCell ref="E485:F485"/>
    <mergeCell ref="G485:I485"/>
    <mergeCell ref="J485:K485"/>
    <mergeCell ref="L485:N485"/>
    <mergeCell ref="O485:P485"/>
    <mergeCell ref="AI485:AZ485"/>
    <mergeCell ref="BA485:BG485"/>
    <mergeCell ref="O484:P484"/>
    <mergeCell ref="AI484:AZ484"/>
    <mergeCell ref="BA484:BG484"/>
    <mergeCell ref="Q485:AH485"/>
    <mergeCell ref="O488:P488"/>
    <mergeCell ref="AI488:AZ488"/>
    <mergeCell ref="BA488:BG488"/>
    <mergeCell ref="BP486:BS486"/>
    <mergeCell ref="BT486:BZ486"/>
    <mergeCell ref="BP487:BS487"/>
    <mergeCell ref="BT487:BZ487"/>
    <mergeCell ref="BP488:BS488"/>
    <mergeCell ref="BT488:BZ488"/>
    <mergeCell ref="B487:D487"/>
    <mergeCell ref="E487:F487"/>
    <mergeCell ref="G487:I487"/>
    <mergeCell ref="J487:K487"/>
    <mergeCell ref="L487:N487"/>
    <mergeCell ref="O487:P487"/>
    <mergeCell ref="AI487:AZ487"/>
    <mergeCell ref="BA487:BG487"/>
    <mergeCell ref="Q486:AH486"/>
    <mergeCell ref="Q487:AH487"/>
    <mergeCell ref="Q488:AH488"/>
    <mergeCell ref="BH486:BO486"/>
    <mergeCell ref="BH487:BO487"/>
    <mergeCell ref="BH488:BO488"/>
    <mergeCell ref="BA491:BG491"/>
    <mergeCell ref="BP491:BS491"/>
    <mergeCell ref="BT491:BZ491"/>
    <mergeCell ref="B490:D490"/>
    <mergeCell ref="E490:F490"/>
    <mergeCell ref="G490:I490"/>
    <mergeCell ref="J490:K490"/>
    <mergeCell ref="L490:N490"/>
    <mergeCell ref="O490:P490"/>
    <mergeCell ref="B489:D489"/>
    <mergeCell ref="E489:F489"/>
    <mergeCell ref="G489:I489"/>
    <mergeCell ref="J489:K489"/>
    <mergeCell ref="L489:N489"/>
    <mergeCell ref="O489:P489"/>
    <mergeCell ref="AI489:AZ489"/>
    <mergeCell ref="BA489:BG489"/>
    <mergeCell ref="AI490:AZ490"/>
    <mergeCell ref="BA490:BG490"/>
    <mergeCell ref="Q489:AH489"/>
    <mergeCell ref="Q490:AH490"/>
    <mergeCell ref="Q491:AH491"/>
    <mergeCell ref="BH490:BO490"/>
    <mergeCell ref="BH491:BO491"/>
    <mergeCell ref="BH489:BO489"/>
    <mergeCell ref="B492:P492"/>
    <mergeCell ref="Q492:AH492"/>
    <mergeCell ref="AI492:AZ492"/>
    <mergeCell ref="BA492:BG492"/>
    <mergeCell ref="BH492:BS492"/>
    <mergeCell ref="BT492:BZ492"/>
    <mergeCell ref="B452:BZ452"/>
    <mergeCell ref="B453:BZ453"/>
    <mergeCell ref="B456:M456"/>
    <mergeCell ref="O456:AM456"/>
    <mergeCell ref="B457:M457"/>
    <mergeCell ref="O457:AM457"/>
    <mergeCell ref="AQ457:BE457"/>
    <mergeCell ref="BG457:BZ457"/>
    <mergeCell ref="BP490:BS490"/>
    <mergeCell ref="BT490:BZ490"/>
    <mergeCell ref="B491:D491"/>
    <mergeCell ref="E491:F491"/>
    <mergeCell ref="G491:I491"/>
    <mergeCell ref="J491:K491"/>
    <mergeCell ref="L491:N491"/>
    <mergeCell ref="O491:P491"/>
    <mergeCell ref="BP489:BS489"/>
    <mergeCell ref="BT489:BZ489"/>
    <mergeCell ref="B488:D488"/>
    <mergeCell ref="E488:F488"/>
    <mergeCell ref="G488:I488"/>
    <mergeCell ref="J488:K488"/>
    <mergeCell ref="L488:N488"/>
    <mergeCell ref="AI491:AZ491"/>
    <mergeCell ref="Q483:AH483"/>
    <mergeCell ref="Q484:AH484"/>
    <mergeCell ref="O7:AF7"/>
    <mergeCell ref="O8:AF8"/>
    <mergeCell ref="Q26:AH26"/>
    <mergeCell ref="Q27:AH27"/>
    <mergeCell ref="Q28:AH28"/>
    <mergeCell ref="Q29:AH29"/>
    <mergeCell ref="Q30:AH30"/>
    <mergeCell ref="Q31:AH31"/>
    <mergeCell ref="Q67:AH67"/>
    <mergeCell ref="Q68:AH68"/>
    <mergeCell ref="Q69:AH69"/>
    <mergeCell ref="Q70:AH70"/>
    <mergeCell ref="Q71:AH71"/>
    <mergeCell ref="Q72:AH72"/>
    <mergeCell ref="O48:AF48"/>
    <mergeCell ref="O49:AF49"/>
    <mergeCell ref="BG49:BZ49"/>
    <mergeCell ref="BH26:BO26"/>
    <mergeCell ref="BH27:BO27"/>
    <mergeCell ref="BH28:BO28"/>
    <mergeCell ref="BH29:BO29"/>
    <mergeCell ref="BH30:BO30"/>
    <mergeCell ref="BH31:BO31"/>
    <mergeCell ref="BH32:BO32"/>
    <mergeCell ref="BH33:BO33"/>
    <mergeCell ref="BH34:BO34"/>
    <mergeCell ref="BH35:BO35"/>
    <mergeCell ref="BH36:BO36"/>
    <mergeCell ref="BH37:BO37"/>
    <mergeCell ref="BH38:BO38"/>
    <mergeCell ref="BH39:BO39"/>
    <mergeCell ref="BP37:BS37"/>
    <mergeCell ref="Q32:AH32"/>
    <mergeCell ref="Q33:AH33"/>
    <mergeCell ref="Q34:AH34"/>
    <mergeCell ref="Q35:AH35"/>
    <mergeCell ref="Q36:AH36"/>
    <mergeCell ref="Q37:AH37"/>
    <mergeCell ref="Q38:AH38"/>
    <mergeCell ref="Q39:AH39"/>
    <mergeCell ref="Q40:AH40"/>
    <mergeCell ref="Q73:AH73"/>
    <mergeCell ref="Q74:AH74"/>
    <mergeCell ref="Q75:AH75"/>
    <mergeCell ref="Q76:AH76"/>
    <mergeCell ref="Q77:AH77"/>
    <mergeCell ref="Q78:AH78"/>
    <mergeCell ref="Q79:AH79"/>
    <mergeCell ref="BG8:BZ8"/>
    <mergeCell ref="BT41:BZ41"/>
    <mergeCell ref="BT39:BZ39"/>
    <mergeCell ref="BT40:BZ40"/>
    <mergeCell ref="BP39:BS39"/>
    <mergeCell ref="Q41:AH41"/>
    <mergeCell ref="AI41:AZ41"/>
    <mergeCell ref="BA41:BG41"/>
    <mergeCell ref="BH41:BS41"/>
    <mergeCell ref="BA39:BG39"/>
    <mergeCell ref="BP40:BS40"/>
    <mergeCell ref="BA37:BG37"/>
    <mergeCell ref="BP32:BS32"/>
    <mergeCell ref="BP33:BS33"/>
    <mergeCell ref="BP34:BS34"/>
    <mergeCell ref="BP35:BS35"/>
    <mergeCell ref="BH70:BO70"/>
    <mergeCell ref="BH71:BO71"/>
    <mergeCell ref="BH72:BO72"/>
    <mergeCell ref="BH73:BO73"/>
    <mergeCell ref="BH74:BO74"/>
    <mergeCell ref="BH75:BO75"/>
    <mergeCell ref="BH76:BO76"/>
    <mergeCell ref="BH77:BO77"/>
    <mergeCell ref="BH78:BO78"/>
    <mergeCell ref="BH79:BO79"/>
    <mergeCell ref="BH80:BO80"/>
    <mergeCell ref="BH81:BO81"/>
    <mergeCell ref="BH40:BO40"/>
    <mergeCell ref="BA40:BG40"/>
    <mergeCell ref="AV54:BB54"/>
    <mergeCell ref="BC54:BL54"/>
    <mergeCell ref="BM54:BS54"/>
    <mergeCell ref="AV56:BB56"/>
    <mergeCell ref="BC56:BL56"/>
    <mergeCell ref="BM56:BS56"/>
    <mergeCell ref="AV58:BB58"/>
    <mergeCell ref="BC58:BL58"/>
    <mergeCell ref="BM58:BS58"/>
    <mergeCell ref="AV60:BB60"/>
    <mergeCell ref="BC60:BL60"/>
    <mergeCell ref="BM60:BS60"/>
    <mergeCell ref="AI67:AZ67"/>
    <mergeCell ref="BA67:BG67"/>
    <mergeCell ref="BP67:BS67"/>
    <mergeCell ref="AO62:AU62"/>
    <mergeCell ref="AV62:BB62"/>
    <mergeCell ref="BC62:BL62"/>
    <mergeCell ref="Q112:AH112"/>
    <mergeCell ref="Q113:AH113"/>
    <mergeCell ref="Q114:AH114"/>
    <mergeCell ref="Q115:AH115"/>
    <mergeCell ref="Q116:AH116"/>
    <mergeCell ref="Q117:AH117"/>
    <mergeCell ref="Q118:AH118"/>
    <mergeCell ref="Q119:AH119"/>
    <mergeCell ref="Q120:AH120"/>
    <mergeCell ref="Q121:AH121"/>
    <mergeCell ref="Q122:AH122"/>
    <mergeCell ref="Q149:AH149"/>
    <mergeCell ref="Q150:AH150"/>
    <mergeCell ref="Q151:AH151"/>
    <mergeCell ref="Q152:AH152"/>
    <mergeCell ref="Q153:AH153"/>
    <mergeCell ref="B147:BZ147"/>
    <mergeCell ref="B148:P148"/>
    <mergeCell ref="Q148:AH148"/>
    <mergeCell ref="AI148:AZ148"/>
    <mergeCell ref="BA148:BG148"/>
    <mergeCell ref="BH148:BS148"/>
    <mergeCell ref="BT148:BZ148"/>
    <mergeCell ref="B149:D149"/>
    <mergeCell ref="E149:F149"/>
    <mergeCell ref="G149:I149"/>
    <mergeCell ref="J149:K149"/>
    <mergeCell ref="L149:N149"/>
    <mergeCell ref="O149:P149"/>
    <mergeCell ref="AI149:AZ149"/>
    <mergeCell ref="BA149:BG149"/>
    <mergeCell ref="BH152:BO152"/>
    <mergeCell ref="BH235:BO235"/>
    <mergeCell ref="BH236:BO236"/>
    <mergeCell ref="BH237:BO237"/>
    <mergeCell ref="BH238:BO238"/>
    <mergeCell ref="BH239:BO239"/>
    <mergeCell ref="BH240:BO240"/>
    <mergeCell ref="Q156:AH156"/>
    <mergeCell ref="Q157:AH157"/>
    <mergeCell ref="Q158:AH158"/>
    <mergeCell ref="Q159:AH159"/>
    <mergeCell ref="Q160:AH160"/>
    <mergeCell ref="Q161:AH161"/>
    <mergeCell ref="Q162:AH162"/>
    <mergeCell ref="Q163:AH163"/>
    <mergeCell ref="Q190:AH190"/>
    <mergeCell ref="Q191:AH191"/>
    <mergeCell ref="Q192:AH192"/>
    <mergeCell ref="Q193:AH193"/>
    <mergeCell ref="Q194:AH194"/>
    <mergeCell ref="Q195:AH195"/>
    <mergeCell ref="Q196:AH196"/>
    <mergeCell ref="Q197:AH197"/>
    <mergeCell ref="Q198:AH198"/>
    <mergeCell ref="X182:AD182"/>
    <mergeCell ref="AE182:AN182"/>
    <mergeCell ref="X228:AD228"/>
    <mergeCell ref="AE228:AN228"/>
    <mergeCell ref="AO228:AU228"/>
    <mergeCell ref="AV228:BB228"/>
    <mergeCell ref="BC228:BL228"/>
    <mergeCell ref="BM228:BS228"/>
    <mergeCell ref="AQ213:BE213"/>
    <mergeCell ref="L313:N313"/>
    <mergeCell ref="O313:P313"/>
    <mergeCell ref="AI313:AZ313"/>
    <mergeCell ref="BA313:BG313"/>
    <mergeCell ref="BH313:BO313"/>
    <mergeCell ref="BH316:BO316"/>
    <mergeCell ref="Q236:AH236"/>
    <mergeCell ref="Q237:AH237"/>
    <mergeCell ref="Q238:AH238"/>
    <mergeCell ref="Q239:AH239"/>
    <mergeCell ref="Q240:AH240"/>
    <mergeCell ref="Q241:AH241"/>
    <mergeCell ref="Q242:AH242"/>
    <mergeCell ref="B229:BZ229"/>
    <mergeCell ref="B230:P230"/>
    <mergeCell ref="Q230:AH230"/>
    <mergeCell ref="AI230:AZ230"/>
    <mergeCell ref="BA230:BG230"/>
    <mergeCell ref="BH230:BS230"/>
    <mergeCell ref="BT230:BZ230"/>
    <mergeCell ref="B231:D231"/>
    <mergeCell ref="E231:F231"/>
    <mergeCell ref="G231:I231"/>
    <mergeCell ref="J231:K231"/>
    <mergeCell ref="L231:N231"/>
    <mergeCell ref="O231:P231"/>
    <mergeCell ref="AI231:AZ231"/>
    <mergeCell ref="BA231:BG231"/>
    <mergeCell ref="BH231:BO231"/>
    <mergeCell ref="BH232:BO232"/>
    <mergeCell ref="BH233:BO233"/>
    <mergeCell ref="BH234:BO234"/>
    <mergeCell ref="J403:K403"/>
    <mergeCell ref="L403:N403"/>
    <mergeCell ref="O403:P403"/>
    <mergeCell ref="AI403:AZ403"/>
    <mergeCell ref="BA403:BG403"/>
    <mergeCell ref="O402:P402"/>
    <mergeCell ref="Q277:AH277"/>
    <mergeCell ref="Q278:AH278"/>
    <mergeCell ref="Q279:AH279"/>
    <mergeCell ref="Q280:AH280"/>
    <mergeCell ref="Q281:AH281"/>
    <mergeCell ref="Q282:AH282"/>
    <mergeCell ref="Q283:AH283"/>
    <mergeCell ref="Q284:AH284"/>
    <mergeCell ref="Q285:AH285"/>
    <mergeCell ref="Q286:AH286"/>
    <mergeCell ref="Q313:AH313"/>
    <mergeCell ref="Q314:AH314"/>
    <mergeCell ref="Q315:AH315"/>
    <mergeCell ref="Q316:AH316"/>
    <mergeCell ref="Q317:AH317"/>
    <mergeCell ref="B311:BZ311"/>
    <mergeCell ref="B312:P312"/>
    <mergeCell ref="Q312:AH312"/>
    <mergeCell ref="AI312:AZ312"/>
    <mergeCell ref="BA312:BG312"/>
    <mergeCell ref="BH312:BS312"/>
    <mergeCell ref="BT312:BZ312"/>
    <mergeCell ref="B313:D313"/>
    <mergeCell ref="E313:F313"/>
    <mergeCell ref="G313:I313"/>
    <mergeCell ref="J313:K313"/>
    <mergeCell ref="Q320:AH320"/>
    <mergeCell ref="Q321:AH321"/>
    <mergeCell ref="Q322:AH322"/>
    <mergeCell ref="Q323:AH323"/>
    <mergeCell ref="Q324:AH324"/>
    <mergeCell ref="Q325:AH325"/>
    <mergeCell ref="Q326:AH326"/>
    <mergeCell ref="Q327:AH327"/>
    <mergeCell ref="Q354:AH354"/>
    <mergeCell ref="Q355:AH355"/>
    <mergeCell ref="Q356:AH356"/>
    <mergeCell ref="Q357:AH357"/>
    <mergeCell ref="Q358:AH358"/>
    <mergeCell ref="Q359:AH359"/>
    <mergeCell ref="Q360:AH360"/>
    <mergeCell ref="Q361:AH361"/>
    <mergeCell ref="Q362:AH362"/>
    <mergeCell ref="X346:AD346"/>
    <mergeCell ref="AE346:AN346"/>
    <mergeCell ref="Q365:AH365"/>
    <mergeCell ref="Q366:AH366"/>
    <mergeCell ref="Q367:AH367"/>
    <mergeCell ref="Q368:AH368"/>
    <mergeCell ref="Q395:AH395"/>
    <mergeCell ref="Q396:AH396"/>
    <mergeCell ref="Q397:AH397"/>
    <mergeCell ref="Q398:AH398"/>
    <mergeCell ref="Q399:AH399"/>
    <mergeCell ref="Q400:AH400"/>
    <mergeCell ref="Q401:AH401"/>
    <mergeCell ref="Q402:AH402"/>
    <mergeCell ref="Q403:AH403"/>
    <mergeCell ref="Q404:AH404"/>
    <mergeCell ref="Q405:AH405"/>
    <mergeCell ref="Q406:AH406"/>
    <mergeCell ref="B393:BZ393"/>
    <mergeCell ref="B394:P394"/>
    <mergeCell ref="Q394:AH394"/>
    <mergeCell ref="AI394:AZ394"/>
    <mergeCell ref="BA394:BG394"/>
    <mergeCell ref="BH394:BS394"/>
    <mergeCell ref="BT394:BZ394"/>
    <mergeCell ref="B395:D395"/>
    <mergeCell ref="E395:F395"/>
    <mergeCell ref="G395:I395"/>
    <mergeCell ref="J395:K395"/>
    <mergeCell ref="L395:N395"/>
    <mergeCell ref="O395:P395"/>
    <mergeCell ref="AI395:AZ395"/>
    <mergeCell ref="BA395:BG395"/>
    <mergeCell ref="BH403:BO403"/>
    <mergeCell ref="BH109:BO109"/>
    <mergeCell ref="BH110:BO110"/>
    <mergeCell ref="BH111:BO111"/>
    <mergeCell ref="BH112:BO112"/>
    <mergeCell ref="BH113:BO113"/>
    <mergeCell ref="BH114:BO114"/>
    <mergeCell ref="BH115:BO115"/>
    <mergeCell ref="BH116:BO116"/>
    <mergeCell ref="BH117:BO117"/>
    <mergeCell ref="BH118:BO118"/>
    <mergeCell ref="BH119:BO119"/>
    <mergeCell ref="BH120:BO120"/>
    <mergeCell ref="BH121:BO121"/>
    <mergeCell ref="BH122:BO122"/>
    <mergeCell ref="BH149:BO149"/>
    <mergeCell ref="BH150:BO150"/>
    <mergeCell ref="BH151:BO151"/>
    <mergeCell ref="BH153:BO153"/>
    <mergeCell ref="BH154:BO154"/>
    <mergeCell ref="BH155:BO155"/>
    <mergeCell ref="BH156:BO156"/>
    <mergeCell ref="BH157:BO157"/>
    <mergeCell ref="BH158:BO158"/>
    <mergeCell ref="BH159:BO159"/>
    <mergeCell ref="BH160:BO160"/>
    <mergeCell ref="BH161:BO161"/>
    <mergeCell ref="BH162:BO162"/>
    <mergeCell ref="BH163:BO163"/>
    <mergeCell ref="BH190:BO190"/>
    <mergeCell ref="BH191:BO191"/>
    <mergeCell ref="BH192:BO192"/>
    <mergeCell ref="BH193:BO193"/>
    <mergeCell ref="BH194:BO194"/>
    <mergeCell ref="BH195:BO195"/>
    <mergeCell ref="BH273:BO273"/>
    <mergeCell ref="BH274:BO274"/>
    <mergeCell ref="BH275:BO275"/>
    <mergeCell ref="BH276:BO276"/>
    <mergeCell ref="BH277:BO277"/>
    <mergeCell ref="BH278:BO278"/>
    <mergeCell ref="BH279:BO279"/>
    <mergeCell ref="BH280:BO280"/>
    <mergeCell ref="BH281:BO281"/>
    <mergeCell ref="BH282:BO282"/>
    <mergeCell ref="BH283:BO283"/>
    <mergeCell ref="BH284:BO284"/>
    <mergeCell ref="BC267:BL267"/>
    <mergeCell ref="BM267:BS267"/>
    <mergeCell ref="BC262:BL262"/>
    <mergeCell ref="BM262:BS262"/>
    <mergeCell ref="AQ254:BE254"/>
    <mergeCell ref="BP283:BS283"/>
    <mergeCell ref="BP281:BS281"/>
    <mergeCell ref="BP278:BS278"/>
    <mergeCell ref="BP272:BS272"/>
    <mergeCell ref="BH317:BO317"/>
    <mergeCell ref="BH318:BO318"/>
    <mergeCell ref="BH319:BO319"/>
    <mergeCell ref="BH320:BO320"/>
    <mergeCell ref="BH321:BO321"/>
    <mergeCell ref="BH322:BO322"/>
    <mergeCell ref="BH323:BO323"/>
    <mergeCell ref="BH324:BO324"/>
    <mergeCell ref="BH325:BO325"/>
    <mergeCell ref="BH326:BO326"/>
    <mergeCell ref="BH327:BO327"/>
    <mergeCell ref="BH354:BO354"/>
    <mergeCell ref="BH355:BO355"/>
    <mergeCell ref="BH356:BO356"/>
    <mergeCell ref="BH357:BO357"/>
    <mergeCell ref="BH358:BO358"/>
    <mergeCell ref="BH360:BO360"/>
    <mergeCell ref="BH361:BO361"/>
    <mergeCell ref="BH362:BO362"/>
    <mergeCell ref="BH363:BO363"/>
    <mergeCell ref="BH364:BO364"/>
    <mergeCell ref="BH365:BO365"/>
    <mergeCell ref="BH366:BO366"/>
    <mergeCell ref="BH367:BO367"/>
    <mergeCell ref="BH368:BO368"/>
    <mergeCell ref="BH395:BO395"/>
    <mergeCell ref="BH396:BO396"/>
    <mergeCell ref="BH397:BO397"/>
    <mergeCell ref="BH398:BO398"/>
    <mergeCell ref="BH399:BO399"/>
    <mergeCell ref="BH400:BO400"/>
    <mergeCell ref="BH401:BO401"/>
    <mergeCell ref="BH402:BO402"/>
    <mergeCell ref="BH485:BO485"/>
    <mergeCell ref="BH442:BO442"/>
    <mergeCell ref="BH443:BO443"/>
    <mergeCell ref="BH444:BO444"/>
    <mergeCell ref="BH445:BO445"/>
    <mergeCell ref="BH446:BO446"/>
    <mergeCell ref="BH447:BO447"/>
    <mergeCell ref="BH448:BO448"/>
    <mergeCell ref="BH449:BO449"/>
    <mergeCell ref="BH450:BO450"/>
    <mergeCell ref="BH477:BO477"/>
    <mergeCell ref="BH478:BO478"/>
    <mergeCell ref="BH479:BO479"/>
    <mergeCell ref="BH480:BO480"/>
    <mergeCell ref="BH481:BO481"/>
    <mergeCell ref="BH482:BO482"/>
    <mergeCell ref="BL458:BM458"/>
    <mergeCell ref="BN458:BZ458"/>
    <mergeCell ref="BP445:BS445"/>
    <mergeCell ref="BT445:BZ445"/>
    <mergeCell ref="BP442:BS442"/>
    <mergeCell ref="BT442:BZ442"/>
    <mergeCell ref="BP443:BS443"/>
    <mergeCell ref="BT443:BZ443"/>
    <mergeCell ref="BP444:BS444"/>
    <mergeCell ref="BT444:BZ444"/>
    <mergeCell ref="BH483:BO483"/>
    <mergeCell ref="BH484:BO484"/>
    <mergeCell ref="B475:BZ475"/>
    <mergeCell ref="B476:P476"/>
    <mergeCell ref="Q476:AH476"/>
    <mergeCell ref="AI476:AZ476"/>
    <mergeCell ref="BA476:BG476"/>
    <mergeCell ref="BH476:BS476"/>
    <mergeCell ref="BT476:BZ476"/>
    <mergeCell ref="B477:D477"/>
    <mergeCell ref="Q445:AH445"/>
    <mergeCell ref="Q446:AH446"/>
    <mergeCell ref="Q447:AH447"/>
    <mergeCell ref="Q448:AH448"/>
    <mergeCell ref="Q449:AH449"/>
    <mergeCell ref="Q450:AH450"/>
    <mergeCell ref="Q479:AH479"/>
    <mergeCell ref="Q480:AH480"/>
    <mergeCell ref="Q481:AH481"/>
    <mergeCell ref="Q482:AH482"/>
    <mergeCell ref="BP482:BS482"/>
    <mergeCell ref="BT482:BZ482"/>
    <mergeCell ref="BH404:BO404"/>
    <mergeCell ref="BH405:BO405"/>
    <mergeCell ref="BH406:BO406"/>
    <mergeCell ref="BH407:BO407"/>
    <mergeCell ref="BH408:BO408"/>
    <mergeCell ref="BH409:BO409"/>
    <mergeCell ref="BH436:BO436"/>
    <mergeCell ref="BH437:BO437"/>
    <mergeCell ref="BH438:BO438"/>
    <mergeCell ref="BH439:BO439"/>
    <mergeCell ref="BH440:BO440"/>
    <mergeCell ref="BH441:BO441"/>
    <mergeCell ref="Q440:AH440"/>
    <mergeCell ref="Q441:AH441"/>
    <mergeCell ref="Q442:AH442"/>
    <mergeCell ref="Q443:AH443"/>
    <mergeCell ref="Q444:AH444"/>
    <mergeCell ref="X428:AD428"/>
    <mergeCell ref="AE428:AN428"/>
    <mergeCell ref="AI440:AZ440"/>
    <mergeCell ref="BA440:BG440"/>
    <mergeCell ref="AO428:AU428"/>
    <mergeCell ref="AV428:BB428"/>
    <mergeCell ref="BC428:BL428"/>
    <mergeCell ref="BM428:BS428"/>
    <mergeCell ref="AQ418:BE418"/>
    <mergeCell ref="BP407:BS407"/>
    <mergeCell ref="BP404:BS404"/>
  </mergeCells>
  <phoneticPr fontId="2"/>
  <conditionalFormatting sqref="O5:AM6 BG6:BZ6 BG7:BK7 BN7:BZ7 Q23:AD23 AO23:BB23 BM13:BS22">
    <cfRule type="expression" priority="18">
      <formula>"$CA$1="""""</formula>
    </cfRule>
  </conditionalFormatting>
  <conditionalFormatting sqref="O46:AM47 BG47:BZ47 BG48:BK48 BN48:BZ48 Q64:AD64 AO64:BB64 BA82:BG82 BM54:BS63">
    <cfRule type="expression" priority="13">
      <formula>"$CA$1="""""</formula>
    </cfRule>
  </conditionalFormatting>
  <conditionalFormatting sqref="O87:AM88 BG88:BZ88 BG89:BK89 BN89:BZ89 Q105:AD105 AO105:BB105 BA123:BG123 BM95:BS104">
    <cfRule type="expression" priority="12">
      <formula>"$CA$1="""""</formula>
    </cfRule>
  </conditionalFormatting>
  <conditionalFormatting sqref="O128:AM129 BG129:BZ129 BG130:BK130 BN130:BZ130 Q146:AD146 AO146:BB146 BA164:BG164 BM136:BS145">
    <cfRule type="expression" priority="11">
      <formula>"$CA$1="""""</formula>
    </cfRule>
  </conditionalFormatting>
  <conditionalFormatting sqref="O169:AM170 BG170:BZ170 BG171:BK171 BN171:BZ171 Q187:AD187 AO187:BB187 BA205:BG205 BM177:BS186">
    <cfRule type="expression" priority="10">
      <formula>"$CA$1="""""</formula>
    </cfRule>
  </conditionalFormatting>
  <conditionalFormatting sqref="O210:AM211 BG211:BZ211 BG212:BK212 BN212:BZ212 Q228:AD228 AO228:BB228 BA246:BG246 BM218:BS227">
    <cfRule type="expression" priority="9">
      <formula>"$CA$1="""""</formula>
    </cfRule>
  </conditionalFormatting>
  <conditionalFormatting sqref="O251:AM252 BG252:BZ252 BG253:BK253 BN253:BZ253 Q269:AD269 AO269:BB269 BA287:BG287 BM259:BS268">
    <cfRule type="expression" priority="8">
      <formula>"$CA$1="""""</formula>
    </cfRule>
  </conditionalFormatting>
  <conditionalFormatting sqref="O292:AM293 BG293:BZ293 BG294:BK294 BN294:BZ294 Q310:AD310 AO310:BB310 BA328:BG328 BM300:BS309">
    <cfRule type="expression" priority="7">
      <formula>"$CA$1="""""</formula>
    </cfRule>
  </conditionalFormatting>
  <conditionalFormatting sqref="O333:AM334 BG334:BZ334 BG335:BK335 BN335:BZ335 Q351:AD351 AO351:BB351 BA369:BG369 BM341:BS350">
    <cfRule type="expression" priority="6">
      <formula>"$CA$1="""""</formula>
    </cfRule>
  </conditionalFormatting>
  <conditionalFormatting sqref="O374:AM375 BG375:BZ375 BG376:BK376 BN376:BZ376 Q392:AD392 AO392:BB392 BA410:BG410 BM382:BS391">
    <cfRule type="expression" priority="5">
      <formula>"$CA$1="""""</formula>
    </cfRule>
  </conditionalFormatting>
  <conditionalFormatting sqref="O415:AM416 BG416:BZ416 BG417:BK417 BN417:BZ417 Q433:AD433 AO433:BB433 BA451:BG451 BM423:BS432">
    <cfRule type="expression" priority="4">
      <formula>"$CA$1="""""</formula>
    </cfRule>
  </conditionalFormatting>
  <conditionalFormatting sqref="O456:AM457 BG457:BZ457 BG458:BK458 BN458:BZ458 Q474:AD474 AO474:BB474 BA492:BG492 BM464:BS473">
    <cfRule type="expression" priority="2">
      <formula>"$CA$1="""""</formula>
    </cfRule>
  </conditionalFormatting>
  <conditionalFormatting sqref="BA41:BG41">
    <cfRule type="expression" priority="1">
      <formula>"$CA$1="""""</formula>
    </cfRule>
  </conditionalFormatting>
  <dataValidations count="2">
    <dataValidation type="list" allowBlank="1" showInputMessage="1" showErrorMessage="1" sqref="G13:I22 G26:I40 G95:I104 G54:I63 G67:I81 G108:I122 G136:I145 G149:I163 G177:I186 G190:I204 G218:I227 G231:I245 G259:I268 G272:I286 G300:I309 G313:I327 G341:I350 G354:I368 G382:I391 G395:I409 G423:I432 G436:I450 G464:I473 G477:I491">
      <formula1>"1,2,3,4,5,6,7,8,9,10,11,12"</formula1>
    </dataValidation>
    <dataValidation type="list" allowBlank="1" showInputMessage="1" showErrorMessage="1" sqref="L13:N22 L26:N40 L54:N63 L67:N81 L95:N104 L108:N122 L136:N145 L149:N163 L177:N186 L190:N204 L218:N227 L231:N245 L259:N268 L272:N286 L300:N309 L313:N327 L341:N350 L354:N368 L382:N391 L395:N409 L423:N432 L436:N450 L464:N473 L477:N491">
      <formula1>"1,2,3,4,5,6,7,8,9,10,11,12,13,14,15,16,17,18,19,20,21,22,23,24,25,26,27,28,29,30,31"</formula1>
    </dataValidation>
  </dataValidations>
  <printOptions horizontalCentered="1" verticalCentered="1"/>
  <pageMargins left="0.59055118110236227" right="0.19685039370078741" top="0.19685039370078741" bottom="0.19685039370078741" header="0.51181102362204722" footer="0.27559055118110237"/>
  <pageSetup paperSize="9" scale="65" orientation="portrait" blackAndWhite="1" r:id="rId1"/>
  <headerFooter alignWithMargins="0"/>
  <rowBreaks count="11" manualBreakCount="11">
    <brk id="41" min="1" max="77" man="1"/>
    <brk id="82" min="1" max="77" man="1"/>
    <brk id="123" min="1" max="77" man="1"/>
    <brk id="164" min="1" max="77" man="1"/>
    <brk id="205" min="1" max="77" man="1"/>
    <brk id="246" min="1" max="77" man="1"/>
    <brk id="287" min="1" max="77" man="1"/>
    <brk id="328" min="1" max="77" man="1"/>
    <brk id="369" min="1" max="77" man="1"/>
    <brk id="410" min="1" max="77" man="1"/>
    <brk id="451" min="1" max="77"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5"/>
  <sheetViews>
    <sheetView showGridLines="0" view="pageBreakPreview" zoomScaleNormal="100" zoomScaleSheetLayoutView="100" workbookViewId="0"/>
  </sheetViews>
  <sheetFormatPr defaultColWidth="9" defaultRowHeight="13.5"/>
  <cols>
    <col min="1" max="14" width="5.625" style="15" customWidth="1"/>
    <col min="15" max="15" width="9" style="15"/>
    <col min="16" max="16" width="27.375" style="15" customWidth="1"/>
    <col min="17" max="16384" width="9" style="15"/>
  </cols>
  <sheetData>
    <row r="1" spans="1:16" ht="27.75" customHeight="1"/>
    <row r="2" spans="1:16" ht="27.75" customHeight="1"/>
    <row r="3" spans="1:16" ht="27.75" customHeight="1"/>
    <row r="4" spans="1:16" ht="27.75" customHeight="1"/>
    <row r="5" spans="1:16" ht="27.75" customHeight="1">
      <c r="A5" s="125" t="s">
        <v>90</v>
      </c>
      <c r="B5" s="125"/>
      <c r="C5" s="125"/>
      <c r="D5" s="125"/>
      <c r="E5" s="125"/>
      <c r="F5" s="125"/>
      <c r="G5" s="125"/>
      <c r="H5" s="125"/>
      <c r="I5" s="125"/>
      <c r="J5" s="125"/>
      <c r="K5" s="125"/>
      <c r="L5" s="125"/>
      <c r="M5" s="125"/>
      <c r="N5" s="125"/>
    </row>
    <row r="6" spans="1:16" ht="27.75" customHeight="1">
      <c r="A6" s="125"/>
      <c r="B6" s="125"/>
      <c r="C6" s="125"/>
      <c r="D6" s="125"/>
      <c r="E6" s="125"/>
      <c r="F6" s="125"/>
      <c r="G6" s="125"/>
      <c r="H6" s="125"/>
      <c r="I6" s="125"/>
      <c r="J6" s="125"/>
      <c r="K6" s="125"/>
      <c r="L6" s="125"/>
      <c r="M6" s="125"/>
      <c r="N6" s="125"/>
      <c r="P6" s="79" t="s">
        <v>95</v>
      </c>
    </row>
    <row r="7" spans="1:16" ht="27.75" customHeight="1">
      <c r="A7" s="73"/>
      <c r="B7" s="73"/>
      <c r="C7" s="73"/>
      <c r="D7" s="73"/>
      <c r="E7" s="73"/>
      <c r="F7" s="73"/>
      <c r="G7" s="73"/>
      <c r="H7" s="73"/>
      <c r="I7" s="73"/>
      <c r="J7" s="73"/>
      <c r="K7" s="73"/>
      <c r="L7" s="73"/>
      <c r="M7" s="73"/>
      <c r="P7" s="79" t="s">
        <v>96</v>
      </c>
    </row>
    <row r="8" spans="1:16" ht="27.75" customHeight="1">
      <c r="P8" s="79" t="s">
        <v>97</v>
      </c>
    </row>
    <row r="9" spans="1:16" ht="27.75" customHeight="1">
      <c r="A9" s="298" t="str">
        <f>IF(入力シート!C$13="","",入力シート!$C$13)</f>
        <v>株式会社重成土建</v>
      </c>
      <c r="B9" s="298"/>
      <c r="C9" s="298"/>
      <c r="D9" s="298"/>
      <c r="E9" s="36" t="s">
        <v>9</v>
      </c>
      <c r="P9" s="78"/>
    </row>
    <row r="10" spans="1:16" ht="27.75" customHeight="1"/>
    <row r="11" spans="1:16" ht="27.75" customHeight="1"/>
    <row r="12" spans="1:16" ht="27.75" customHeight="1"/>
    <row r="13" spans="1:16" ht="27.75" customHeight="1">
      <c r="A13" s="15" t="s">
        <v>98</v>
      </c>
      <c r="H13" s="293"/>
      <c r="I13" s="293"/>
      <c r="J13" s="293"/>
      <c r="K13" s="293"/>
      <c r="L13" s="15" t="s">
        <v>94</v>
      </c>
    </row>
    <row r="14" spans="1:16" ht="27.75" customHeight="1">
      <c r="A14" s="15" t="s">
        <v>91</v>
      </c>
    </row>
    <row r="15" spans="1:16" ht="27.75" customHeight="1"/>
    <row r="16" spans="1:16" ht="27.75" customHeight="1"/>
    <row r="17" spans="1:14" ht="27.75" customHeight="1"/>
    <row r="18" spans="1:14" ht="27.75" customHeight="1">
      <c r="G18" s="294" t="s">
        <v>93</v>
      </c>
      <c r="H18" s="294"/>
    </row>
    <row r="19" spans="1:14" ht="27.75" customHeight="1">
      <c r="B19" s="297" t="str">
        <f>IF(入力シート!$C$3="","",入力シート!$C$3)</f>
        <v/>
      </c>
      <c r="C19" s="297"/>
      <c r="D19" s="297"/>
      <c r="E19" s="297"/>
      <c r="F19" s="297"/>
      <c r="G19" s="297"/>
      <c r="H19" s="297"/>
      <c r="I19" s="297"/>
      <c r="J19" s="297"/>
      <c r="K19" s="297"/>
      <c r="L19" s="297"/>
      <c r="M19" s="297"/>
    </row>
    <row r="20" spans="1:14" ht="27.75" customHeight="1">
      <c r="B20" s="297"/>
      <c r="C20" s="297"/>
      <c r="D20" s="297"/>
      <c r="E20" s="297"/>
      <c r="F20" s="297"/>
      <c r="G20" s="297"/>
      <c r="H20" s="297"/>
      <c r="I20" s="297"/>
      <c r="J20" s="297"/>
      <c r="K20" s="297"/>
      <c r="L20" s="297"/>
      <c r="M20" s="297"/>
    </row>
    <row r="21" spans="1:14" ht="27.75" customHeight="1">
      <c r="C21" s="76"/>
      <c r="D21" s="76"/>
      <c r="E21" s="76"/>
      <c r="F21" s="76"/>
      <c r="G21" s="76"/>
      <c r="H21" s="76"/>
      <c r="I21" s="76"/>
      <c r="J21" s="76"/>
      <c r="K21" s="76"/>
      <c r="L21" s="76"/>
    </row>
    <row r="22" spans="1:14" ht="27.75" customHeight="1"/>
    <row r="23" spans="1:14" ht="27.75" customHeight="1">
      <c r="A23" s="15" t="s">
        <v>100</v>
      </c>
    </row>
    <row r="24" spans="1:14" ht="27.75" customHeight="1"/>
    <row r="25" spans="1:14" ht="27.75" customHeight="1">
      <c r="B25" s="15" t="s">
        <v>99</v>
      </c>
      <c r="C25" s="295"/>
      <c r="D25" s="295"/>
      <c r="F25" s="15" t="s">
        <v>99</v>
      </c>
      <c r="G25" s="295"/>
      <c r="H25" s="295"/>
      <c r="I25" s="17"/>
      <c r="J25" s="15" t="s">
        <v>99</v>
      </c>
      <c r="K25" s="295"/>
      <c r="L25" s="295"/>
    </row>
    <row r="26" spans="1:14" ht="27.75" customHeight="1">
      <c r="B26" s="15" t="s">
        <v>99</v>
      </c>
      <c r="C26" s="295"/>
      <c r="D26" s="295"/>
      <c r="F26" s="15" t="s">
        <v>99</v>
      </c>
      <c r="G26" s="295"/>
      <c r="H26" s="295"/>
      <c r="I26" s="17"/>
      <c r="J26" s="15" t="s">
        <v>99</v>
      </c>
      <c r="K26" s="295"/>
      <c r="L26" s="295"/>
    </row>
    <row r="27" spans="1:14" ht="27.75" customHeight="1">
      <c r="D27" s="17"/>
      <c r="E27" s="17"/>
      <c r="H27" s="17"/>
      <c r="I27" s="17"/>
      <c r="J27" s="17"/>
      <c r="L27" s="17"/>
      <c r="M27" s="17"/>
    </row>
    <row r="28" spans="1:14" ht="27.75" customHeight="1"/>
    <row r="29" spans="1:14" ht="27.75" customHeight="1">
      <c r="H29" s="74" t="s">
        <v>31</v>
      </c>
      <c r="I29" s="74"/>
      <c r="J29" s="36" t="s">
        <v>4</v>
      </c>
      <c r="K29" s="74"/>
      <c r="L29" s="36" t="s">
        <v>92</v>
      </c>
      <c r="M29" s="74"/>
      <c r="N29" s="36" t="s">
        <v>39</v>
      </c>
    </row>
    <row r="30" spans="1:14" ht="27.75" customHeight="1"/>
    <row r="31" spans="1:14" ht="27.75" customHeight="1">
      <c r="G31" s="296" t="str">
        <f>IF(入力シート!$C$10="","",入力シート!$C$10)</f>
        <v/>
      </c>
      <c r="H31" s="296"/>
      <c r="I31" s="296"/>
      <c r="J31" s="296"/>
      <c r="K31" s="296"/>
      <c r="L31" s="296"/>
      <c r="M31" s="296"/>
      <c r="N31" s="296"/>
    </row>
    <row r="32" spans="1:14" ht="27.75" customHeight="1">
      <c r="G32" s="77"/>
      <c r="H32" s="296" t="str">
        <f>IF(入力シート!$C$7="","",入力シート!$C$7)</f>
        <v/>
      </c>
      <c r="I32" s="296"/>
      <c r="J32" s="296"/>
      <c r="K32" s="296"/>
      <c r="L32" s="296"/>
      <c r="M32" s="296"/>
      <c r="N32" s="296"/>
    </row>
    <row r="33" spans="7:14" ht="27.75" customHeight="1">
      <c r="G33" s="77"/>
      <c r="H33" s="296" t="str">
        <f>IF(入力シート!$C$11="","",入力シート!$C$11)</f>
        <v/>
      </c>
      <c r="I33" s="296"/>
      <c r="J33" s="296"/>
      <c r="K33" s="296"/>
      <c r="L33" s="296"/>
      <c r="M33" s="296"/>
      <c r="N33" s="296"/>
    </row>
    <row r="34" spans="7:14" ht="27.75" customHeight="1"/>
    <row r="35" spans="7:14" ht="27.75" customHeight="1">
      <c r="G35" s="292"/>
      <c r="H35" s="292"/>
      <c r="I35" s="292"/>
      <c r="J35" s="292"/>
      <c r="K35" s="292"/>
      <c r="L35" s="292"/>
      <c r="M35" s="292"/>
    </row>
  </sheetData>
  <sheetProtection sheet="1" objects="1" scenarios="1"/>
  <mergeCells count="15">
    <mergeCell ref="G35:M35"/>
    <mergeCell ref="A5:N6"/>
    <mergeCell ref="H13:K13"/>
    <mergeCell ref="G18:H18"/>
    <mergeCell ref="C25:D25"/>
    <mergeCell ref="C26:D26"/>
    <mergeCell ref="H33:N33"/>
    <mergeCell ref="B19:M20"/>
    <mergeCell ref="G25:H25"/>
    <mergeCell ref="G26:H26"/>
    <mergeCell ref="K25:L25"/>
    <mergeCell ref="K26:L26"/>
    <mergeCell ref="G31:N31"/>
    <mergeCell ref="H32:N32"/>
    <mergeCell ref="A9:D9"/>
  </mergeCells>
  <phoneticPr fontId="2"/>
  <dataValidations count="2">
    <dataValidation type="list" allowBlank="1" showInputMessage="1" showErrorMessage="1" sqref="H13:K13">
      <formula1>$P$6:$P$9</formula1>
    </dataValidation>
    <dataValidation type="list" allowBlank="1" showInputMessage="1" showErrorMessage="1" sqref="K29">
      <formula1>"1,2,3,4,5,6,7,8,9,10,11,12"</formula1>
    </dataValidation>
  </dataValidations>
  <printOptions horizontalCentered="1"/>
  <pageMargins left="0.59055118110236227" right="0.19685039370078741" top="0.98425196850393704" bottom="0.19685039370078741" header="0.31496062992125984" footer="0.31496062992125984"/>
  <pageSetup paperSize="9" orientation="portrait" blackAndWhite="1" horizontalDpi="4294967293"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入力シート</vt:lpstr>
      <vt:lpstr>契約者証写し貼付用紙</vt:lpstr>
      <vt:lpstr>手帳写し貼付用紙</vt:lpstr>
      <vt:lpstr>出面</vt:lpstr>
      <vt:lpstr>就労状況報告書</vt:lpstr>
      <vt:lpstr>工事別証受払簿</vt:lpstr>
      <vt:lpstr>証紙辞退届</vt:lpstr>
      <vt:lpstr>契約者証写し貼付用紙!Print_Area</vt:lpstr>
      <vt:lpstr>工事別証受払簿!Print_Area</vt:lpstr>
      <vt:lpstr>手帳写し貼付用紙!Print_Area</vt:lpstr>
      <vt:lpstr>就労状況報告書!Print_Area</vt:lpstr>
      <vt:lpstr>出面!Print_Area</vt:lpstr>
      <vt:lpstr>証紙辞退届!Print_Area</vt:lpstr>
    </vt:vector>
  </TitlesOfParts>
  <Company>勤労者退職金共済機構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cp:lastModifiedBy>sawako</cp:lastModifiedBy>
  <cp:lastPrinted>2019-07-17T04:44:45Z</cp:lastPrinted>
  <dcterms:created xsi:type="dcterms:W3CDTF">2005-07-06T00:51:44Z</dcterms:created>
  <dcterms:modified xsi:type="dcterms:W3CDTF">2019-07-27T01:52:36Z</dcterms:modified>
</cp:coreProperties>
</file>